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91DDC75-043A-42D9-920D-DED6C273A89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7" i="48"/>
  <c r="H46" i="48"/>
  <c r="H45" i="48"/>
  <c r="H44" i="48"/>
  <c r="H43" i="48"/>
  <c r="H42" i="48"/>
  <c r="H41" i="48"/>
  <c r="H40" i="48"/>
  <c r="H38" i="48"/>
  <c r="H36" i="48"/>
  <c r="H35" i="48"/>
  <c r="H34" i="48"/>
  <c r="H33" i="48"/>
  <c r="H32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3" i="1"/>
  <c r="H92" i="1"/>
  <c r="H91" i="1"/>
  <c r="H90" i="1"/>
  <c r="H89" i="1"/>
  <c r="H88" i="1"/>
  <c r="H86" i="1"/>
  <c r="H85" i="1"/>
  <c r="H84" i="1"/>
  <c r="H83" i="1"/>
  <c r="H82" i="1"/>
  <c r="H81" i="1"/>
  <c r="H80" i="1"/>
  <c r="H79" i="1"/>
  <c r="H78" i="1"/>
  <c r="H77" i="1"/>
  <c r="H76" i="1"/>
  <c r="H74" i="1"/>
  <c r="H73" i="1"/>
  <c r="H72" i="1"/>
  <c r="H70" i="1"/>
  <c r="H69" i="1"/>
  <c r="H68" i="1"/>
  <c r="H67" i="1"/>
  <c r="H66" i="1"/>
  <c r="H65" i="1"/>
  <c r="H64" i="1"/>
  <c r="H63" i="1"/>
  <c r="H62" i="1"/>
  <c r="H60" i="1"/>
  <c r="H59" i="1"/>
  <c r="H58" i="1"/>
  <c r="H57" i="1"/>
  <c r="H56" i="1"/>
  <c r="H55" i="1"/>
  <c r="H54" i="1"/>
  <c r="H53" i="1"/>
  <c r="H52" i="1"/>
  <c r="H51" i="1"/>
  <c r="H50" i="1"/>
  <c r="H49" i="1"/>
  <c r="H47" i="1"/>
  <c r="H46" i="1"/>
  <c r="H45" i="1"/>
  <c r="H44" i="1"/>
  <c r="H43" i="1"/>
  <c r="H42" i="1"/>
  <c r="H40" i="1"/>
  <c r="H38" i="1"/>
  <c r="H36" i="1"/>
  <c r="H34" i="1"/>
  <c r="H33" i="1"/>
  <c r="H32" i="1"/>
  <c r="H30" i="1"/>
  <c r="H29" i="1"/>
  <c r="H28" i="1"/>
  <c r="H27" i="1"/>
  <c r="H26" i="1"/>
  <c r="H25" i="1"/>
  <c r="H24" i="1"/>
  <c r="H23" i="1"/>
  <c r="H22" i="1"/>
  <c r="H20" i="1"/>
  <c r="H18" i="1"/>
  <c r="H17" i="1"/>
  <c r="H16" i="1"/>
  <c r="H15" i="1"/>
  <c r="H14" i="1"/>
  <c r="H13" i="1"/>
  <c r="H11" i="1"/>
  <c r="H10" i="1"/>
  <c r="H9" i="1"/>
  <c r="H8" i="1"/>
  <c r="H7" i="1"/>
  <c r="H6" i="1"/>
  <c r="H5" i="1"/>
  <c r="H4" i="1"/>
  <c r="H3" i="1"/>
  <c r="H2" i="1"/>
  <c r="H48" i="48" l="1"/>
  <c r="H21" i="48"/>
  <c r="H85" i="48"/>
  <c r="H31" i="48"/>
  <c r="H37" i="48"/>
  <c r="H62" i="48"/>
  <c r="H39" i="48"/>
  <c r="H12" i="1" l="1"/>
  <c r="H94" i="1"/>
  <c r="H21" i="1"/>
  <c r="H87" i="1"/>
  <c r="H41" i="1"/>
  <c r="H39" i="1"/>
  <c r="H75" i="1"/>
  <c r="H71" i="1"/>
  <c r="J3" i="36" l="1" a="1"/>
  <c r="J3" i="36" s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F138" i="1" s="1"/>
  <c r="G138" i="1" s="1"/>
  <c r="A16" i="35"/>
  <c r="A15" i="35"/>
  <c r="A14" i="35"/>
  <c r="A13" i="35"/>
  <c r="A12" i="35"/>
  <c r="A11" i="35"/>
  <c r="A10" i="35"/>
  <c r="A9" i="35"/>
  <c r="A8" i="35"/>
  <c r="A7" i="35"/>
  <c r="F144" i="1" s="1"/>
  <c r="G144" i="39" s="1"/>
  <c r="A6" i="35"/>
  <c r="A5" i="35"/>
  <c r="A4" i="35"/>
  <c r="F141" i="1" s="1"/>
  <c r="G141" i="39" s="1"/>
  <c r="A3" i="35"/>
  <c r="A2" i="35"/>
  <c r="F139" i="48" s="1"/>
  <c r="F152" i="48"/>
  <c r="G152" i="48" s="1"/>
  <c r="F154" i="48"/>
  <c r="S154" i="39" s="1"/>
  <c r="F144" i="48"/>
  <c r="F156" i="48"/>
  <c r="G156" i="48" s="1"/>
  <c r="F157" i="48"/>
  <c r="S157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52" i="1"/>
  <c r="G152" i="39" s="1"/>
  <c r="F155" i="1"/>
  <c r="G155" i="39" s="1"/>
  <c r="F156" i="1"/>
  <c r="G156" i="39" s="1"/>
  <c r="F142" i="1"/>
  <c r="G142" i="1" s="1"/>
  <c r="F143" i="1"/>
  <c r="G143" i="39" s="1"/>
  <c r="F149" i="1"/>
  <c r="F157" i="1"/>
  <c r="G157" i="1" s="1"/>
  <c r="F154" i="1"/>
  <c r="G154" i="1" s="1"/>
  <c r="F140" i="1"/>
  <c r="V173" i="39"/>
  <c r="H186" i="39"/>
  <c r="F137" i="1" l="1"/>
  <c r="E104" i="39"/>
  <c r="F104" i="39" s="1" a="1"/>
  <c r="F104" i="39" s="1"/>
  <c r="J104" i="39" s="1"/>
  <c r="E85" i="39"/>
  <c r="E47" i="39"/>
  <c r="E58" i="39"/>
  <c r="F58" i="39" s="1" a="1"/>
  <c r="F58" i="39" s="1"/>
  <c r="J58" i="39" s="1"/>
  <c r="E80" i="39"/>
  <c r="E91" i="39"/>
  <c r="F91" i="39" s="1" a="1"/>
  <c r="F91" i="39" s="1"/>
  <c r="J91" i="39" s="1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F134" i="39" s="1" a="1"/>
  <c r="F134" i="39" s="1"/>
  <c r="J134" i="39" s="1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F137" i="39" s="1" a="1"/>
  <c r="F137" i="39" s="1"/>
  <c r="J137" i="39" s="1"/>
  <c r="E11" i="39"/>
  <c r="F11" i="39" s="1" a="1"/>
  <c r="F11" i="39" s="1"/>
  <c r="J11" i="39" s="1"/>
  <c r="E26" i="39"/>
  <c r="F26" i="39" s="1" a="1"/>
  <c r="F26" i="39" s="1"/>
  <c r="E70" i="39"/>
  <c r="E92" i="39"/>
  <c r="E103" i="39"/>
  <c r="E125" i="39"/>
  <c r="E136" i="39"/>
  <c r="F136" i="39" s="1" a="1"/>
  <c r="F136" i="39" s="1"/>
  <c r="J136" i="39" s="1"/>
  <c r="E101" i="39"/>
  <c r="E71" i="39"/>
  <c r="E107" i="39"/>
  <c r="E55" i="39"/>
  <c r="E18" i="39"/>
  <c r="E29" i="39"/>
  <c r="E62" i="39"/>
  <c r="E73" i="39"/>
  <c r="H143" i="39"/>
  <c r="T184" i="39"/>
  <c r="R169" i="39" a="1"/>
  <c r="R169" i="39" s="1"/>
  <c r="F135" i="48"/>
  <c r="F133" i="48"/>
  <c r="Q2" i="39"/>
  <c r="Q8" i="39"/>
  <c r="R8" i="39" s="1" a="1"/>
  <c r="R8" i="39" s="1"/>
  <c r="V8" i="39" s="1"/>
  <c r="Q26" i="39"/>
  <c r="R26" i="39" s="1" a="1"/>
  <c r="R26" i="39" s="1"/>
  <c r="V26" i="39" s="1"/>
  <c r="Q29" i="39"/>
  <c r="R29" i="39" s="1" a="1"/>
  <c r="R29" i="39" s="1"/>
  <c r="V29" i="39" s="1"/>
  <c r="Q32" i="39"/>
  <c r="R32" i="39" s="1" a="1"/>
  <c r="R32" i="39" s="1"/>
  <c r="V32" i="39" s="1"/>
  <c r="Q35" i="39"/>
  <c r="Q41" i="39"/>
  <c r="R41" i="39" s="1" a="1"/>
  <c r="R41" i="39" s="1"/>
  <c r="V41" i="39" s="1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R68" i="39" s="1" a="1"/>
  <c r="R68" i="39" s="1"/>
  <c r="V68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R14" i="39" s="1" a="1"/>
  <c r="R14" i="39" s="1"/>
  <c r="V14" i="39" s="1"/>
  <c r="Q23" i="39"/>
  <c r="R23" i="39" s="1" a="1"/>
  <c r="R23" i="39" s="1"/>
  <c r="V23" i="39" s="1"/>
  <c r="Q11" i="39"/>
  <c r="R11" i="39" s="1" a="1"/>
  <c r="R11" i="39" s="1"/>
  <c r="V11" i="39" s="1"/>
  <c r="Q17" i="39"/>
  <c r="R17" i="39" s="1" a="1"/>
  <c r="R17" i="39" s="1"/>
  <c r="V17" i="39" s="1"/>
  <c r="E3" i="39"/>
  <c r="F3" i="39" s="1" a="1"/>
  <c r="F3" i="39" s="1"/>
  <c r="J3" i="39" s="1"/>
  <c r="E6" i="39"/>
  <c r="E15" i="39"/>
  <c r="E24" i="39"/>
  <c r="E27" i="39"/>
  <c r="F27" i="39" s="1" a="1"/>
  <c r="F27" i="39" s="1"/>
  <c r="J27" i="39" s="1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G144" i="48"/>
  <c r="G139" i="48"/>
  <c r="F147" i="48"/>
  <c r="G147" i="48" s="1"/>
  <c r="F141" i="48"/>
  <c r="S141" i="39" s="1"/>
  <c r="U141" i="39" s="1"/>
  <c r="F138" i="48"/>
  <c r="S138" i="39" s="1"/>
  <c r="U138" i="39" s="1"/>
  <c r="F143" i="48"/>
  <c r="G143" i="48" s="1"/>
  <c r="F131" i="1"/>
  <c r="G131" i="39" s="1"/>
  <c r="H131" i="39" s="1"/>
  <c r="F137" i="48"/>
  <c r="F145" i="1"/>
  <c r="G145" i="1" s="1"/>
  <c r="F148" i="1"/>
  <c r="G148" i="1" s="1"/>
  <c r="F136" i="48"/>
  <c r="F140" i="48"/>
  <c r="F146" i="1"/>
  <c r="G146" i="39" s="1"/>
  <c r="I146" i="39" s="1"/>
  <c r="F146" i="48"/>
  <c r="F148" i="48"/>
  <c r="S148" i="39" s="1"/>
  <c r="T148" i="39" s="1"/>
  <c r="F133" i="1"/>
  <c r="G133" i="1" s="1"/>
  <c r="F142" i="48"/>
  <c r="F145" i="48"/>
  <c r="G145" i="48" s="1"/>
  <c r="F139" i="1"/>
  <c r="G139" i="39" s="1"/>
  <c r="I139" i="39" s="1"/>
  <c r="F132" i="1"/>
  <c r="G132" i="39" s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Q54" i="39"/>
  <c r="Q57" i="39"/>
  <c r="Q63" i="39"/>
  <c r="R63" i="39" s="1" a="1"/>
  <c r="R63" i="39" s="1"/>
  <c r="V63" i="39" s="1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7" i="39"/>
  <c r="H137" i="39" s="1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33" i="48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39" i="39"/>
  <c r="U139" i="39" s="1"/>
  <c r="S166" i="39"/>
  <c r="T166" i="39" s="1"/>
  <c r="H147" i="39"/>
  <c r="G153" i="1"/>
  <c r="G137" i="1"/>
  <c r="S160" i="39"/>
  <c r="T160" i="39" s="1"/>
  <c r="G158" i="48"/>
  <c r="G151" i="1"/>
  <c r="G158" i="39"/>
  <c r="H158" i="39" s="1"/>
  <c r="G150" i="39"/>
  <c r="I150" i="39" s="1"/>
  <c r="G142" i="39"/>
  <c r="I142" i="39" s="1"/>
  <c r="S156" i="39"/>
  <c r="T156" i="39" s="1"/>
  <c r="G162" i="39"/>
  <c r="H162" i="39" s="1"/>
  <c r="S162" i="39"/>
  <c r="T162" i="39" s="1"/>
  <c r="S159" i="39"/>
  <c r="U159" i="39" s="1"/>
  <c r="I153" i="39"/>
  <c r="G138" i="39"/>
  <c r="G159" i="39"/>
  <c r="H159" i="39" s="1"/>
  <c r="S150" i="39"/>
  <c r="T150" i="39" s="1"/>
  <c r="G151" i="48"/>
  <c r="G152" i="1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143" i="1"/>
  <c r="H155" i="39"/>
  <c r="H139" i="39"/>
  <c r="S152" i="39"/>
  <c r="U152" i="39" s="1"/>
  <c r="G142" i="48"/>
  <c r="G155" i="1"/>
  <c r="G154" i="48"/>
  <c r="S168" i="39"/>
  <c r="T157" i="39"/>
  <c r="G135" i="48"/>
  <c r="T158" i="39"/>
  <c r="G157" i="48"/>
  <c r="G141" i="1"/>
  <c r="U153" i="39"/>
  <c r="G165" i="39"/>
  <c r="G157" i="39"/>
  <c r="V146" i="39"/>
  <c r="J232" i="39"/>
  <c r="H232" i="39"/>
  <c r="I166" i="39"/>
  <c r="H166" i="39"/>
  <c r="J111" i="39"/>
  <c r="J178" i="39"/>
  <c r="H178" i="39"/>
  <c r="V210" i="39"/>
  <c r="J26" i="39"/>
  <c r="S140" i="39"/>
  <c r="V226" i="39"/>
  <c r="T226" i="39"/>
  <c r="H229" i="39"/>
  <c r="V187" i="39"/>
  <c r="H172" i="39"/>
  <c r="G166" i="1"/>
  <c r="V201" i="39"/>
  <c r="T201" i="39"/>
  <c r="V178" i="39"/>
  <c r="T178" i="39"/>
  <c r="G144" i="1"/>
  <c r="T227" i="39"/>
  <c r="S155" i="39"/>
  <c r="V188" i="39"/>
  <c r="T188" i="39"/>
  <c r="T167" i="39"/>
  <c r="H151" i="39"/>
  <c r="T215" i="39"/>
  <c r="T229" i="39"/>
  <c r="T203" i="39"/>
  <c r="V203" i="39"/>
  <c r="V181" i="39"/>
  <c r="J170" i="39"/>
  <c r="I151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I141" i="39"/>
  <c r="H141" i="39"/>
  <c r="G140" i="1"/>
  <c r="G140" i="39"/>
  <c r="T154" i="39"/>
  <c r="U154" i="39"/>
  <c r="G149" i="39"/>
  <c r="G149" i="1"/>
  <c r="I144" i="39"/>
  <c r="I138" i="39" l="1"/>
  <c r="F61" i="39" a="1"/>
  <c r="F61" i="39" s="1"/>
  <c r="I132" i="39"/>
  <c r="S137" i="39"/>
  <c r="U137" i="39" s="1"/>
  <c r="S46" i="39"/>
  <c r="S105" i="39"/>
  <c r="U105" i="39" s="1"/>
  <c r="G130" i="48"/>
  <c r="S132" i="39"/>
  <c r="G117" i="48"/>
  <c r="S136" i="39"/>
  <c r="T136" i="39" s="1"/>
  <c r="S135" i="39"/>
  <c r="U135" i="39" s="1"/>
  <c r="G132" i="1"/>
  <c r="G46" i="48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36" i="48"/>
  <c r="G119" i="48"/>
  <c r="G132" i="48"/>
  <c r="G137" i="48"/>
  <c r="S145" i="39"/>
  <c r="S143" i="39"/>
  <c r="S142" i="39"/>
  <c r="G138" i="48"/>
  <c r="G129" i="48"/>
  <c r="G141" i="48"/>
  <c r="G148" i="48"/>
  <c r="S147" i="39"/>
  <c r="S146" i="39"/>
  <c r="T146" i="39" s="1"/>
  <c r="G131" i="48"/>
  <c r="G140" i="48"/>
  <c r="G146" i="1"/>
  <c r="H146" i="39"/>
  <c r="G146" i="48"/>
  <c r="R18" i="39" a="1"/>
  <c r="R18" i="39" s="1"/>
  <c r="V18" i="39" s="1"/>
  <c r="R66" i="39" a="1"/>
  <c r="R66" i="39" s="1"/>
  <c r="V66" i="39" s="1"/>
  <c r="R75" i="39" a="1"/>
  <c r="R75" i="39" s="1"/>
  <c r="V75" i="39" s="1"/>
  <c r="R80" i="39" a="1"/>
  <c r="R80" i="39" s="1"/>
  <c r="V80" i="39" s="1"/>
  <c r="R49" i="39" a="1"/>
  <c r="R49" i="39" s="1"/>
  <c r="V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05" i="48"/>
  <c r="G116" i="48"/>
  <c r="S117" i="39"/>
  <c r="U117" i="39" s="1"/>
  <c r="S119" i="39"/>
  <c r="S66" i="39"/>
  <c r="G37" i="48"/>
  <c r="G91" i="48"/>
  <c r="R120" i="39" a="1"/>
  <c r="R120" i="39" s="1"/>
  <c r="V120" i="39" s="1"/>
  <c r="R54" i="39" a="1"/>
  <c r="R54" i="39" s="1"/>
  <c r="V54" i="39" s="1"/>
  <c r="R104" i="39" a="1"/>
  <c r="R104" i="39" s="1"/>
  <c r="V104" i="39" s="1"/>
  <c r="R125" i="39" a="1"/>
  <c r="R125" i="39" s="1"/>
  <c r="V125" i="39" s="1"/>
  <c r="R50" i="39" a="1"/>
  <c r="R50" i="39" s="1"/>
  <c r="V50" i="39" s="1"/>
  <c r="R40" i="39" a="1"/>
  <c r="R40" i="39" s="1"/>
  <c r="V40" i="39" s="1"/>
  <c r="R34" i="39" a="1"/>
  <c r="R34" i="39" s="1"/>
  <c r="V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J70" i="39" s="1"/>
  <c r="F73" i="39" a="1"/>
  <c r="F73" i="39" s="1"/>
  <c r="J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U103" i="39" s="1"/>
  <c r="S41" i="39"/>
  <c r="T41" i="39" s="1"/>
  <c r="G18" i="48"/>
  <c r="S13" i="39"/>
  <c r="U13" i="39" s="1"/>
  <c r="G79" i="48"/>
  <c r="G12" i="48"/>
  <c r="S57" i="39"/>
  <c r="S124" i="39"/>
  <c r="U124" i="39" s="1"/>
  <c r="S76" i="39"/>
  <c r="U76" i="39" s="1"/>
  <c r="S75" i="39"/>
  <c r="S96" i="39"/>
  <c r="S14" i="39"/>
  <c r="T14" i="39" s="1"/>
  <c r="S67" i="39"/>
  <c r="U67" i="39" s="1"/>
  <c r="G49" i="48"/>
  <c r="G122" i="48"/>
  <c r="G27" i="48"/>
  <c r="S3" i="39"/>
  <c r="U3" i="39" s="1"/>
  <c r="S127" i="39"/>
  <c r="U127" i="39" s="1"/>
  <c r="S112" i="39"/>
  <c r="S45" i="39"/>
  <c r="T45" i="39" s="1"/>
  <c r="S68" i="39"/>
  <c r="U68" i="39" s="1"/>
  <c r="G8" i="48"/>
  <c r="S54" i="39"/>
  <c r="S15" i="39"/>
  <c r="G123" i="48"/>
  <c r="G22" i="48"/>
  <c r="S100" i="39"/>
  <c r="G6" i="48"/>
  <c r="S28" i="39"/>
  <c r="G114" i="48"/>
  <c r="S107" i="39"/>
  <c r="U107" i="39" s="1"/>
  <c r="S34" i="39"/>
  <c r="G47" i="48"/>
  <c r="S23" i="39"/>
  <c r="T23" i="39" s="1"/>
  <c r="G48" i="48"/>
  <c r="G65" i="48"/>
  <c r="S21" i="39"/>
  <c r="S99" i="39"/>
  <c r="T99" i="39" s="1"/>
  <c r="S95" i="39"/>
  <c r="S30" i="39"/>
  <c r="G125" i="48"/>
  <c r="S16" i="39"/>
  <c r="T16" i="39" s="1"/>
  <c r="S71" i="39"/>
  <c r="U71" i="39" s="1"/>
  <c r="S2" i="39"/>
  <c r="U2" i="39" s="1"/>
  <c r="G29" i="48"/>
  <c r="G93" i="48"/>
  <c r="G20" i="48"/>
  <c r="S4" i="39"/>
  <c r="U4" i="39" s="1"/>
  <c r="G80" i="48"/>
  <c r="G52" i="48"/>
  <c r="G40" i="48"/>
  <c r="G92" i="48"/>
  <c r="G32" i="48"/>
  <c r="G56" i="48"/>
  <c r="G69" i="48"/>
  <c r="S42" i="39"/>
  <c r="U42" i="39" s="1"/>
  <c r="G101" i="48"/>
  <c r="S77" i="39"/>
  <c r="S89" i="39"/>
  <c r="T89" i="39" s="1"/>
  <c r="G86" i="48"/>
  <c r="S94" i="39"/>
  <c r="S63" i="39"/>
  <c r="U63" i="39" s="1"/>
  <c r="G2" i="1"/>
  <c r="G73" i="39"/>
  <c r="G126" i="39"/>
  <c r="G17" i="1"/>
  <c r="S69" i="39"/>
  <c r="G21" i="39"/>
  <c r="G87" i="39"/>
  <c r="G34" i="48"/>
  <c r="R6" i="39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R33" i="39" a="1"/>
  <c r="R33" i="39" s="1"/>
  <c r="V33" i="39" s="1"/>
  <c r="R35" i="39" a="1"/>
  <c r="R35" i="39" s="1"/>
  <c r="V35" i="39" s="1"/>
  <c r="F76" i="39" a="1"/>
  <c r="F76" i="39" s="1"/>
  <c r="G67" i="48"/>
  <c r="G14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T29" i="39" s="1"/>
  <c r="G71" i="48"/>
  <c r="G16" i="48"/>
  <c r="G2" i="48"/>
  <c r="S125" i="39"/>
  <c r="S20" i="39"/>
  <c r="S93" i="39"/>
  <c r="S6" i="39"/>
  <c r="S114" i="39"/>
  <c r="T114" i="39" s="1"/>
  <c r="S123" i="39"/>
  <c r="T123" i="39" s="1"/>
  <c r="S48" i="39"/>
  <c r="S65" i="39"/>
  <c r="T65" i="39" s="1"/>
  <c r="G107" i="48"/>
  <c r="G28" i="48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S84" i="39"/>
  <c r="T84" i="39" s="1"/>
  <c r="G36" i="48"/>
  <c r="G121" i="48"/>
  <c r="G111" i="48"/>
  <c r="G38" i="48"/>
  <c r="S35" i="39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G43" i="39"/>
  <c r="G103" i="39"/>
  <c r="G56" i="1"/>
  <c r="G80" i="39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H45" i="39" s="1"/>
  <c r="G120" i="39"/>
  <c r="H120" i="39" s="1"/>
  <c r="G63" i="39"/>
  <c r="G99" i="39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G111" i="39"/>
  <c r="I111" i="39" s="1"/>
  <c r="G112" i="39"/>
  <c r="G57" i="39"/>
  <c r="H57" i="39" s="1"/>
  <c r="G49" i="39"/>
  <c r="G81" i="39"/>
  <c r="G96" i="39"/>
  <c r="G72" i="39"/>
  <c r="G52" i="1"/>
  <c r="G30" i="39"/>
  <c r="G100" i="39"/>
  <c r="G128" i="1"/>
  <c r="G123" i="1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22" i="39"/>
  <c r="G14" i="39"/>
  <c r="H14" i="39" s="1"/>
  <c r="G53" i="39"/>
  <c r="G124" i="39"/>
  <c r="G41" i="39"/>
  <c r="A3" i="36" a="1"/>
  <c r="A3" i="36" s="1"/>
  <c r="G70" i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T17" i="39" s="1"/>
  <c r="S110" i="39"/>
  <c r="T110" i="39" s="1"/>
  <c r="G134" i="48"/>
  <c r="S120" i="39"/>
  <c r="S24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G108" i="48"/>
  <c r="S39" i="39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S33" i="39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41" i="39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42" i="39"/>
  <c r="H138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0" i="39"/>
  <c r="I149" i="39"/>
  <c r="H149" i="39"/>
  <c r="H78" i="39" l="1"/>
  <c r="H71" i="39"/>
  <c r="H72" i="39"/>
  <c r="H80" i="39"/>
  <c r="T62" i="39"/>
  <c r="H30" i="39"/>
  <c r="H13" i="39"/>
  <c r="T85" i="39"/>
  <c r="T137" i="39"/>
  <c r="U136" i="39"/>
  <c r="U46" i="39"/>
  <c r="T105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U143" i="39"/>
  <c r="T143" i="39"/>
  <c r="U95" i="39"/>
  <c r="U80" i="39"/>
  <c r="U49" i="39"/>
  <c r="U75" i="39"/>
  <c r="X12" i="36" s="1"/>
  <c r="U131" i="39"/>
  <c r="T54" i="39"/>
  <c r="T66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I73" i="39"/>
  <c r="U50" i="39"/>
  <c r="U119" i="39"/>
  <c r="T50" i="39"/>
  <c r="U40" i="39"/>
  <c r="U34" i="39"/>
  <c r="U125" i="39"/>
  <c r="I53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U41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88" i="39"/>
  <c r="U18" i="39"/>
  <c r="U35" i="39"/>
  <c r="H73" i="39"/>
  <c r="U6" i="39"/>
  <c r="U123" i="39"/>
  <c r="T46" i="39"/>
  <c r="U43" i="39"/>
  <c r="T80" i="39"/>
  <c r="T90" i="39"/>
  <c r="T49" i="39"/>
  <c r="U52" i="39"/>
  <c r="T92" i="39"/>
  <c r="T38" i="39"/>
  <c r="U86" i="39"/>
  <c r="T40" i="39"/>
  <c r="H74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65" i="39"/>
  <c r="T70" i="39"/>
  <c r="U58" i="39"/>
  <c r="T35" i="39"/>
  <c r="U53" i="39"/>
  <c r="U108" i="39"/>
  <c r="T8" i="39"/>
  <c r="T51" i="39"/>
  <c r="U106" i="39"/>
  <c r="T64" i="39"/>
  <c r="T111" i="39"/>
  <c r="U84" i="39"/>
  <c r="T72" i="39"/>
  <c r="U97" i="39"/>
  <c r="H130" i="39"/>
  <c r="H33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I45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I62" i="39"/>
  <c r="I27" i="39"/>
  <c r="H22" i="39"/>
  <c r="H8" i="39"/>
  <c r="H111" i="39"/>
  <c r="H100" i="39"/>
  <c r="H79" i="39"/>
  <c r="H76" i="39"/>
  <c r="I120" i="39"/>
  <c r="I56" i="39"/>
  <c r="H93" i="39"/>
  <c r="H16" i="39"/>
  <c r="I11" i="39"/>
  <c r="H9" i="39"/>
  <c r="H68" i="39"/>
  <c r="I14" i="39"/>
  <c r="H53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U12" i="39"/>
  <c r="W9" i="36"/>
  <c r="W11" i="36"/>
  <c r="T5" i="39"/>
  <c r="W8" i="36"/>
  <c r="E5" i="40"/>
  <c r="V5" i="39"/>
  <c r="U5" i="39" s="1"/>
  <c r="W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X13" i="36" l="1"/>
  <c r="U87" i="39"/>
  <c r="U132" i="39"/>
  <c r="U129" i="39"/>
  <c r="G3" i="36"/>
  <c r="J59" i="39" l="1"/>
  <c r="G59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59" i="39"/>
  <c r="I46" i="39" l="1"/>
  <c r="H46" i="39"/>
  <c r="I7" i="39"/>
  <c r="H12" i="39"/>
  <c r="I51" i="39"/>
  <c r="H49" i="39"/>
  <c r="I65" i="39"/>
  <c r="I109" i="39"/>
  <c r="G47" i="1" l="1"/>
  <c r="J103" i="39" l="1"/>
  <c r="G103" i="1"/>
  <c r="J92" i="39"/>
  <c r="I92" i="39" s="1"/>
  <c r="G92" i="1"/>
  <c r="J47" i="39"/>
  <c r="I103" i="39" l="1"/>
  <c r="H47" i="39"/>
  <c r="I47" i="39"/>
  <c r="J60" i="39" l="1"/>
  <c r="G60" i="1"/>
  <c r="H36" i="39" l="1"/>
  <c r="H29" i="39"/>
  <c r="I60" i="39"/>
  <c r="G85" i="48" l="1"/>
  <c r="V77" i="39" l="1"/>
  <c r="G77" i="48"/>
  <c r="G10" i="48"/>
  <c r="V10" i="39"/>
  <c r="V100" i="39"/>
  <c r="G100" i="48"/>
  <c r="G57" i="48"/>
  <c r="V57" i="39"/>
  <c r="G55" i="48"/>
  <c r="V55" i="39"/>
  <c r="V81" i="39"/>
  <c r="G81" i="48"/>
  <c r="G30" i="48"/>
  <c r="V30" i="39"/>
  <c r="V15" i="39"/>
  <c r="G15" i="48"/>
  <c r="V94" i="39"/>
  <c r="G94" i="48"/>
  <c r="Y11" i="36"/>
  <c r="T55" i="39" l="1"/>
  <c r="U55" i="39"/>
  <c r="U94" i="39"/>
  <c r="U57" i="39"/>
  <c r="T57" i="39"/>
  <c r="U15" i="39"/>
  <c r="X9" i="36" s="1"/>
  <c r="Y9" i="36"/>
  <c r="U100" i="39"/>
  <c r="T30" i="39"/>
  <c r="U30" i="39"/>
  <c r="U10" i="39"/>
  <c r="E3" i="36"/>
  <c r="U81" i="39"/>
  <c r="Y10" i="36"/>
  <c r="U77" i="39"/>
  <c r="X10" i="36" s="1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84" i="39"/>
  <c r="I84" i="39" s="1"/>
  <c r="G84" i="1"/>
  <c r="G44" i="1"/>
  <c r="J44" i="39"/>
  <c r="J23" i="39"/>
  <c r="I23" i="39" s="1"/>
  <c r="G23" i="1"/>
  <c r="J85" i="39"/>
  <c r="I85" i="39" s="1"/>
  <c r="G85" i="1"/>
  <c r="J90" i="39"/>
  <c r="I90" i="39" s="1"/>
  <c r="G90" i="1"/>
  <c r="J30" i="39"/>
  <c r="G30" i="1"/>
  <c r="J10" i="39"/>
  <c r="I10" i="39" s="1"/>
  <c r="G10" i="1"/>
  <c r="G88" i="1"/>
  <c r="J88" i="39"/>
  <c r="I88" i="39" s="1"/>
  <c r="I77" i="39" l="1"/>
  <c r="H77" i="39"/>
  <c r="I22" i="39"/>
  <c r="I30" i="39"/>
  <c r="H81" i="39"/>
  <c r="I81" i="39"/>
  <c r="H55" i="39"/>
  <c r="I55" i="39"/>
  <c r="H44" i="39"/>
  <c r="I44" i="39"/>
  <c r="G40" i="1" l="1"/>
  <c r="G50" i="1"/>
  <c r="J118" i="39" l="1"/>
  <c r="G118" i="1"/>
  <c r="J36" i="39"/>
  <c r="I36" i="39" s="1"/>
  <c r="G36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38" i="39"/>
  <c r="I6" i="39"/>
  <c r="H40" i="39"/>
  <c r="I40" i="39"/>
  <c r="H50" i="39"/>
  <c r="I50" i="39"/>
  <c r="I74" i="39"/>
  <c r="I118" i="39"/>
  <c r="G15" i="1" l="1"/>
  <c r="G43" i="1"/>
  <c r="J102" i="39" l="1"/>
  <c r="I102" i="39" s="1"/>
  <c r="G102" i="1"/>
  <c r="J78" i="39"/>
  <c r="I78" i="39" s="1"/>
  <c r="G78" i="1"/>
  <c r="G41" i="1"/>
  <c r="J114" i="39"/>
  <c r="I114" i="39" s="1"/>
  <c r="G114" i="1"/>
  <c r="G21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G94" i="1"/>
  <c r="J105" i="39"/>
  <c r="I105" i="39" s="1"/>
  <c r="G105" i="1"/>
  <c r="J115" i="39"/>
  <c r="I115" i="39" s="1"/>
  <c r="G115" i="1"/>
  <c r="J76" i="39"/>
  <c r="G76" i="1"/>
  <c r="J24" i="39"/>
  <c r="I24" i="39" s="1"/>
  <c r="G24" i="1"/>
  <c r="J117" i="39"/>
  <c r="G117" i="1"/>
  <c r="J106" i="39"/>
  <c r="I106" i="39" s="1"/>
  <c r="G106" i="1"/>
  <c r="J99" i="39"/>
  <c r="G99" i="1"/>
  <c r="J43" i="39"/>
  <c r="G82" i="1"/>
  <c r="J82" i="39"/>
  <c r="J15" i="39"/>
  <c r="H15" i="39" s="1"/>
  <c r="H24" i="39"/>
  <c r="G29" i="1"/>
  <c r="J29" i="39"/>
  <c r="I117" i="39" l="1"/>
  <c r="I82" i="39"/>
  <c r="H82" i="39"/>
  <c r="I76" i="39"/>
  <c r="R13" i="36"/>
  <c r="I80" i="39"/>
  <c r="Q13" i="36" s="1"/>
  <c r="I29" i="39"/>
  <c r="H43" i="39"/>
  <c r="I43" i="39"/>
  <c r="I99" i="39"/>
  <c r="R12" i="36"/>
  <c r="I28" i="39"/>
  <c r="Q12" i="36" s="1"/>
  <c r="I15" i="39"/>
  <c r="G20" i="1" l="1"/>
  <c r="J8" i="39" l="1"/>
  <c r="G8" i="1"/>
  <c r="J20" i="39"/>
  <c r="H20" i="39" s="1"/>
  <c r="G101" i="1"/>
  <c r="G18" i="1"/>
  <c r="J95" i="39" l="1"/>
  <c r="G95" i="1"/>
  <c r="G87" i="1"/>
  <c r="J79" i="39"/>
  <c r="G79" i="1"/>
  <c r="I8" i="39"/>
  <c r="J18" i="39"/>
  <c r="H18" i="39" s="1"/>
  <c r="G49" i="1"/>
  <c r="J49" i="39"/>
  <c r="J101" i="39"/>
  <c r="G39" i="1"/>
  <c r="I20" i="39"/>
  <c r="I79" i="39" l="1"/>
  <c r="I49" i="39"/>
  <c r="I101" i="39"/>
  <c r="H101" i="39"/>
  <c r="I95" i="39"/>
  <c r="I18" i="39"/>
  <c r="V21" i="39" l="1"/>
  <c r="V85" i="39"/>
  <c r="V31" i="39"/>
  <c r="V62" i="39"/>
  <c r="Y5" i="36" l="1"/>
  <c r="U62" i="39"/>
  <c r="X5" i="36" s="1"/>
  <c r="Y7" i="36"/>
  <c r="U31" i="39"/>
  <c r="X7" i="36" s="1"/>
  <c r="Y8" i="36"/>
  <c r="U85" i="39"/>
  <c r="Y6" i="36"/>
  <c r="U21" i="39"/>
  <c r="X6" i="36" s="1"/>
  <c r="V37" i="39"/>
  <c r="H5" i="40"/>
  <c r="V48" i="39"/>
  <c r="H7" i="40"/>
  <c r="V39" i="39"/>
  <c r="H6" i="40"/>
  <c r="X11" i="36" l="1"/>
  <c r="X8" i="36"/>
  <c r="Y4" i="36"/>
  <c r="U48" i="39"/>
  <c r="X4" i="36" s="1"/>
  <c r="T48" i="39"/>
  <c r="G7" i="40" s="1"/>
  <c r="Y2" i="36"/>
  <c r="U37" i="39"/>
  <c r="X2" i="36" s="1"/>
  <c r="T37" i="39"/>
  <c r="G5" i="40" s="1"/>
  <c r="Y3" i="36"/>
  <c r="U39" i="39"/>
  <c r="X3" i="36" s="1"/>
  <c r="T39" i="39"/>
  <c r="G6" i="40" s="1"/>
  <c r="J21" i="39"/>
  <c r="J87" i="39"/>
  <c r="J41" i="39"/>
  <c r="J75" i="39"/>
  <c r="J71" i="39"/>
  <c r="K3" i="36" l="1"/>
  <c r="R11" i="36"/>
  <c r="I41" i="39"/>
  <c r="Q11" i="36" s="1"/>
  <c r="R9" i="36"/>
  <c r="I87" i="39"/>
  <c r="Y28" i="36"/>
  <c r="X28" i="36"/>
  <c r="S28" i="36"/>
  <c r="T28" i="36"/>
  <c r="U28" i="36"/>
  <c r="O28" i="36"/>
  <c r="P28" i="36"/>
  <c r="Z28" i="36"/>
  <c r="R28" i="36"/>
  <c r="W28" i="36"/>
  <c r="Q28" i="36"/>
  <c r="V28" i="36"/>
  <c r="R10" i="36"/>
  <c r="I75" i="39"/>
  <c r="Q10" i="36" s="1"/>
  <c r="R8" i="36"/>
  <c r="I71" i="39"/>
  <c r="Q8" i="36" s="1"/>
  <c r="I21" i="39"/>
  <c r="J94" i="39"/>
  <c r="H94" i="39" s="1"/>
  <c r="G12" i="1"/>
  <c r="J12" i="39"/>
  <c r="J39" i="39"/>
  <c r="H39" i="39" l="1"/>
  <c r="I39" i="39"/>
  <c r="I12" i="39"/>
  <c r="Q9" i="36"/>
  <c r="I94" i="39"/>
  <c r="H37" i="1" l="1"/>
  <c r="G37" i="1" s="1"/>
  <c r="H61" i="1"/>
  <c r="H48" i="1"/>
  <c r="H31" i="1"/>
  <c r="G31" i="1" s="1"/>
  <c r="H19" i="1"/>
  <c r="H35" i="1"/>
  <c r="G35" i="1" s="1"/>
  <c r="J19" i="39" l="1"/>
  <c r="G19" i="1"/>
  <c r="J48" i="39"/>
  <c r="G48" i="1"/>
  <c r="J61" i="39"/>
  <c r="G61" i="1"/>
  <c r="J35" i="39"/>
  <c r="H35" i="39" s="1"/>
  <c r="H3" i="40"/>
  <c r="H4" i="40"/>
  <c r="J37" i="39"/>
  <c r="J31" i="39"/>
  <c r="H2" i="40"/>
  <c r="I19" i="39"/>
  <c r="Q5" i="36" s="1"/>
  <c r="R5" i="36"/>
  <c r="R4" i="36" l="1"/>
  <c r="H37" i="39"/>
  <c r="I37" i="39"/>
  <c r="Q4" i="36" s="1"/>
  <c r="B3" i="36"/>
  <c r="R2" i="36"/>
  <c r="H31" i="39"/>
  <c r="G2" i="40" s="1"/>
  <c r="I31" i="39"/>
  <c r="Q2" i="36" s="1"/>
  <c r="B28" i="36" s="1"/>
  <c r="R7" i="36"/>
  <c r="I61" i="39"/>
  <c r="Q7" i="36" s="1"/>
  <c r="R6" i="36"/>
  <c r="I48" i="39"/>
  <c r="Q6" i="36" s="1"/>
  <c r="I35" i="39"/>
  <c r="Q3" i="36" s="1"/>
  <c r="R3" i="36"/>
  <c r="G3" i="40" l="1"/>
  <c r="G4" i="40"/>
  <c r="F28" i="36"/>
  <c r="E28" i="36"/>
  <c r="D28" i="36"/>
  <c r="L28" i="36"/>
  <c r="J28" i="36"/>
  <c r="I28" i="36"/>
  <c r="K28" i="36"/>
  <c r="M28" i="36"/>
  <c r="H28" i="36"/>
  <c r="G28" i="36"/>
  <c r="C28" i="36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<sst xmlns="http://schemas.openxmlformats.org/spreadsheetml/2006/main" count="14766" uniqueCount="2634">
  <si>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</si>
  <si>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</si>
  <si>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</si>
  <si>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</si>
  <si>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</si>
  <si>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</si>
  <si>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</si>
  <si>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</si>
  <si>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</si>
  <si>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</si>
  <si>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</si>
  <si>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</si>
  <si>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</si>
  <si>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</si>
  <si>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</si>
  <si>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</si>
  <si>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</si>
  <si>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</si>
  <si>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</si>
  <si>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</si>
  <si>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</si>
  <si>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</si>
  <si>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</si>
  <si>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</si>
  <si>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</si>
  <si>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</si>
  <si>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</si>
  <si>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</si>
  <si>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</si>
  <si>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</si>
  <si>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</si>
  <si>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</si>
  <si>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</si>
  <si>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</si>
  <si>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</si>
  <si>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</si>
  <si>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</si>
  <si>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</si>
  <si>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</si>
  <si>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</si>
  <si>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</si>
  <si>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</si>
  <si>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</si>
  <si>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</si>
  <si>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</si>
  <si>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</si>
  <si>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</si>
  <si>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</si>
  <si>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</si>
  <si>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</si>
  <si>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</si>
  <si>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</si>
  <si>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</si>
  <si>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</si>
  <si>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</si>
  <si>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</si>
  <si>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</si>
  <si>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</si>
  <si>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</si>
  <si>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</si>
  <si>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</si>
  <si>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</si>
  <si>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</si>
  <si>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</si>
  <si>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</si>
  <si>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</si>
  <si>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</si>
  <si>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</si>
  <si>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</si>
  <si>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</si>
  <si>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</si>
  <si>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</si>
  <si>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</si>
  <si>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</si>
  <si>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</si>
  <si>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</si>
  <si>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</si>
  <si>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</si>
  <si>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</si>
  <si>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</si>
  <si>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</si>
  <si>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</si>
  <si>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</si>
  <si>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</si>
  <si>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</si>
  <si>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</si>
  <si>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</si>
  <si>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</si>
  <si>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</si>
  <si>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</si>
  <si>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</si>
  <si>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</si>
  <si>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</si>
  <si>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</si>
  <si>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</si>
  <si>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</si>
  <si>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</si>
  <si>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</si>
  <si>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</si>
  <si>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</si>
  <si>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</si>
  <si>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</si>
  <si>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</si>
  <si>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</si>
  <si>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</si>
  <si>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</si>
  <si>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</si>
  <si>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</si>
  <si>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</si>
  <si>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</si>
  <si>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</si>
  <si>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</si>
  <si>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</si>
  <si>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</si>
  <si>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</si>
  <si>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</si>
  <si>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</si>
  <si>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</si>
  <si>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</si>
  <si>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</si>
  <si>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</si>
  <si>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</si>
  <si>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</si>
  <si>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</si>
  <si>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</si>
  <si>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</si>
  <si>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</si>
  <si>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</si>
  <si>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</si>
  <si>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</si>
  <si>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</si>
  <si>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</si>
  <si>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</si>
  <si>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</si>
  <si>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</si>
  <si>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</si>
  <si>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</si>
  <si>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</si>
  <si>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</si>
  <si>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</si>
  <si>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</si>
  <si>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</si>
  <si>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</si>
  <si>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</si>
  <si>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</si>
  <si>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</si>
  <si>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</si>
  <si>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</si>
  <si>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</si>
  <si>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</si>
  <si>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</si>
  <si>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</si>
  <si>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</si>
  <si>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</si>
  <si>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</si>
  <si>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</si>
  <si>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</si>
  <si>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</si>
  <si>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</si>
  <si>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</si>
  <si>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</si>
  <si>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</si>
  <si>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</si>
  <si>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</si>
  <si>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</si>
  <si>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</si>
  <si>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</si>
  <si>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</si>
  <si>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</si>
  <si>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</si>
  <si>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</si>
  <si>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</si>
  <si>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</si>
  <si>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</si>
  <si>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</si>
  <si>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</si>
  <si>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</si>
  <si>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</si>
  <si>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</si>
  <si>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</si>
  <si>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</si>
  <si>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</si>
  <si>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</si>
  <si>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</si>
  <si>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</si>
  <si>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</si>
  <si>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</si>
  <si>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</si>
  <si>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</si>
  <si>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</si>
  <si>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</si>
  <si>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</si>
  <si>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</si>
  <si>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</si>
  <si>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</si>
  <si>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</si>
  <si>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</si>
  <si>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</si>
  <si>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</si>
  <si>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</si>
  <si>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</si>
  <si>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</si>
  <si>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</si>
  <si>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</si>
  <si>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</si>
  <si>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</si>
  <si>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</si>
  <si>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</si>
  <si>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</si>
  <si>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</si>
  <si>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</si>
  <si>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</si>
  <si>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</si>
  <si>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</si>
  <si>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</si>
  <si>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</si>
  <si>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</si>
  <si>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</si>
  <si>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</si>
  <si>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</si>
  <si>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</si>
  <si>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</si>
  <si>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</si>
  <si>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</si>
  <si>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</si>
  <si>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</si>
  <si>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</si>
  <si>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</si>
  <si>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</si>
  <si>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</si>
  <si>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</si>
  <si>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</si>
  <si>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</si>
  <si>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</si>
  <si>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</si>
  <si>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</si>
  <si>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</si>
  <si>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</si>
  <si>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</si>
  <si>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</si>
  <si>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</si>
  <si>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</si>
  <si>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</si>
  <si>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</si>
  <si>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</si>
  <si>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0.00%</t>
  </si>
  <si>
    <t>Altin Van Der Merwe</t>
  </si>
  <si>
    <t>Anthony Michael</t>
  </si>
  <si>
    <t>0.12%</t>
  </si>
  <si>
    <t>Ben Van Wyk</t>
  </si>
  <si>
    <t>Bradley De Beer</t>
  </si>
  <si>
    <t>Brandon Meads</t>
  </si>
  <si>
    <t>Bryce Easton</t>
  </si>
  <si>
    <t>C.J. Du Plessis</t>
  </si>
  <si>
    <t>0.21%</t>
  </si>
  <si>
    <t>Carl Mwale</t>
  </si>
  <si>
    <t>Carter Rowe</t>
  </si>
  <si>
    <t>Christiaan Burke</t>
  </si>
  <si>
    <t>0.62%</t>
  </si>
  <si>
    <t>Christian Kriek</t>
  </si>
  <si>
    <t>Conner Mackenzie</t>
  </si>
  <si>
    <t>0.01%</t>
  </si>
  <si>
    <t>Danie Van Niekerk</t>
  </si>
  <si>
    <t>Daniel Cronje</t>
  </si>
  <si>
    <t>0.16%</t>
  </si>
  <si>
    <t>Daniel Van Tonder</t>
  </si>
  <si>
    <t>Deon Germishuys</t>
  </si>
  <si>
    <t>Dylan Mostert</t>
  </si>
  <si>
    <t>Eric Wowor</t>
  </si>
  <si>
    <t>Estiaan Conradie</t>
  </si>
  <si>
    <t>0.10%</t>
  </si>
  <si>
    <t>Ethan Smith</t>
  </si>
  <si>
    <t>0.06%</t>
  </si>
  <si>
    <t>Franklin Manchest</t>
  </si>
  <si>
    <t>Gerhard Pepler</t>
  </si>
  <si>
    <t>Graham Van Der Merwe</t>
  </si>
  <si>
    <t>0.34%</t>
  </si>
  <si>
    <t>Gregory Mckay</t>
  </si>
  <si>
    <t>Hayden Griffiths</t>
  </si>
  <si>
    <t>Haydn Porteous</t>
  </si>
  <si>
    <t>1.06%</t>
  </si>
  <si>
    <t>Heinrich Bruiners</t>
  </si>
  <si>
    <t>0.29%</t>
  </si>
  <si>
    <t>Hennie Du Plessis</t>
  </si>
  <si>
    <t>Hennie Otto</t>
  </si>
  <si>
    <t>Herman Loubser</t>
  </si>
  <si>
    <t>Hunter Epson</t>
  </si>
  <si>
    <t>J.C. Ritchie</t>
  </si>
  <si>
    <t>J.J. Senekal</t>
  </si>
  <si>
    <t>0.49%</t>
  </si>
  <si>
    <t>Jaco Prinsloo</t>
  </si>
  <si>
    <t>Jacques Blaauw</t>
  </si>
  <si>
    <t>Jacques De Villiers</t>
  </si>
  <si>
    <t>0.25%</t>
  </si>
  <si>
    <t>Jacquin Hess</t>
  </si>
  <si>
    <t>Jake Redman</t>
  </si>
  <si>
    <t>James Mack</t>
  </si>
  <si>
    <t>0.30%</t>
  </si>
  <si>
    <t>James Pennington</t>
  </si>
  <si>
    <t>Jarryd Govender</t>
  </si>
  <si>
    <t>Jason Broomhead</t>
  </si>
  <si>
    <t>Jason Roets</t>
  </si>
  <si>
    <t>0.36%</t>
  </si>
  <si>
    <t>Jean Hugo</t>
  </si>
  <si>
    <t>1.58%</t>
  </si>
  <si>
    <t>Jean-Paul Strydom</t>
  </si>
  <si>
    <t>0.05%</t>
  </si>
  <si>
    <t>Joe Knox</t>
  </si>
  <si>
    <t>Joe Long</t>
  </si>
  <si>
    <t>Jordan Burnand</t>
  </si>
  <si>
    <t>0.03%</t>
  </si>
  <si>
    <t>Jovan Rebula</t>
  </si>
  <si>
    <t>Kael Strydom</t>
  </si>
  <si>
    <t>Karabo Mokoena</t>
  </si>
  <si>
    <t>Keagan Thomas</t>
  </si>
  <si>
    <t>0.09%</t>
  </si>
  <si>
    <t>Keanu Pestana</t>
  </si>
  <si>
    <t>Keegan Mclachlan</t>
  </si>
  <si>
    <t>Keelan Africa</t>
  </si>
  <si>
    <t>Keelan Van Wyk</t>
  </si>
  <si>
    <t>Keenan Davidse</t>
  </si>
  <si>
    <t>Kieron Van Wyk</t>
  </si>
  <si>
    <t>1.12%</t>
  </si>
  <si>
    <t>Kyle Barker</t>
  </si>
  <si>
    <t>0.61%</t>
  </si>
  <si>
    <t>Kyle De Beer</t>
  </si>
  <si>
    <t>0.42%</t>
  </si>
  <si>
    <t>Kyle McClatchie</t>
  </si>
  <si>
    <t>0.02%</t>
  </si>
  <si>
    <t>Leon Vorster</t>
  </si>
  <si>
    <t>Liam Grehan</t>
  </si>
  <si>
    <t>Louis Albertse</t>
  </si>
  <si>
    <t>1.27%</t>
  </si>
  <si>
    <t>Louis De Jager</t>
  </si>
  <si>
    <t>0.24%</t>
  </si>
  <si>
    <t>Luis Carrera</t>
  </si>
  <si>
    <t>Luke Brown</t>
  </si>
  <si>
    <t>Luke Jerling</t>
  </si>
  <si>
    <t>0.53%</t>
  </si>
  <si>
    <t>Lwazi Gqira</t>
  </si>
  <si>
    <t>Lyle Rowe</t>
  </si>
  <si>
    <t>M.J. Viljoen</t>
  </si>
  <si>
    <t>Makhetha Mazibuko</t>
  </si>
  <si>
    <t>Marcel Steyn Scholtz</t>
  </si>
  <si>
    <t>Marcus Taylor</t>
  </si>
  <si>
    <t>Matthew Spacey</t>
  </si>
  <si>
    <t>Michael Hollick</t>
  </si>
  <si>
    <t>1.54%</t>
  </si>
  <si>
    <t>Mikkel Antonsen</t>
  </si>
  <si>
    <t>Musiwalo Nethunzwi</t>
  </si>
  <si>
    <t>Neil Schietekat</t>
  </si>
  <si>
    <t>Nick Cunningham</t>
  </si>
  <si>
    <t>Nikhil Rama</t>
  </si>
  <si>
    <t>1.37%</t>
  </si>
  <si>
    <t>Ockie Strydom</t>
  </si>
  <si>
    <t>0.26%</t>
  </si>
  <si>
    <t>Oliver Bekker</t>
  </si>
  <si>
    <t>1.60%</t>
  </si>
  <si>
    <t>Otto Van Buynder</t>
  </si>
  <si>
    <t>Paul Boshoff</t>
  </si>
  <si>
    <t>Peter Karmis</t>
  </si>
  <si>
    <t>Pierre Pellegrin</t>
  </si>
  <si>
    <t>Pierre Viallaneix</t>
  </si>
  <si>
    <t>Pieter Moolman</t>
  </si>
  <si>
    <t>Quintin Wilsnach</t>
  </si>
  <si>
    <t>Rhys West</t>
  </si>
  <si>
    <t>Ricky Hendler</t>
  </si>
  <si>
    <t>0.15%</t>
  </si>
  <si>
    <t>Robson Chinhoi</t>
  </si>
  <si>
    <t>Rourke Van Der Spuy</t>
  </si>
  <si>
    <t>Rowan Lester</t>
  </si>
  <si>
    <t>Ruan Conradie</t>
  </si>
  <si>
    <t>0.13%</t>
  </si>
  <si>
    <t>Ruan De Smidt</t>
  </si>
  <si>
    <t>Ruan Groenewald</t>
  </si>
  <si>
    <t>Ruan Korb</t>
  </si>
  <si>
    <t>0.07%</t>
  </si>
  <si>
    <t>Rupert Kaminski</t>
  </si>
  <si>
    <t>0.37%</t>
  </si>
  <si>
    <t>Ryan Tipping</t>
  </si>
  <si>
    <t>Ryan Van Der Klis</t>
  </si>
  <si>
    <t>Ryan Van Velzen</t>
  </si>
  <si>
    <t>3.03%</t>
  </si>
  <si>
    <t>Samuel Simpson</t>
  </si>
  <si>
    <t>0.38%</t>
  </si>
  <si>
    <t>Sentanio Minnie</t>
  </si>
  <si>
    <t>Simon Du Plooy</t>
  </si>
  <si>
    <t>Slade Pickering</t>
  </si>
  <si>
    <t>Stals Swart</t>
  </si>
  <si>
    <t>Stephen Ferreira</t>
  </si>
  <si>
    <t>0.04%</t>
  </si>
  <si>
    <t>Stuart Krog</t>
  </si>
  <si>
    <t>Thabiso Ngcobo</t>
  </si>
  <si>
    <t>Thomas Spreadborough</t>
  </si>
  <si>
    <t>Tomas Gana</t>
  </si>
  <si>
    <t>Toto Thimba</t>
  </si>
  <si>
    <t>Trevor Fisher, Jr.</t>
  </si>
  <si>
    <t>Trevor Mahoney</t>
  </si>
  <si>
    <t>Tristen Strydom</t>
  </si>
  <si>
    <t>Tristin Galant</t>
  </si>
  <si>
    <t>Tyran Snyders</t>
  </si>
  <si>
    <t>Tyron Davidowitz</t>
  </si>
  <si>
    <t>Tyrone Ryan</t>
  </si>
  <si>
    <t>0.22%</t>
  </si>
  <si>
    <t>Umar Davids</t>
  </si>
  <si>
    <t>Warwick Purchase</t>
  </si>
  <si>
    <t>0.23%</t>
  </si>
  <si>
    <t>Werner Deyzel</t>
  </si>
  <si>
    <t>Wynand Dingle</t>
  </si>
  <si>
    <t>Xander Basson</t>
  </si>
  <si>
    <t>Zack Chegwidden</t>
  </si>
  <si>
    <t>0.63%</t>
  </si>
  <si>
    <t>3.25%</t>
  </si>
  <si>
    <t>0.98%</t>
  </si>
  <si>
    <t>2.74%</t>
  </si>
  <si>
    <t>2.52%</t>
  </si>
  <si>
    <t>1.61%</t>
  </si>
  <si>
    <t>4.23%</t>
  </si>
  <si>
    <t>0.66%</t>
  </si>
  <si>
    <t>26.57%</t>
  </si>
  <si>
    <t>2.29%</t>
  </si>
  <si>
    <t>1.25%</t>
  </si>
  <si>
    <t>4.54%</t>
  </si>
  <si>
    <t>2.10%</t>
  </si>
  <si>
    <t>0.11%</t>
  </si>
  <si>
    <t>1.84%</t>
  </si>
  <si>
    <t>2.41%</t>
  </si>
  <si>
    <t>0.86%</t>
  </si>
  <si>
    <t>6.01%</t>
  </si>
  <si>
    <t>1.32%</t>
  </si>
  <si>
    <t>0.72%</t>
  </si>
  <si>
    <t>0.33%</t>
  </si>
  <si>
    <t>0.43%</t>
  </si>
  <si>
    <t>0.39%</t>
  </si>
  <si>
    <t>0.65%</t>
  </si>
  <si>
    <t>0.18%</t>
  </si>
  <si>
    <t>1.91%</t>
  </si>
  <si>
    <t>1.05%</t>
  </si>
  <si>
    <t>1.10%</t>
  </si>
  <si>
    <t>0.68%</t>
  </si>
  <si>
    <t>6.28%</t>
  </si>
  <si>
    <t>5.38%</t>
  </si>
  <si>
    <t>0.17%</t>
  </si>
  <si>
    <t>1.42%</t>
  </si>
  <si>
    <t>0.08%</t>
  </si>
  <si>
    <t>2.91%</t>
  </si>
  <si>
    <t>0.83%</t>
  </si>
  <si>
    <t>10.85%</t>
  </si>
  <si>
    <t>1.17%</t>
  </si>
  <si>
    <t>4.14%</t>
  </si>
  <si>
    <t>0.31%</t>
  </si>
  <si>
    <t>4.74%</t>
  </si>
  <si>
    <t>0.27%</t>
  </si>
  <si>
    <t>1.89%</t>
  </si>
  <si>
    <t>0.40%</t>
  </si>
  <si>
    <t>1.55%</t>
  </si>
  <si>
    <t>1.92%</t>
  </si>
  <si>
    <t>0.81%</t>
  </si>
  <si>
    <t>1.51%</t>
  </si>
  <si>
    <t>2.28%</t>
  </si>
  <si>
    <t>2.40%</t>
  </si>
  <si>
    <t>4.40%</t>
  </si>
  <si>
    <t>0.20%</t>
  </si>
  <si>
    <t>0.69%</t>
  </si>
  <si>
    <t>4.01%</t>
  </si>
  <si>
    <t>2.82%</t>
  </si>
  <si>
    <t>0.70%</t>
  </si>
  <si>
    <t>4.28%</t>
  </si>
  <si>
    <t>2.69%</t>
  </si>
  <si>
    <t>3.73%</t>
  </si>
  <si>
    <t>18.39%</t>
  </si>
  <si>
    <t>17.44%</t>
  </si>
  <si>
    <t>1.03%</t>
  </si>
  <si>
    <t>3.49%</t>
  </si>
  <si>
    <t>0.95%</t>
  </si>
  <si>
    <t>4.50%</t>
  </si>
  <si>
    <t>0.94%</t>
  </si>
  <si>
    <t>1.20%</t>
  </si>
  <si>
    <t>0.35%</t>
  </si>
  <si>
    <t>0.52%</t>
  </si>
  <si>
    <t>0.32%</t>
  </si>
  <si>
    <t>1.45%</t>
  </si>
  <si>
    <t>4.77%</t>
  </si>
  <si>
    <t>0.48%</t>
  </si>
  <si>
    <t>1.23%</t>
  </si>
  <si>
    <t>2.97%</t>
  </si>
  <si>
    <t>1.31%</t>
  </si>
  <si>
    <t>8.91%</t>
  </si>
  <si>
    <t>1.59%</t>
  </si>
  <si>
    <t>11.32%</t>
  </si>
  <si>
    <t>40.43%</t>
  </si>
  <si>
    <t>1.80%</t>
  </si>
  <si>
    <t>0.71%</t>
  </si>
  <si>
    <t>5.40%</t>
  </si>
  <si>
    <t>1.39%</t>
  </si>
  <si>
    <t>9.55%</t>
  </si>
  <si>
    <t>2.24%</t>
  </si>
  <si>
    <t>7.37%</t>
  </si>
  <si>
    <t>1.79%</t>
  </si>
  <si>
    <t>2.31%</t>
  </si>
  <si>
    <t>29.14%</t>
  </si>
  <si>
    <t>3.35%</t>
  </si>
  <si>
    <t>4.82%</t>
  </si>
  <si>
    <t>3.59%</t>
  </si>
  <si>
    <t>0.76%</t>
  </si>
  <si>
    <t>21.22%</t>
  </si>
  <si>
    <t>0.45%</t>
  </si>
  <si>
    <t>30.61%</t>
  </si>
  <si>
    <t>8.56%</t>
  </si>
  <si>
    <t>11.69%</t>
  </si>
  <si>
    <t>26.96%</t>
  </si>
  <si>
    <t>4.75%</t>
  </si>
  <si>
    <t>4.00%</t>
  </si>
  <si>
    <t>0.51%</t>
  </si>
  <si>
    <t>11.34%</t>
  </si>
  <si>
    <t>1.53%</t>
  </si>
  <si>
    <t>34.36%</t>
  </si>
  <si>
    <t>65.30%</t>
  </si>
  <si>
    <t>1.14%</t>
  </si>
  <si>
    <t>1.97%</t>
  </si>
  <si>
    <t>12.73%</t>
  </si>
  <si>
    <t>1.11%</t>
  </si>
  <si>
    <t>15.11%</t>
  </si>
  <si>
    <t>99.99%</t>
  </si>
  <si>
    <t>99.43%</t>
  </si>
  <si>
    <t>82.94%</t>
  </si>
  <si>
    <t>97.84%</t>
  </si>
  <si>
    <t>100.00%</t>
  </si>
  <si>
    <t>24.20%</t>
  </si>
  <si>
    <t>99.83%</t>
  </si>
  <si>
    <t>83.87%</t>
  </si>
  <si>
    <t>36.05%</t>
  </si>
  <si>
    <t>42.06%</t>
  </si>
  <si>
    <t>99.98%</t>
  </si>
  <si>
    <t>99.67%</t>
  </si>
  <si>
    <t>98.50%</t>
  </si>
  <si>
    <t>2.11%</t>
  </si>
  <si>
    <t>0.80%</t>
  </si>
  <si>
    <t>David Amm</t>
  </si>
  <si>
    <t>4.95%</t>
  </si>
  <si>
    <t>0.57%</t>
  </si>
  <si>
    <t>28.48%</t>
  </si>
  <si>
    <t>20.50%</t>
  </si>
  <si>
    <t>10.17%</t>
  </si>
  <si>
    <t>0.46%</t>
  </si>
  <si>
    <t>4.06%</t>
  </si>
  <si>
    <t>Jastice Mashego</t>
  </si>
  <si>
    <t>1.46%</t>
  </si>
  <si>
    <t>1.40%</t>
  </si>
  <si>
    <t>0.56%</t>
  </si>
  <si>
    <t>2.76%</t>
  </si>
  <si>
    <t>Mandla Dlamini</t>
  </si>
  <si>
    <t>Merrick Bremner</t>
  </si>
  <si>
    <t>1.64%</t>
  </si>
  <si>
    <t>Nyasha Muyambo</t>
  </si>
  <si>
    <t>1.67%</t>
  </si>
  <si>
    <t>5.45%</t>
  </si>
  <si>
    <t>Ronald Rugumayo</t>
  </si>
  <si>
    <t>Tafadzwa Nyamukondiwa</t>
  </si>
  <si>
    <t>Tumelo Molloyi</t>
  </si>
  <si>
    <t>0.19%</t>
  </si>
  <si>
    <t>Ulrich Van Den Berg</t>
  </si>
  <si>
    <t>3.21%</t>
  </si>
  <si>
    <t>10.94%</t>
  </si>
  <si>
    <t>2.88%</t>
  </si>
  <si>
    <t>12.97%</t>
  </si>
  <si>
    <t>14.95%</t>
  </si>
  <si>
    <t>4.38%</t>
  </si>
  <si>
    <t>51.19%</t>
  </si>
  <si>
    <t>3.86%</t>
  </si>
  <si>
    <t>25.81%</t>
  </si>
  <si>
    <t>2.14%</t>
  </si>
  <si>
    <t>1.78%</t>
  </si>
  <si>
    <t>5.59%</t>
  </si>
  <si>
    <t>0.89%</t>
  </si>
  <si>
    <t>5.91%</t>
  </si>
  <si>
    <t>6.04%</t>
  </si>
  <si>
    <t>2.66%</t>
  </si>
  <si>
    <t>5.26%</t>
  </si>
  <si>
    <t>13.79%</t>
  </si>
  <si>
    <t>1.88%</t>
  </si>
  <si>
    <t>2.53%</t>
  </si>
  <si>
    <t>9.39%</t>
  </si>
  <si>
    <t>5.82%</t>
  </si>
  <si>
    <t>0.90%</t>
  </si>
  <si>
    <t>5.20%</t>
  </si>
  <si>
    <t>1.35%</t>
  </si>
  <si>
    <t>15.97%</t>
  </si>
  <si>
    <t>0.64%</t>
  </si>
  <si>
    <t>9.81%</t>
  </si>
  <si>
    <t>1.69%</t>
  </si>
  <si>
    <t>0.82%</t>
  </si>
  <si>
    <t>1.98%</t>
  </si>
  <si>
    <t>0.67%</t>
  </si>
  <si>
    <t>1.19%</t>
  </si>
  <si>
    <t>12.80%</t>
  </si>
  <si>
    <t>6.08%</t>
  </si>
  <si>
    <t>18.12%</t>
  </si>
  <si>
    <t>5.56%</t>
  </si>
  <si>
    <t>20.80%</t>
  </si>
  <si>
    <t>23.46%</t>
  </si>
  <si>
    <t>1.34%</t>
  </si>
  <si>
    <t>0.92%</t>
  </si>
  <si>
    <t>4.91%</t>
  </si>
  <si>
    <t>3.23%</t>
  </si>
  <si>
    <t>8.07%</t>
  </si>
  <si>
    <t>2.84%</t>
  </si>
  <si>
    <t>63.14%</t>
  </si>
  <si>
    <t>7.22%</t>
  </si>
  <si>
    <t>37.02%</t>
  </si>
  <si>
    <t>4.24%</t>
  </si>
  <si>
    <t>20.51%</t>
  </si>
  <si>
    <t>3.13%</t>
  </si>
  <si>
    <t>10.02%</t>
  </si>
  <si>
    <t>10.67%</t>
  </si>
  <si>
    <t>8.76%</t>
  </si>
  <si>
    <t>4.13%</t>
  </si>
  <si>
    <t>2.49%</t>
  </si>
  <si>
    <t>21.88%</t>
  </si>
  <si>
    <t>3.93%</t>
  </si>
  <si>
    <t>5.00%</t>
  </si>
  <si>
    <t>7.42%</t>
  </si>
  <si>
    <t>15.77%</t>
  </si>
  <si>
    <t>10.47%</t>
  </si>
  <si>
    <t>1.94%</t>
  </si>
  <si>
    <t>9.46%</t>
  </si>
  <si>
    <t>10.57%</t>
  </si>
  <si>
    <t>1.16%</t>
  </si>
  <si>
    <t>24.64%</t>
  </si>
  <si>
    <t>1.48%</t>
  </si>
  <si>
    <t>3.76%</t>
  </si>
  <si>
    <t>16.51%</t>
  </si>
  <si>
    <t>3.55%</t>
  </si>
  <si>
    <t>2.27%</t>
  </si>
  <si>
    <t>1.56%</t>
  </si>
  <si>
    <t>2.44%</t>
  </si>
  <si>
    <t>25.61%</t>
  </si>
  <si>
    <t>4.51%</t>
  </si>
  <si>
    <t>14.33%</t>
  </si>
  <si>
    <t>33.19%</t>
  </si>
  <si>
    <t>13.05%</t>
  </si>
  <si>
    <t>36.81%</t>
  </si>
  <si>
    <t>40.33%</t>
  </si>
  <si>
    <t>2.92%</t>
  </si>
  <si>
    <t>11.89%</t>
  </si>
  <si>
    <t>0.41%</t>
  </si>
  <si>
    <t>17.74%</t>
  </si>
  <si>
    <t>7.66%</t>
  </si>
  <si>
    <t>78.46%</t>
  </si>
  <si>
    <t>4.33%</t>
  </si>
  <si>
    <t>16.32%</t>
  </si>
  <si>
    <t>55.64%</t>
  </si>
  <si>
    <t>36.68%</t>
  </si>
  <si>
    <t>11.12%</t>
  </si>
  <si>
    <t>7.60%</t>
  </si>
  <si>
    <t>0.28%</t>
  </si>
  <si>
    <t>8.14%</t>
  </si>
  <si>
    <t>9.22%</t>
  </si>
  <si>
    <t>21.27%</t>
  </si>
  <si>
    <t>2.72%</t>
  </si>
  <si>
    <t>5.50%</t>
  </si>
  <si>
    <t>22.19%</t>
  </si>
  <si>
    <t>22.52%</t>
  </si>
  <si>
    <t>19.07%</t>
  </si>
  <si>
    <t>12.54%</t>
  </si>
  <si>
    <t>10.52%</t>
  </si>
  <si>
    <t>20.11%</t>
  </si>
  <si>
    <t>6.80%</t>
  </si>
  <si>
    <t>38.09%</t>
  </si>
  <si>
    <t>9.86%</t>
  </si>
  <si>
    <t>12.04%</t>
  </si>
  <si>
    <t>16.72%</t>
  </si>
  <si>
    <t>29.92%</t>
  </si>
  <si>
    <t>22.06%</t>
  </si>
  <si>
    <t>5.57%</t>
  </si>
  <si>
    <t>20.15%</t>
  </si>
  <si>
    <t>22.09%</t>
  </si>
  <si>
    <t>3.65%</t>
  </si>
  <si>
    <t>7.61%</t>
  </si>
  <si>
    <t>41.62%</t>
  </si>
  <si>
    <t>1.66%</t>
  </si>
  <si>
    <t>5.44%</t>
  </si>
  <si>
    <t>30.91%</t>
  </si>
  <si>
    <t>9.11%</t>
  </si>
  <si>
    <t>3.01%</t>
  </si>
  <si>
    <t>4.72%</t>
  </si>
  <si>
    <t>10.12%</t>
  </si>
  <si>
    <t>6.30%</t>
  </si>
  <si>
    <t>6.85%</t>
  </si>
  <si>
    <t>4.66%</t>
  </si>
  <si>
    <t>6.59%</t>
  </si>
  <si>
    <t>46.29%</t>
  </si>
  <si>
    <t>13.23%</t>
  </si>
  <si>
    <t>30.97%</t>
  </si>
  <si>
    <t>1.24%</t>
  </si>
  <si>
    <t>55.08%</t>
  </si>
  <si>
    <t>16.84%</t>
  </si>
  <si>
    <t>29.00%</t>
  </si>
  <si>
    <t>0.77%</t>
  </si>
  <si>
    <t>2.98%</t>
  </si>
  <si>
    <t>15.05%</t>
  </si>
  <si>
    <t>59.00%</t>
  </si>
  <si>
    <t>62.51%</t>
  </si>
  <si>
    <t>12.16%</t>
  </si>
  <si>
    <t>9.44%</t>
  </si>
  <si>
    <t>27.18%</t>
  </si>
  <si>
    <t>21.64%</t>
  </si>
  <si>
    <t>3.07%</t>
  </si>
  <si>
    <t>1.96%</t>
  </si>
  <si>
    <t>36.25%</t>
  </si>
  <si>
    <t>19.81%</t>
  </si>
  <si>
    <t>90.88%</t>
  </si>
  <si>
    <t>12.63%</t>
  </si>
  <si>
    <t>75.75%</t>
  </si>
  <si>
    <t>24.91%</t>
  </si>
  <si>
    <t>59.07%</t>
  </si>
  <si>
    <t>25.88%</t>
  </si>
  <si>
    <t>19.49%</t>
  </si>
  <si>
    <t>1.50%</t>
  </si>
  <si>
    <t>20.44%</t>
  </si>
  <si>
    <t>22.44%</t>
  </si>
  <si>
    <t>41.01%</t>
  </si>
  <si>
    <t>8.70%</t>
  </si>
  <si>
    <t>1.26%</t>
  </si>
  <si>
    <t>15.01%</t>
  </si>
  <si>
    <t>42.39%</t>
  </si>
  <si>
    <t>1.68%</t>
  </si>
  <si>
    <t>2.90%</t>
  </si>
  <si>
    <t>42.60%</t>
  </si>
  <si>
    <t>37.98%</t>
  </si>
  <si>
    <t>28.19%</t>
  </si>
  <si>
    <t>24.80%</t>
  </si>
  <si>
    <t>4.59%</t>
  </si>
  <si>
    <t>39.31%</t>
  </si>
  <si>
    <t>17.65%</t>
  </si>
  <si>
    <t>60.40%</t>
  </si>
  <si>
    <t>23.74%</t>
  </si>
  <si>
    <t>27.32%</t>
  </si>
  <si>
    <t>34.97%</t>
  </si>
  <si>
    <t>51.43%</t>
  </si>
  <si>
    <t>4.61%</t>
  </si>
  <si>
    <t>42.07%</t>
  </si>
  <si>
    <t>15.35%</t>
  </si>
  <si>
    <t>39.47%</t>
  </si>
  <si>
    <t>18.73%</t>
  </si>
  <si>
    <t>19.27%</t>
  </si>
  <si>
    <t>63.87%</t>
  </si>
  <si>
    <t>4.11%</t>
  </si>
  <si>
    <t>5.72%</t>
  </si>
  <si>
    <t>13.21%</t>
  </si>
  <si>
    <t>4.04%</t>
  </si>
  <si>
    <t>13.42%</t>
  </si>
  <si>
    <t>9.08%</t>
  </si>
  <si>
    <t>22.99%</t>
  </si>
  <si>
    <t>52.88%</t>
  </si>
  <si>
    <t>22.24%</t>
  </si>
  <si>
    <t>9.52%</t>
  </si>
  <si>
    <t>7.71%</t>
  </si>
  <si>
    <t>13.33%</t>
  </si>
  <si>
    <t>2.43%</t>
  </si>
  <si>
    <t>15.18%</t>
  </si>
  <si>
    <t>5.68%</t>
  </si>
  <si>
    <t>23.94%</t>
  </si>
  <si>
    <t>17.03%</t>
  </si>
  <si>
    <t>8.09%</t>
  </si>
  <si>
    <t>17.97%</t>
  </si>
  <si>
    <t>13.49%</t>
  </si>
  <si>
    <t>61.96%</t>
  </si>
  <si>
    <t>23.99%</t>
  </si>
  <si>
    <t>46.36%</t>
  </si>
  <si>
    <t>70.00%</t>
  </si>
  <si>
    <t>29.07%</t>
  </si>
  <si>
    <t>44.04%</t>
  </si>
  <si>
    <t>7.11%</t>
  </si>
  <si>
    <t>73.39%</t>
  </si>
  <si>
    <t>76.41%</t>
  </si>
  <si>
    <t>6.73%</t>
  </si>
  <si>
    <t>22.18%</t>
  </si>
  <si>
    <t>18.23%</t>
  </si>
  <si>
    <t>3.29%</t>
  </si>
  <si>
    <t>42.08%</t>
  </si>
  <si>
    <t>35.23%</t>
  </si>
  <si>
    <t>7.34%</t>
  </si>
  <si>
    <t>4.96%</t>
  </si>
  <si>
    <t>52.15%</t>
  </si>
  <si>
    <t>33.11%</t>
  </si>
  <si>
    <t>95.79%</t>
  </si>
  <si>
    <t>23.20%</t>
  </si>
  <si>
    <t>50.08%</t>
  </si>
  <si>
    <t>4.86%</t>
  </si>
  <si>
    <t>86.42%</t>
  </si>
  <si>
    <t>39.15%</t>
  </si>
  <si>
    <t>73.51%</t>
  </si>
  <si>
    <t>32.60%</t>
  </si>
  <si>
    <t>3.85%</t>
  </si>
  <si>
    <t>33.80%</t>
  </si>
  <si>
    <t>0.60%</t>
  </si>
  <si>
    <t>1.76%</t>
  </si>
  <si>
    <t>57.02%</t>
  </si>
  <si>
    <t>17.12%</t>
  </si>
  <si>
    <t>3.38%</t>
  </si>
  <si>
    <t>26.46%</t>
  </si>
  <si>
    <t>13.07%</t>
  </si>
  <si>
    <t>58.29%</t>
  </si>
  <si>
    <t>21.62%</t>
  </si>
  <si>
    <t>6.91%</t>
  </si>
  <si>
    <t>58.72%</t>
  </si>
  <si>
    <t>53.77%</t>
  </si>
  <si>
    <t>43.12%</t>
  </si>
  <si>
    <t>39.16%</t>
  </si>
  <si>
    <t>10.07%</t>
  </si>
  <si>
    <t>7.24%</t>
  </si>
  <si>
    <t>55.26%</t>
  </si>
  <si>
    <t>30.28%</t>
  </si>
  <si>
    <t>74.45%</t>
  </si>
  <si>
    <t>37.87%</t>
  </si>
  <si>
    <t>42.44%</t>
  </si>
  <si>
    <t>50.80%</t>
  </si>
  <si>
    <t>67.10%</t>
  </si>
  <si>
    <t>10.26%</t>
  </si>
  <si>
    <t>58.00%</t>
  </si>
  <si>
    <t>9.42%</t>
  </si>
  <si>
    <t>4.02%</t>
  </si>
  <si>
    <t>55.73%</t>
  </si>
  <si>
    <t>31.43%</t>
  </si>
  <si>
    <t>58.07%</t>
  </si>
  <si>
    <t>4.19%</t>
  </si>
  <si>
    <t>4.81%</t>
  </si>
  <si>
    <t>2.48%</t>
  </si>
  <si>
    <t>32.13%</t>
  </si>
  <si>
    <t>77.40%</t>
  </si>
  <si>
    <t>9.02%</t>
  </si>
  <si>
    <t>12.10%</t>
  </si>
  <si>
    <t>23.93%</t>
  </si>
  <si>
    <t>10.62%</t>
  </si>
  <si>
    <t>26.72%</t>
  </si>
  <si>
    <t>24.21%</t>
  </si>
  <si>
    <t>17.47%</t>
  </si>
  <si>
    <t>37.05%</t>
  </si>
  <si>
    <t>20.97%</t>
  </si>
  <si>
    <t>68.20%</t>
  </si>
  <si>
    <t>36.10%</t>
  </si>
  <si>
    <t>4.03%</t>
  </si>
  <si>
    <t>1.01%</t>
  </si>
  <si>
    <t>15.51%</t>
  </si>
  <si>
    <t>0.44%</t>
  </si>
  <si>
    <t>4.94%</t>
  </si>
  <si>
    <t>5.92%</t>
  </si>
  <si>
    <t>4.31%</t>
  </si>
  <si>
    <t>26.94%</t>
  </si>
  <si>
    <t>11.99%</t>
  </si>
  <si>
    <t>38.20%</t>
  </si>
  <si>
    <t>29.27%</t>
  </si>
  <si>
    <t>16.04%</t>
  </si>
  <si>
    <t>24.25%</t>
  </si>
  <si>
    <t>29.80%</t>
  </si>
  <si>
    <t>3.45%</t>
  </si>
  <si>
    <t>73.84%</t>
  </si>
  <si>
    <t>35.84%</t>
  </si>
  <si>
    <t>59.63%</t>
  </si>
  <si>
    <t>6.78%</t>
  </si>
  <si>
    <t>80.40%</t>
  </si>
  <si>
    <t>41.67%</t>
  </si>
  <si>
    <t>57.76%</t>
  </si>
  <si>
    <t>13.01%</t>
  </si>
  <si>
    <t>7.15%</t>
  </si>
  <si>
    <t>38.78%</t>
  </si>
  <si>
    <t>83.01%</t>
  </si>
  <si>
    <t>85.41%</t>
  </si>
  <si>
    <t>12.51%</t>
  </si>
  <si>
    <t>33.60%</t>
  </si>
  <si>
    <t>28.72%</t>
  </si>
  <si>
    <t>6.75%</t>
  </si>
  <si>
    <t>55.67%</t>
  </si>
  <si>
    <t>48.46%</t>
  </si>
  <si>
    <t>13.30%</t>
  </si>
  <si>
    <t>9.54%</t>
  </si>
  <si>
    <t>97.98%</t>
  </si>
  <si>
    <t>34.88%</t>
  </si>
  <si>
    <t>63.39%</t>
  </si>
  <si>
    <t>9.51%</t>
  </si>
  <si>
    <t>92.32%</t>
  </si>
  <si>
    <t>52.65%</t>
  </si>
  <si>
    <t>83.03%</t>
  </si>
  <si>
    <t>53.98%</t>
  </si>
  <si>
    <t>45.74%</t>
  </si>
  <si>
    <t>7.67%</t>
  </si>
  <si>
    <t>7.58%</t>
  </si>
  <si>
    <t>47.12%</t>
  </si>
  <si>
    <t>49.58%</t>
  </si>
  <si>
    <t>69.63%</t>
  </si>
  <si>
    <t>27.03%</t>
  </si>
  <si>
    <t>6.87%</t>
  </si>
  <si>
    <t>38.76%</t>
  </si>
  <si>
    <t>21.77%</t>
  </si>
  <si>
    <t>70.93%</t>
  </si>
  <si>
    <t>32.94%</t>
  </si>
  <si>
    <t>12.88%</t>
  </si>
  <si>
    <t>12.66%</t>
  </si>
  <si>
    <t>71.06%</t>
  </si>
  <si>
    <t>66.93%</t>
  </si>
  <si>
    <t>56.80%</t>
  </si>
  <si>
    <t>52.57%</t>
  </si>
  <si>
    <t>17.62%</t>
  </si>
  <si>
    <t>2.04%</t>
  </si>
  <si>
    <t>13.27%</t>
  </si>
  <si>
    <t>67.95%</t>
  </si>
  <si>
    <t>43.06%</t>
  </si>
  <si>
    <t>83.88%</t>
  </si>
  <si>
    <t>51.24%</t>
  </si>
  <si>
    <t>55.81%</t>
  </si>
  <si>
    <t>64.07%</t>
  </si>
  <si>
    <t>78.22%</t>
  </si>
  <si>
    <t>3.58%</t>
  </si>
  <si>
    <t>17.71%</t>
  </si>
  <si>
    <t>70.66%</t>
  </si>
  <si>
    <t>16.73%</t>
  </si>
  <si>
    <t>39.26%</t>
  </si>
  <si>
    <t>68.70%</t>
  </si>
  <si>
    <t>44.38%</t>
  </si>
  <si>
    <t>70.37%</t>
  </si>
  <si>
    <t>8.20%</t>
  </si>
  <si>
    <t>9.33%</t>
  </si>
  <si>
    <t>32.34%</t>
  </si>
  <si>
    <t>5.27%</t>
  </si>
  <si>
    <t>45.18%</t>
  </si>
  <si>
    <t>86.12%</t>
  </si>
  <si>
    <t>15.96%</t>
  </si>
  <si>
    <t>20.48%</t>
  </si>
  <si>
    <t>35.70%</t>
  </si>
  <si>
    <t>15.74%</t>
  </si>
  <si>
    <t>18.20%</t>
  </si>
  <si>
    <t>38.88%</t>
  </si>
  <si>
    <t>36.00%</t>
  </si>
  <si>
    <t>8.72%</t>
  </si>
  <si>
    <t>27.76%</t>
  </si>
  <si>
    <t>50.24%</t>
  </si>
  <si>
    <t>0.85%</t>
  </si>
  <si>
    <t>32.17%</t>
  </si>
  <si>
    <t>79.07%</t>
  </si>
  <si>
    <t>49.37%</t>
  </si>
  <si>
    <t>7.99%</t>
  </si>
  <si>
    <t>28.81%</t>
  </si>
  <si>
    <t>25.03%</t>
  </si>
  <si>
    <t>35.97%</t>
  </si>
  <si>
    <t>9.68%</t>
  </si>
  <si>
    <t>11.26%</t>
  </si>
  <si>
    <t>8.47%</t>
  </si>
  <si>
    <t>39.39%</t>
  </si>
  <si>
    <t>20.35%</t>
  </si>
  <si>
    <t>51.65%</t>
  </si>
  <si>
    <t>3.63%</t>
  </si>
  <si>
    <t>41.72%</t>
  </si>
  <si>
    <t>25.69%</t>
  </si>
  <si>
    <t>43.43%</t>
  </si>
  <si>
    <t>0.74%</t>
  </si>
  <si>
    <t>42.62%</t>
  </si>
  <si>
    <t>95.13%</t>
  </si>
  <si>
    <t>21.28%</t>
  </si>
  <si>
    <t>58.13%</t>
  </si>
  <si>
    <t>34.47%</t>
  </si>
  <si>
    <t>99.48%</t>
  </si>
  <si>
    <t>90.83%</t>
  </si>
  <si>
    <t>15.59%</t>
  </si>
  <si>
    <t>52.04%</t>
  </si>
  <si>
    <t>36.31%</t>
  </si>
  <si>
    <t>93.35%</t>
  </si>
  <si>
    <t>83.39%</t>
  </si>
  <si>
    <t>90.47%</t>
  </si>
  <si>
    <t>55.16%</t>
  </si>
  <si>
    <t>13.40%</t>
  </si>
  <si>
    <t>97.40%</t>
  </si>
  <si>
    <t>11.46%</t>
  </si>
  <si>
    <t>97.36%</t>
  </si>
  <si>
    <t>60.48%</t>
  </si>
  <si>
    <t>65.79%</t>
  </si>
  <si>
    <t>91.01%</t>
  </si>
  <si>
    <t>38.16%</t>
  </si>
  <si>
    <t>45.26%</t>
  </si>
  <si>
    <t>87.50%</t>
  </si>
  <si>
    <t>47.38%</t>
  </si>
  <si>
    <t>59.14%</t>
  </si>
  <si>
    <t>30.92%</t>
  </si>
  <si>
    <t>87.46%</t>
  </si>
  <si>
    <t>40.98%</t>
  </si>
  <si>
    <t>39.90%</t>
  </si>
  <si>
    <t>47.92%</t>
  </si>
  <si>
    <t>89.68%</t>
  </si>
  <si>
    <t>89.88%</t>
  </si>
  <si>
    <t>46.54%</t>
  </si>
  <si>
    <t>97.79%</t>
  </si>
  <si>
    <t>94.43%</t>
  </si>
  <si>
    <t>44.18%</t>
  </si>
  <si>
    <t>99.47%</t>
  </si>
  <si>
    <t>25.17%</t>
  </si>
  <si>
    <t>67.50%</t>
  </si>
  <si>
    <t>90.75%</t>
  </si>
  <si>
    <t>55.12%</t>
  </si>
  <si>
    <t>73.16%</t>
  </si>
  <si>
    <t>23.97%</t>
  </si>
  <si>
    <t>88.71%</t>
  </si>
  <si>
    <t>61.08%</t>
  </si>
  <si>
    <t>98.17%</t>
  </si>
  <si>
    <t>83.53%</t>
  </si>
  <si>
    <t>83.81%</t>
  </si>
  <si>
    <t>23.83%</t>
  </si>
  <si>
    <t>27.64%</t>
  </si>
  <si>
    <t>37.22%</t>
  </si>
  <si>
    <t>41.16%</t>
  </si>
  <si>
    <t>77.96%</t>
  </si>
  <si>
    <t>97.02%</t>
  </si>
  <si>
    <t>26.70%</t>
  </si>
  <si>
    <t>50.68%</t>
  </si>
  <si>
    <t>42.54%</t>
  </si>
  <si>
    <t>30.37%</t>
  </si>
  <si>
    <t>17.55%</t>
  </si>
  <si>
    <t>98.20%</t>
  </si>
  <si>
    <t>94.97%</t>
  </si>
  <si>
    <t>77.84%</t>
  </si>
  <si>
    <t>99.89%</t>
  </si>
  <si>
    <t>24.29%</t>
  </si>
  <si>
    <t>78.84%</t>
  </si>
  <si>
    <t>89.35%</t>
  </si>
  <si>
    <t>54.48%</t>
  </si>
  <si>
    <t>99.66%</t>
  </si>
  <si>
    <t>26.04%</t>
  </si>
  <si>
    <t>49.31%</t>
  </si>
  <si>
    <t>24.57%</t>
  </si>
  <si>
    <t>89.12%</t>
  </si>
  <si>
    <t>87.69%</t>
  </si>
  <si>
    <t>61.86%</t>
  </si>
  <si>
    <t>92.86%</t>
  </si>
  <si>
    <t>48.51%</t>
  </si>
  <si>
    <t>10.72%</t>
  </si>
  <si>
    <t>79.95%</t>
  </si>
  <si>
    <t>74.66%</t>
  </si>
  <si>
    <t>58.40%</t>
  </si>
  <si>
    <t>80.04%</t>
  </si>
  <si>
    <t>96.16%</t>
  </si>
  <si>
    <t>77.31%</t>
  </si>
  <si>
    <t>55.10%</t>
  </si>
  <si>
    <t>57.87%</t>
  </si>
  <si>
    <t>88.50%</t>
  </si>
  <si>
    <t>97.78%</t>
  </si>
  <si>
    <t>66.71%</t>
  </si>
  <si>
    <t>43.63%</t>
  </si>
  <si>
    <t>98.68%</t>
  </si>
  <si>
    <t>61.92%</t>
  </si>
  <si>
    <t>16.75%</t>
  </si>
  <si>
    <t>44.35%</t>
  </si>
  <si>
    <t>97.18%</t>
  </si>
  <si>
    <t>96.45%</t>
  </si>
  <si>
    <t>65.44%</t>
  </si>
  <si>
    <t>69.65%</t>
  </si>
  <si>
    <t>57.99%</t>
  </si>
  <si>
    <t>97.23%</t>
  </si>
  <si>
    <t>98.23%</t>
  </si>
  <si>
    <t>87.36%</t>
  </si>
  <si>
    <t>85.34%</t>
  </si>
  <si>
    <t>88.65%</t>
  </si>
  <si>
    <t>54.50%</t>
  </si>
  <si>
    <t>98.03%</t>
  </si>
  <si>
    <t>74.93%</t>
  </si>
  <si>
    <t>99.94%</t>
  </si>
  <si>
    <t>99.62%</t>
  </si>
  <si>
    <t>94.94%</t>
  </si>
  <si>
    <t>51.97%</t>
  </si>
  <si>
    <t>68.96%</t>
  </si>
  <si>
    <t>50.42%</t>
  </si>
  <si>
    <t>98.87%</t>
  </si>
  <si>
    <t>57.79%</t>
  </si>
  <si>
    <t>51.03%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</si>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</sst>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Hennie du Plessis</v>
          </cell>
        </row>
        <row r="18">
          <cell r="E18" t="str">
            <v>J.C. Ritchie</v>
          </cell>
        </row>
        <row r="19">
          <cell r="E19" t="str">
            <v>Pieter Moolman</v>
          </cell>
        </row>
        <row r="20">
          <cell r="E20" t="str">
            <v>Daniel van Tonder</v>
          </cell>
        </row>
        <row r="21">
          <cell r="E21" t="str">
            <v>Luis Carrera</v>
          </cell>
        </row>
        <row r="22">
          <cell r="E22" t="str">
            <v>Ryan Van Velzen</v>
          </cell>
        </row>
        <row r="23">
          <cell r="E23" t="str">
            <v>Jovan Rebula</v>
          </cell>
        </row>
        <row r="24">
          <cell r="E24" t="str">
            <v>M.J. Viljoen</v>
          </cell>
        </row>
        <row r="25">
          <cell r="E25" t="str">
            <v>Deon Germishuys</v>
          </cell>
        </row>
        <row r="26">
          <cell r="E26" t="str">
            <v>Bryce Easton</v>
          </cell>
        </row>
        <row r="27">
          <cell r="E27" t="str">
            <v>Michael Hollick</v>
          </cell>
        </row>
        <row r="28">
          <cell r="E28" t="str">
            <v>Jaco Prinsloo</v>
          </cell>
        </row>
        <row r="29">
          <cell r="E29" t="str">
            <v>Kieron van Wyk</v>
          </cell>
        </row>
        <row r="30">
          <cell r="E30" t="str">
            <v>Louis Albertse</v>
          </cell>
        </row>
        <row r="31">
          <cell r="E31" t="str">
            <v>Herman Loubser</v>
          </cell>
        </row>
        <row r="32">
          <cell r="E32" t="str">
            <v>Altin van der Merwe</v>
          </cell>
        </row>
        <row r="33">
          <cell r="E33" t="str">
            <v>Christiaan Burke</v>
          </cell>
        </row>
        <row r="34">
          <cell r="E34" t="str">
            <v>Kyle Barker</v>
          </cell>
        </row>
        <row r="35">
          <cell r="E35" t="str">
            <v>Daniel Cronje</v>
          </cell>
        </row>
        <row r="36">
          <cell r="E36" t="str">
            <v>Oliver Bekker</v>
          </cell>
        </row>
        <row r="37">
          <cell r="E37" t="str">
            <v>Haydn Porteous</v>
          </cell>
        </row>
        <row r="38">
          <cell r="E38" t="str">
            <v>Kyle De Beer</v>
          </cell>
        </row>
        <row r="39">
          <cell r="E39" t="str">
            <v>Warwick Purchase</v>
          </cell>
        </row>
        <row r="40">
          <cell r="E40" t="str">
            <v>Keenan Davidse</v>
          </cell>
        </row>
        <row r="41">
          <cell r="E41" t="str">
            <v>Nikhil Rama</v>
          </cell>
        </row>
        <row r="42">
          <cell r="E42" t="str">
            <v>Anthony Michael</v>
          </cell>
        </row>
        <row r="43">
          <cell r="E43" t="str">
            <v>Gerhard Pepler</v>
          </cell>
        </row>
        <row r="44">
          <cell r="E44" t="str">
            <v>Jacques Blaauw</v>
          </cell>
        </row>
        <row r="45">
          <cell r="E45" t="str">
            <v>Lyle Rowe</v>
          </cell>
        </row>
        <row r="46">
          <cell r="E46" t="str">
            <v>Louis De Jager</v>
          </cell>
        </row>
        <row r="47">
          <cell r="E47" t="str">
            <v>Jean Hugo</v>
          </cell>
        </row>
        <row r="48">
          <cell r="E48" t="str">
            <v>Ben Van Wyk</v>
          </cell>
        </row>
        <row r="49">
          <cell r="E49" t="str">
            <v>Tyran Snyders</v>
          </cell>
        </row>
        <row r="50">
          <cell r="E50" t="str">
            <v>Luke Jerling</v>
          </cell>
        </row>
        <row r="51">
          <cell r="E51" t="str">
            <v>Luke Brown</v>
          </cell>
        </row>
        <row r="52">
          <cell r="E52" t="str">
            <v>Tyrone Ryan</v>
          </cell>
        </row>
        <row r="53">
          <cell r="E53" t="str">
            <v>C.J. Du Plessis</v>
          </cell>
        </row>
        <row r="54">
          <cell r="E54" t="str">
            <v>Jacques De Villiers</v>
          </cell>
        </row>
        <row r="55">
          <cell r="E55" t="str">
            <v>Heinrich Bruiners</v>
          </cell>
        </row>
        <row r="56">
          <cell r="E56" t="str">
            <v>Samuel Simpson</v>
          </cell>
        </row>
        <row r="57">
          <cell r="E57" t="str">
            <v>Rupert Kaminski</v>
          </cell>
        </row>
        <row r="58">
          <cell r="E58" t="str">
            <v>James Mack</v>
          </cell>
        </row>
        <row r="59">
          <cell r="E59" t="str">
            <v>Ockie Strydom</v>
          </cell>
        </row>
        <row r="60">
          <cell r="E60" t="str">
            <v>Jason Roets</v>
          </cell>
        </row>
        <row r="61">
          <cell r="E61" t="str">
            <v>Joe Long</v>
          </cell>
        </row>
        <row r="62">
          <cell r="E62" t="str">
            <v>Pierre Viallaneix</v>
          </cell>
        </row>
        <row r="63">
          <cell r="E63" t="str">
            <v>Graham van der Merwe</v>
          </cell>
        </row>
        <row r="64">
          <cell r="E64" t="str">
            <v>Trevor Fisher, Jr.</v>
          </cell>
        </row>
        <row r="65">
          <cell r="E65" t="str">
            <v>Hennie Otto</v>
          </cell>
        </row>
        <row r="66">
          <cell r="E66" t="str">
            <v>Rowan Lester</v>
          </cell>
        </row>
        <row r="67">
          <cell r="E67" t="str">
            <v>J.J. Senekal</v>
          </cell>
        </row>
        <row r="68">
          <cell r="E68" t="str">
            <v>Ricky Hendler</v>
          </cell>
        </row>
        <row r="69">
          <cell r="E69" t="str">
            <v>Wynand Dingle</v>
          </cell>
        </row>
        <row r="70">
          <cell r="E70" t="str">
            <v>Ruan Conradie</v>
          </cell>
        </row>
        <row r="71">
          <cell r="E71" t="str">
            <v>Neil Schietekat</v>
          </cell>
        </row>
        <row r="72">
          <cell r="E72" t="str">
            <v>Estiaan Conradie</v>
          </cell>
        </row>
        <row r="73">
          <cell r="E73" t="str">
            <v>Ethan Smith</v>
          </cell>
        </row>
        <row r="74">
          <cell r="E74" t="str">
            <v>Ruan Korb</v>
          </cell>
        </row>
        <row r="75">
          <cell r="E75" t="str">
            <v>Stuart Krog</v>
          </cell>
        </row>
        <row r="76">
          <cell r="E76" t="str">
            <v>Matthew Spacey</v>
          </cell>
        </row>
        <row r="77">
          <cell r="E77" t="str">
            <v>Ulrich Van Den Berg</v>
          </cell>
        </row>
        <row r="78">
          <cell r="E78" t="str">
            <v>Keagan Thomas</v>
          </cell>
        </row>
        <row r="79">
          <cell r="E79" t="str">
            <v>Ryan Van der Klis</v>
          </cell>
        </row>
        <row r="80">
          <cell r="E80" t="str">
            <v>Xander Basson</v>
          </cell>
        </row>
        <row r="81">
          <cell r="E81" t="str">
            <v>Stephen Ferreira</v>
          </cell>
        </row>
        <row r="82">
          <cell r="E82" t="str">
            <v>Jordan Burnand</v>
          </cell>
        </row>
        <row r="83">
          <cell r="E83" t="str">
            <v>Peter Karmis</v>
          </cell>
        </row>
        <row r="84">
          <cell r="E84" t="str">
            <v>Stefan Wears-Taylor</v>
          </cell>
        </row>
        <row r="85">
          <cell r="E85" t="str">
            <v>Paul Boshoff</v>
          </cell>
        </row>
        <row r="86">
          <cell r="E86" t="str">
            <v>Keelan van Wyk</v>
          </cell>
        </row>
        <row r="87">
          <cell r="E87" t="str">
            <v>Jean-Paul Strydom</v>
          </cell>
        </row>
        <row r="88">
          <cell r="E88" t="str">
            <v>Gregory McKay</v>
          </cell>
        </row>
        <row r="89">
          <cell r="E89" t="str">
            <v>Rhys West</v>
          </cell>
        </row>
        <row r="90">
          <cell r="E90" t="str">
            <v>Tristen Strydom</v>
          </cell>
        </row>
        <row r="91">
          <cell r="E91" t="str">
            <v>Kyle McClatchie</v>
          </cell>
        </row>
        <row r="92">
          <cell r="E92" t="str">
            <v>Dylan Mostert</v>
          </cell>
        </row>
        <row r="93">
          <cell r="E93" t="str">
            <v>Hayden Griffiths</v>
          </cell>
        </row>
        <row r="94">
          <cell r="E94" t="str">
            <v>Rourke van der Spuy</v>
          </cell>
        </row>
        <row r="95">
          <cell r="E95" t="str">
            <v>Stals Swart</v>
          </cell>
        </row>
        <row r="96">
          <cell r="E96" t="str">
            <v>Thomas Spreadborough</v>
          </cell>
        </row>
        <row r="97">
          <cell r="E97" t="str">
            <v>Jake Redman</v>
          </cell>
        </row>
        <row r="98">
          <cell r="E98" t="str">
            <v>Karabo Mokoena</v>
          </cell>
        </row>
        <row r="99">
          <cell r="E99" t="str">
            <v>Otto Van Buynder</v>
          </cell>
        </row>
        <row r="100">
          <cell r="E100" t="str">
            <v>Keegan McLachlan</v>
          </cell>
        </row>
        <row r="101">
          <cell r="E101" t="str">
            <v>Robson Chinhoi</v>
          </cell>
        </row>
        <row r="102">
          <cell r="E102" t="str">
            <v>Albert Venter</v>
          </cell>
        </row>
        <row r="103">
          <cell r="E103" t="str">
            <v>Ronald Rugumayo</v>
          </cell>
        </row>
        <row r="104">
          <cell r="E104" t="str">
            <v>Franklin Manchest</v>
          </cell>
        </row>
        <row r="105">
          <cell r="E105" t="str">
            <v>Hunter Epson</v>
          </cell>
        </row>
        <row r="106">
          <cell r="E106" t="str">
            <v>Jordan Duminy</v>
          </cell>
        </row>
        <row r="107">
          <cell r="E107" t="str">
            <v>Joe Knox</v>
          </cell>
        </row>
        <row r="108">
          <cell r="E108" t="str">
            <v>Trevor Mahoney</v>
          </cell>
        </row>
        <row r="109">
          <cell r="E109" t="str">
            <v>Jacquin Hess</v>
          </cell>
        </row>
        <row r="110">
          <cell r="E110" t="str">
            <v>Toto Thimba</v>
          </cell>
        </row>
        <row r="111">
          <cell r="E111" t="str">
            <v>Marcus Taylor</v>
          </cell>
        </row>
        <row r="112">
          <cell r="E112" t="str">
            <v>Zack Chegwidden</v>
          </cell>
        </row>
        <row r="113">
          <cell r="E113" t="str">
            <v>Musiwalo Nethunzwi</v>
          </cell>
        </row>
        <row r="114">
          <cell r="E114" t="str">
            <v>Ruan de Smidt</v>
          </cell>
        </row>
        <row r="115">
          <cell r="E115" t="str">
            <v>Mikkel Antonsen</v>
          </cell>
        </row>
        <row r="116">
          <cell r="E116" t="str">
            <v>Bradley de Beer</v>
          </cell>
        </row>
        <row r="117">
          <cell r="E117" t="str">
            <v>Carter Rowe</v>
          </cell>
        </row>
        <row r="118">
          <cell r="E118" t="str">
            <v>Quintin Wilsnach</v>
          </cell>
        </row>
        <row r="119">
          <cell r="E119" t="str">
            <v>Jastice Mashego</v>
          </cell>
        </row>
        <row r="120">
          <cell r="E120" t="str">
            <v>Keanu Pestana</v>
          </cell>
        </row>
        <row r="121">
          <cell r="E121" t="str">
            <v>Danie Van Niekerk</v>
          </cell>
        </row>
        <row r="122">
          <cell r="E122" t="str">
            <v>Werner Deyzel</v>
          </cell>
        </row>
        <row r="123">
          <cell r="E123" t="str">
            <v>David Amm</v>
          </cell>
        </row>
        <row r="124">
          <cell r="E124" t="str">
            <v>Simon du Plooy</v>
          </cell>
        </row>
        <row r="125">
          <cell r="E125" t="str">
            <v>Tyron Davidowitz</v>
          </cell>
        </row>
        <row r="126">
          <cell r="E126" t="str">
            <v>Leon Vorster</v>
          </cell>
        </row>
        <row r="127">
          <cell r="E127" t="str">
            <v>Tomas Gana</v>
          </cell>
        </row>
        <row r="128">
          <cell r="E128" t="str">
            <v>Tumelo Molloyi</v>
          </cell>
        </row>
        <row r="129">
          <cell r="E129" t="str">
            <v>Sentanio Minnie</v>
          </cell>
        </row>
        <row r="130">
          <cell r="E130" t="str">
            <v>James Pennington</v>
          </cell>
        </row>
        <row r="131">
          <cell r="E131" t="str">
            <v>Ryan Tipping</v>
          </cell>
        </row>
        <row r="132">
          <cell r="E132" t="str">
            <v>Liam Grehan</v>
          </cell>
        </row>
        <row r="133">
          <cell r="E133" t="str">
            <v>Merrick Bremner</v>
          </cell>
        </row>
        <row r="134">
          <cell r="E134" t="str">
            <v>Carl Mwale</v>
          </cell>
        </row>
        <row r="135">
          <cell r="E135" t="str">
            <v>Thabiso Ngcobo</v>
          </cell>
        </row>
        <row r="136">
          <cell r="E136" t="str">
            <v>Pierre Pellegrin</v>
          </cell>
        </row>
        <row r="137">
          <cell r="E137" t="str">
            <v>Jason Broomhead</v>
          </cell>
        </row>
        <row r="138">
          <cell r="E138" t="str">
            <v>Conner Mackenzie</v>
          </cell>
        </row>
        <row r="139">
          <cell r="E139" t="str">
            <v>Ruan Groenewald</v>
          </cell>
        </row>
        <row r="140">
          <cell r="E140" t="str">
            <v>Slade Pickering</v>
          </cell>
        </row>
        <row r="141">
          <cell r="E141" t="str">
            <v>Kael Strydom</v>
          </cell>
        </row>
        <row r="142">
          <cell r="E142" t="str">
            <v>Nyasha Muyambo</v>
          </cell>
        </row>
        <row r="143">
          <cell r="E143" t="str">
            <v>Brandon Meads</v>
          </cell>
        </row>
        <row r="144">
          <cell r="E144" t="str">
            <v>Makhetha Mazibuko</v>
          </cell>
        </row>
        <row r="145">
          <cell r="E145" t="str">
            <v>Nick Cunningham</v>
          </cell>
        </row>
        <row r="146">
          <cell r="E146" t="str">
            <v>Keelan Africa</v>
          </cell>
        </row>
        <row r="147">
          <cell r="E147" t="str">
            <v>Umar Davids</v>
          </cell>
        </row>
        <row r="148">
          <cell r="E148" t="str">
            <v>Mandla Dlamini</v>
          </cell>
        </row>
        <row r="149">
          <cell r="E149" t="str">
            <v>Tafadzwa Nyamukondiwa</v>
          </cell>
        </row>
        <row r="150">
          <cell r="E150" t="str">
            <v>Eric Wowor</v>
          </cell>
        </row>
        <row r="151">
          <cell r="E151" t="str">
            <v>Christian Kriek</v>
          </cell>
        </row>
        <row r="152">
          <cell r="E152" t="str">
            <v>Tristin Galant</v>
          </cell>
        </row>
        <row r="153">
          <cell r="E153" t="str">
            <v>Lwazi Gqira</v>
          </cell>
        </row>
        <row r="154">
          <cell r="E154" t="str">
            <v>Marcel Steyn Scholtz</v>
          </cell>
        </row>
        <row r="155">
          <cell r="E155" t="str">
            <v>Jarryd Govender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1072</v>
      </c>
    </row>
    <row r="2" spans="1:36" x14ac:dyDescent="0.35">
      <c r="A2" s="3" t="str">
        <f t="shared" ref="A2:A65" si="0">IF(J2="","",CONCATENATE(J2," ",I2))</f>
        <v>FirstName Surname</v>
      </c>
      <c r="B2" s="4" t="s">
        <v>1073</v>
      </c>
      <c r="C2" t="s">
        <v>1074</v>
      </c>
      <c r="D2" t="s">
        <v>1075</v>
      </c>
      <c r="E2" t="s">
        <v>1076</v>
      </c>
      <c r="F2" t="s">
        <v>1077</v>
      </c>
      <c r="G2" t="s">
        <v>1078</v>
      </c>
      <c r="H2" t="s">
        <v>1079</v>
      </c>
      <c r="I2" t="s">
        <v>1080</v>
      </c>
      <c r="J2" t="s">
        <v>1081</v>
      </c>
      <c r="K2" t="s">
        <v>1082</v>
      </c>
      <c r="L2" t="s">
        <v>1083</v>
      </c>
      <c r="M2" t="s">
        <v>1084</v>
      </c>
      <c r="N2" t="s">
        <v>1085</v>
      </c>
      <c r="O2" t="s">
        <v>1086</v>
      </c>
      <c r="P2" t="s">
        <v>1087</v>
      </c>
      <c r="Q2" t="s">
        <v>1088</v>
      </c>
      <c r="R2" t="s">
        <v>1089</v>
      </c>
      <c r="S2" t="s">
        <v>1090</v>
      </c>
      <c r="T2" t="s">
        <v>1091</v>
      </c>
      <c r="U2" t="s">
        <v>1092</v>
      </c>
      <c r="V2" t="s">
        <v>1093</v>
      </c>
      <c r="W2" t="s">
        <v>1094</v>
      </c>
      <c r="X2" t="s">
        <v>1095</v>
      </c>
      <c r="Y2" t="s">
        <v>1096</v>
      </c>
      <c r="Z2" t="s">
        <v>1097</v>
      </c>
      <c r="AA2" t="s">
        <v>1098</v>
      </c>
      <c r="AB2" t="s">
        <v>1099</v>
      </c>
      <c r="AC2" t="s">
        <v>1100</v>
      </c>
      <c r="AD2" t="s">
        <v>1101</v>
      </c>
      <c r="AE2" t="s">
        <v>1102</v>
      </c>
      <c r="AF2" t="s">
        <v>1103</v>
      </c>
      <c r="AG2" t="s">
        <v>1104</v>
      </c>
      <c r="AH2" t="s">
        <v>1105</v>
      </c>
      <c r="AI2" t="s">
        <v>1106</v>
      </c>
      <c r="AJ2" t="s">
        <v>1107</v>
      </c>
    </row>
    <row r="3" spans="1:36" x14ac:dyDescent="0.35">
      <c r="A3" s="3" t="str">
        <f t="shared" si="0"/>
        <v>Ekpharit Wu</v>
      </c>
      <c r="B3" s="4">
        <v>45977</v>
      </c>
      <c r="C3" t="s">
        <v>1108</v>
      </c>
      <c r="D3" t="s">
        <v>1109</v>
      </c>
      <c r="E3" t="s">
        <v>1110</v>
      </c>
      <c r="F3" t="s">
        <v>1111</v>
      </c>
      <c r="I3" t="s">
        <v>1112</v>
      </c>
      <c r="J3" t="s">
        <v>1113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</row>
    <row r="4" spans="1:36" x14ac:dyDescent="0.35">
      <c r="A4" s="3" t="str">
        <f t="shared" si="0"/>
        <v>Chien-Yao Hung</v>
      </c>
      <c r="B4" s="4">
        <v>45977</v>
      </c>
      <c r="C4" t="s">
        <v>1108</v>
      </c>
      <c r="D4" t="s">
        <v>1109</v>
      </c>
      <c r="E4" t="s">
        <v>1110</v>
      </c>
      <c r="F4" t="s">
        <v>1111</v>
      </c>
      <c r="I4" t="s">
        <v>1114</v>
      </c>
      <c r="J4" t="s">
        <v>1115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</row>
    <row r="5" spans="1:36" x14ac:dyDescent="0.35">
      <c r="A5" s="3" t="str">
        <f t="shared" si="0"/>
        <v>Charlie Lindh</v>
      </c>
      <c r="B5" s="4">
        <v>45977</v>
      </c>
      <c r="C5" t="s">
        <v>1108</v>
      </c>
      <c r="D5" t="s">
        <v>1109</v>
      </c>
      <c r="E5" t="s">
        <v>1110</v>
      </c>
      <c r="F5" t="s">
        <v>1111</v>
      </c>
      <c r="I5" t="s">
        <v>1116</v>
      </c>
      <c r="J5" t="s">
        <v>1117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</row>
    <row r="6" spans="1:36" x14ac:dyDescent="0.35">
      <c r="A6" s="3" t="str">
        <f t="shared" si="0"/>
        <v>Jose Toledo</v>
      </c>
      <c r="B6" s="4">
        <v>45977</v>
      </c>
      <c r="C6" t="s">
        <v>1108</v>
      </c>
      <c r="D6" t="s">
        <v>1109</v>
      </c>
      <c r="E6" t="s">
        <v>1110</v>
      </c>
      <c r="F6" t="s">
        <v>1111</v>
      </c>
      <c r="I6" t="s">
        <v>1118</v>
      </c>
      <c r="J6" t="s">
        <v>1119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</row>
    <row r="7" spans="1:36" x14ac:dyDescent="0.35">
      <c r="A7" s="3" t="str">
        <f t="shared" si="0"/>
        <v>Ahmad Baig</v>
      </c>
      <c r="B7" s="4">
        <v>45977</v>
      </c>
      <c r="C7" t="s">
        <v>1108</v>
      </c>
      <c r="D7" t="s">
        <v>1109</v>
      </c>
      <c r="E7" t="s">
        <v>1110</v>
      </c>
      <c r="F7" t="s">
        <v>1111</v>
      </c>
      <c r="I7" t="s">
        <v>1120</v>
      </c>
      <c r="J7" t="s">
        <v>1121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</row>
    <row r="8" spans="1:36" x14ac:dyDescent="0.35">
      <c r="A8" s="3" t="str">
        <f t="shared" si="0"/>
        <v>Heemin Chang</v>
      </c>
      <c r="B8" s="4">
        <v>45977</v>
      </c>
      <c r="C8" t="s">
        <v>1108</v>
      </c>
      <c r="D8" t="s">
        <v>1109</v>
      </c>
      <c r="E8" t="s">
        <v>1110</v>
      </c>
      <c r="F8" t="s">
        <v>1111</v>
      </c>
      <c r="I8" t="s">
        <v>1122</v>
      </c>
      <c r="J8" t="s">
        <v>1123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Wooyoung Cho</v>
      </c>
      <c r="B9" s="4">
        <v>45977</v>
      </c>
      <c r="C9" t="s">
        <v>1108</v>
      </c>
      <c r="D9" t="s">
        <v>1109</v>
      </c>
      <c r="E9" t="s">
        <v>1110</v>
      </c>
      <c r="F9" t="s">
        <v>1111</v>
      </c>
      <c r="I9" t="s">
        <v>1124</v>
      </c>
      <c r="J9" t="s">
        <v>1125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</row>
    <row r="10" spans="1:36" x14ac:dyDescent="0.35">
      <c r="A10" s="3" t="str">
        <f t="shared" si="0"/>
        <v>Poosit Supupramai</v>
      </c>
      <c r="B10" s="4">
        <v>45977</v>
      </c>
      <c r="C10" t="s">
        <v>1108</v>
      </c>
      <c r="D10" t="s">
        <v>1109</v>
      </c>
      <c r="E10" t="s">
        <v>1110</v>
      </c>
      <c r="F10" t="s">
        <v>1111</v>
      </c>
      <c r="I10" t="s">
        <v>1126</v>
      </c>
      <c r="J10" t="s">
        <v>1127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</row>
    <row r="11" spans="1:36" x14ac:dyDescent="0.35">
      <c r="A11" s="3" t="str">
        <f t="shared" si="0"/>
        <v>Santiago De La Fuente</v>
      </c>
      <c r="B11" s="4">
        <v>45977</v>
      </c>
      <c r="C11" t="s">
        <v>1108</v>
      </c>
      <c r="D11" t="s">
        <v>1109</v>
      </c>
      <c r="E11" t="s">
        <v>1110</v>
      </c>
      <c r="F11" t="s">
        <v>1111</v>
      </c>
      <c r="I11" t="s">
        <v>1128</v>
      </c>
      <c r="J11" t="s">
        <v>1129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</row>
    <row r="12" spans="1:36" x14ac:dyDescent="0.35">
      <c r="A12" s="3" t="str">
        <f t="shared" si="0"/>
        <v>Jonathan Wijono</v>
      </c>
      <c r="B12" s="4">
        <v>45977</v>
      </c>
      <c r="C12" t="s">
        <v>1108</v>
      </c>
      <c r="D12" t="s">
        <v>1109</v>
      </c>
      <c r="E12" t="s">
        <v>1110</v>
      </c>
      <c r="F12" t="s">
        <v>1111</v>
      </c>
      <c r="I12" t="s">
        <v>1130</v>
      </c>
      <c r="J12" t="s">
        <v>1131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</row>
    <row r="13" spans="1:36" x14ac:dyDescent="0.35">
      <c r="A13" s="3" t="str">
        <f t="shared" si="0"/>
        <v>Yu-Chen Yeh</v>
      </c>
      <c r="B13" s="4">
        <v>45977</v>
      </c>
      <c r="C13" t="s">
        <v>1108</v>
      </c>
      <c r="D13" t="s">
        <v>1109</v>
      </c>
      <c r="E13" t="s">
        <v>1110</v>
      </c>
      <c r="F13" t="s">
        <v>1111</v>
      </c>
      <c r="I13" t="s">
        <v>1132</v>
      </c>
      <c r="J13" t="s">
        <v>1133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</row>
    <row r="14" spans="1:36" x14ac:dyDescent="0.35">
      <c r="A14" s="3" t="str">
        <f t="shared" si="0"/>
        <v>Runchanapong Youprayong</v>
      </c>
      <c r="B14" s="4">
        <v>45977</v>
      </c>
      <c r="C14" t="s">
        <v>1108</v>
      </c>
      <c r="D14" t="s">
        <v>1109</v>
      </c>
      <c r="E14" t="s">
        <v>1110</v>
      </c>
      <c r="F14" t="s">
        <v>1111</v>
      </c>
      <c r="I14" t="s">
        <v>1134</v>
      </c>
      <c r="J14" t="s">
        <v>1135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</row>
    <row r="15" spans="1:36" x14ac:dyDescent="0.35">
      <c r="A15" s="3" t="str">
        <f t="shared" si="0"/>
        <v>Yen-Hung Liu</v>
      </c>
      <c r="B15" s="4">
        <v>45977</v>
      </c>
      <c r="C15" t="s">
        <v>1108</v>
      </c>
      <c r="D15" t="s">
        <v>1109</v>
      </c>
      <c r="E15" t="s">
        <v>1110</v>
      </c>
      <c r="F15" t="s">
        <v>1111</v>
      </c>
      <c r="I15" t="s">
        <v>1136</v>
      </c>
      <c r="J15" t="s">
        <v>1137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</row>
    <row r="16" spans="1:36" x14ac:dyDescent="0.35">
      <c r="A16" s="3" t="str">
        <f t="shared" si="0"/>
        <v>Chapchai Nirat</v>
      </c>
      <c r="B16" s="4">
        <v>45977</v>
      </c>
      <c r="C16" t="s">
        <v>1108</v>
      </c>
      <c r="D16" t="s">
        <v>1109</v>
      </c>
      <c r="E16" t="s">
        <v>1110</v>
      </c>
      <c r="F16" t="s">
        <v>1111</v>
      </c>
      <c r="I16" t="s">
        <v>1138</v>
      </c>
      <c r="J16" t="s">
        <v>1139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</row>
    <row r="17" spans="1:36" x14ac:dyDescent="0.35">
      <c r="A17" s="3" t="str">
        <f t="shared" si="0"/>
        <v>Berry Henson</v>
      </c>
      <c r="B17" s="4">
        <v>45977</v>
      </c>
      <c r="C17" t="s">
        <v>1108</v>
      </c>
      <c r="D17" t="s">
        <v>1109</v>
      </c>
      <c r="E17" t="s">
        <v>1110</v>
      </c>
      <c r="F17" t="s">
        <v>1111</v>
      </c>
      <c r="I17" t="s">
        <v>1140</v>
      </c>
      <c r="J17" t="s">
        <v>1141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</row>
    <row r="18" spans="1:36" x14ac:dyDescent="0.35">
      <c r="A18" s="3" t="str">
        <f t="shared" si="0"/>
        <v>Siddikur Rahman</v>
      </c>
      <c r="B18" s="4">
        <v>45977</v>
      </c>
      <c r="C18" t="s">
        <v>1108</v>
      </c>
      <c r="D18" t="s">
        <v>1109</v>
      </c>
      <c r="E18" t="s">
        <v>1110</v>
      </c>
      <c r="F18" t="s">
        <v>1111</v>
      </c>
      <c r="I18" t="s">
        <v>1142</v>
      </c>
      <c r="J18" t="s">
        <v>1143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</row>
    <row r="19" spans="1:36" x14ac:dyDescent="0.35">
      <c r="A19" s="3" t="str">
        <f t="shared" si="0"/>
        <v>Todd Sinnott</v>
      </c>
      <c r="B19" s="4">
        <v>45977</v>
      </c>
      <c r="C19" t="s">
        <v>1108</v>
      </c>
      <c r="D19" t="s">
        <v>1109</v>
      </c>
      <c r="E19" t="s">
        <v>1110</v>
      </c>
      <c r="F19" t="s">
        <v>1111</v>
      </c>
      <c r="I19" t="s">
        <v>1144</v>
      </c>
      <c r="J19" t="s">
        <v>1145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</row>
    <row r="20" spans="1:36" x14ac:dyDescent="0.35">
      <c r="A20" s="3" t="str">
        <f t="shared" si="0"/>
        <v>Sarut Vongchaisit</v>
      </c>
      <c r="B20" s="4">
        <v>45977</v>
      </c>
      <c r="C20" t="s">
        <v>1108</v>
      </c>
      <c r="D20" t="s">
        <v>1109</v>
      </c>
      <c r="E20" t="s">
        <v>1110</v>
      </c>
      <c r="F20" t="s">
        <v>1111</v>
      </c>
      <c r="I20" t="s">
        <v>1146</v>
      </c>
      <c r="J20" t="s">
        <v>1147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</row>
    <row r="21" spans="1:36" x14ac:dyDescent="0.35">
      <c r="A21" s="3" t="str">
        <f t="shared" si="0"/>
        <v>Lloyd Jefferson Go</v>
      </c>
      <c r="B21" s="4">
        <v>45977</v>
      </c>
      <c r="C21" t="s">
        <v>1108</v>
      </c>
      <c r="D21" t="s">
        <v>1109</v>
      </c>
      <c r="E21" t="s">
        <v>1110</v>
      </c>
      <c r="F21" t="s">
        <v>1111</v>
      </c>
      <c r="I21" t="s">
        <v>1148</v>
      </c>
      <c r="J21" t="s">
        <v>1149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</row>
    <row r="22" spans="1:36" x14ac:dyDescent="0.35">
      <c r="A22" s="3" t="str">
        <f t="shared" si="0"/>
        <v>Chi Huang</v>
      </c>
      <c r="B22" s="4">
        <v>45977</v>
      </c>
      <c r="C22" t="s">
        <v>1108</v>
      </c>
      <c r="D22" t="s">
        <v>1109</v>
      </c>
      <c r="E22" t="s">
        <v>1110</v>
      </c>
      <c r="F22" t="s">
        <v>1111</v>
      </c>
      <c r="I22" t="s">
        <v>1150</v>
      </c>
      <c r="J22" t="s">
        <v>1151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</row>
    <row r="23" spans="1:36" x14ac:dyDescent="0.35">
      <c r="A23" s="3" t="str">
        <f t="shared" si="0"/>
        <v>Settee Prakongvech</v>
      </c>
      <c r="B23" s="4">
        <v>45977</v>
      </c>
      <c r="C23" t="s">
        <v>1108</v>
      </c>
      <c r="D23" t="s">
        <v>1109</v>
      </c>
      <c r="E23" t="s">
        <v>1110</v>
      </c>
      <c r="F23" t="s">
        <v>1111</v>
      </c>
      <c r="I23" t="s">
        <v>1152</v>
      </c>
      <c r="J23" t="s">
        <v>1153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</row>
    <row r="24" spans="1:36" x14ac:dyDescent="0.35">
      <c r="A24" s="3" t="str">
        <f t="shared" si="0"/>
        <v>George Kneiser</v>
      </c>
      <c r="B24" s="4">
        <v>45977</v>
      </c>
      <c r="C24" t="s">
        <v>1108</v>
      </c>
      <c r="D24" t="s">
        <v>1109</v>
      </c>
      <c r="E24" t="s">
        <v>1110</v>
      </c>
      <c r="F24" t="s">
        <v>1111</v>
      </c>
      <c r="I24" t="s">
        <v>1154</v>
      </c>
      <c r="J24" t="s">
        <v>1155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</row>
    <row r="25" spans="1:36" x14ac:dyDescent="0.35">
      <c r="A25" s="3" t="str">
        <f t="shared" si="0"/>
        <v>Ajeetesh Sandhu</v>
      </c>
      <c r="B25" s="4">
        <v>45977</v>
      </c>
      <c r="C25" t="s">
        <v>1108</v>
      </c>
      <c r="D25" t="s">
        <v>1109</v>
      </c>
      <c r="E25" t="s">
        <v>1110</v>
      </c>
      <c r="F25" t="s">
        <v>1111</v>
      </c>
      <c r="I25" t="s">
        <v>1156</v>
      </c>
      <c r="J25" t="s">
        <v>1157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</row>
    <row r="26" spans="1:36" x14ac:dyDescent="0.35">
      <c r="A26" s="3" t="str">
        <f t="shared" si="0"/>
        <v>S. Chikkarangappa</v>
      </c>
      <c r="B26" s="4">
        <v>45977</v>
      </c>
      <c r="C26" t="s">
        <v>1108</v>
      </c>
      <c r="D26" t="s">
        <v>1109</v>
      </c>
      <c r="E26" t="s">
        <v>1110</v>
      </c>
      <c r="F26" t="s">
        <v>1111</v>
      </c>
      <c r="I26" t="s">
        <v>1158</v>
      </c>
      <c r="J26" t="s">
        <v>1159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</row>
    <row r="27" spans="1:36" x14ac:dyDescent="0.35">
      <c r="A27" s="3" t="str">
        <f t="shared" si="0"/>
        <v>Chonlatit Chuenboonngam</v>
      </c>
      <c r="B27" s="4">
        <v>45977</v>
      </c>
      <c r="C27" t="s">
        <v>1108</v>
      </c>
      <c r="D27" t="s">
        <v>1109</v>
      </c>
      <c r="E27" t="s">
        <v>1110</v>
      </c>
      <c r="F27" t="s">
        <v>1111</v>
      </c>
      <c r="I27" t="s">
        <v>1160</v>
      </c>
      <c r="J27" t="s">
        <v>1161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</row>
    <row r="28" spans="1:36" x14ac:dyDescent="0.35">
      <c r="A28" s="3" t="str">
        <f t="shared" si="0"/>
        <v>Yung-Hua Liu</v>
      </c>
      <c r="B28" s="4">
        <v>45977</v>
      </c>
      <c r="C28" t="s">
        <v>1108</v>
      </c>
      <c r="D28" t="s">
        <v>1109</v>
      </c>
      <c r="E28" t="s">
        <v>1110</v>
      </c>
      <c r="F28" t="s">
        <v>1111</v>
      </c>
      <c r="I28" t="s">
        <v>1136</v>
      </c>
      <c r="J28" t="s">
        <v>1162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</row>
    <row r="29" spans="1:36" x14ac:dyDescent="0.35">
      <c r="A29" s="3" t="str">
        <f t="shared" si="0"/>
        <v>Kosuke Hamamoto</v>
      </c>
      <c r="B29" s="4">
        <v>45977</v>
      </c>
      <c r="C29" t="s">
        <v>1108</v>
      </c>
      <c r="D29" t="s">
        <v>1109</v>
      </c>
      <c r="E29" t="s">
        <v>1110</v>
      </c>
      <c r="F29" t="s">
        <v>1111</v>
      </c>
      <c r="I29" t="s">
        <v>1163</v>
      </c>
      <c r="J29" t="s">
        <v>1164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</row>
    <row r="30" spans="1:36" x14ac:dyDescent="0.35">
      <c r="A30" s="3" t="str">
        <f t="shared" si="0"/>
        <v>Ting-Wei Hsieh</v>
      </c>
      <c r="B30" s="4">
        <v>45977</v>
      </c>
      <c r="C30" t="s">
        <v>1108</v>
      </c>
      <c r="D30" t="s">
        <v>1109</v>
      </c>
      <c r="E30" t="s">
        <v>1110</v>
      </c>
      <c r="F30" t="s">
        <v>1111</v>
      </c>
      <c r="I30" t="s">
        <v>1165</v>
      </c>
      <c r="J30" t="s">
        <v>1166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Yi-Tseng Huang</v>
      </c>
      <c r="B31" s="4">
        <v>45977</v>
      </c>
      <c r="C31" t="s">
        <v>1108</v>
      </c>
      <c r="D31" t="s">
        <v>1109</v>
      </c>
      <c r="E31" t="s">
        <v>1110</v>
      </c>
      <c r="F31" t="s">
        <v>1111</v>
      </c>
      <c r="I31" t="s">
        <v>1150</v>
      </c>
      <c r="J31" t="s">
        <v>1167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</row>
    <row r="32" spans="1:36" x14ac:dyDescent="0.35">
      <c r="A32" s="3" t="str">
        <f t="shared" si="0"/>
        <v>Marcus Lim</v>
      </c>
      <c r="B32" s="4">
        <v>45977</v>
      </c>
      <c r="C32" t="s">
        <v>1108</v>
      </c>
      <c r="D32" t="s">
        <v>1109</v>
      </c>
      <c r="E32" t="s">
        <v>1110</v>
      </c>
      <c r="F32" t="s">
        <v>1111</v>
      </c>
      <c r="I32" t="s">
        <v>1168</v>
      </c>
      <c r="J32" t="s">
        <v>1169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</row>
    <row r="33" spans="1:36" x14ac:dyDescent="0.35">
      <c r="A33" s="3" t="str">
        <f t="shared" si="0"/>
        <v>Tawit Polthai</v>
      </c>
      <c r="B33" s="4">
        <v>45977</v>
      </c>
      <c r="C33" t="s">
        <v>1108</v>
      </c>
      <c r="D33" t="s">
        <v>1109</v>
      </c>
      <c r="E33" t="s">
        <v>1110</v>
      </c>
      <c r="F33" t="s">
        <v>1111</v>
      </c>
      <c r="I33" t="s">
        <v>1170</v>
      </c>
      <c r="J33" t="s">
        <v>1171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</row>
    <row r="34" spans="1:36" x14ac:dyDescent="0.35">
      <c r="A34" s="3" t="str">
        <f t="shared" si="0"/>
        <v>Wei-Cheng Shen</v>
      </c>
      <c r="B34" s="4">
        <v>45977</v>
      </c>
      <c r="C34" t="s">
        <v>1108</v>
      </c>
      <c r="D34" t="s">
        <v>1109</v>
      </c>
      <c r="E34" t="s">
        <v>1110</v>
      </c>
      <c r="F34" t="s">
        <v>1111</v>
      </c>
      <c r="I34" t="s">
        <v>1172</v>
      </c>
      <c r="J34" t="s">
        <v>1173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</row>
    <row r="35" spans="1:36" x14ac:dyDescent="0.35">
      <c r="A35" s="3" t="str">
        <f t="shared" si="0"/>
        <v>Shahriffuddin Ariffin</v>
      </c>
      <c r="B35" s="4">
        <v>45977</v>
      </c>
      <c r="C35" t="s">
        <v>1108</v>
      </c>
      <c r="D35" t="s">
        <v>1109</v>
      </c>
      <c r="E35" t="s">
        <v>1110</v>
      </c>
      <c r="F35" t="s">
        <v>1111</v>
      </c>
      <c r="I35" t="s">
        <v>1174</v>
      </c>
      <c r="J35" t="s">
        <v>1175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</row>
    <row r="36" spans="1:36" x14ac:dyDescent="0.35">
      <c r="A36" s="3" t="str">
        <f t="shared" si="0"/>
        <v>Carlos Pigem</v>
      </c>
      <c r="B36" s="4">
        <v>45977</v>
      </c>
      <c r="C36" t="s">
        <v>1108</v>
      </c>
      <c r="D36" t="s">
        <v>1109</v>
      </c>
      <c r="E36" t="s">
        <v>1110</v>
      </c>
      <c r="F36" t="s">
        <v>1111</v>
      </c>
      <c r="I36" t="s">
        <v>1176</v>
      </c>
      <c r="J36" t="s">
        <v>1177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</row>
    <row r="37" spans="1:36" x14ac:dyDescent="0.35">
      <c r="A37" s="3" t="str">
        <f t="shared" si="0"/>
        <v>Brett Rankin</v>
      </c>
      <c r="B37" s="4">
        <v>45977</v>
      </c>
      <c r="C37" t="s">
        <v>1108</v>
      </c>
      <c r="D37" t="s">
        <v>1109</v>
      </c>
      <c r="E37" t="s">
        <v>1110</v>
      </c>
      <c r="F37" t="s">
        <v>1111</v>
      </c>
      <c r="I37" t="s">
        <v>1178</v>
      </c>
      <c r="J37" t="s">
        <v>1179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</row>
    <row r="38" spans="1:36" x14ac:dyDescent="0.35">
      <c r="A38" s="3" t="str">
        <f t="shared" si="0"/>
        <v>Ching-Hung Su</v>
      </c>
      <c r="B38" s="4">
        <v>45977</v>
      </c>
      <c r="C38" t="s">
        <v>1108</v>
      </c>
      <c r="D38" t="s">
        <v>1109</v>
      </c>
      <c r="E38" t="s">
        <v>1110</v>
      </c>
      <c r="F38" t="s">
        <v>1111</v>
      </c>
      <c r="I38" t="s">
        <v>1180</v>
      </c>
      <c r="J38" t="s">
        <v>1181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</row>
    <row r="39" spans="1:36" x14ac:dyDescent="0.35">
      <c r="A39" s="3" t="str">
        <f t="shared" si="0"/>
        <v>Miguel Carballo</v>
      </c>
      <c r="B39" s="4">
        <v>45977</v>
      </c>
      <c r="C39" t="s">
        <v>1108</v>
      </c>
      <c r="D39" t="s">
        <v>1109</v>
      </c>
      <c r="E39" t="s">
        <v>1110</v>
      </c>
      <c r="F39" t="s">
        <v>1111</v>
      </c>
      <c r="I39" t="s">
        <v>1182</v>
      </c>
      <c r="J39" t="s">
        <v>1183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</row>
    <row r="40" spans="1:36" x14ac:dyDescent="0.35">
      <c r="A40" s="3" t="str">
        <f t="shared" si="0"/>
        <v>Bjorn Hellgren</v>
      </c>
      <c r="B40" s="4">
        <v>45977</v>
      </c>
      <c r="C40" t="s">
        <v>1108</v>
      </c>
      <c r="D40" t="s">
        <v>1109</v>
      </c>
      <c r="E40" t="s">
        <v>1110</v>
      </c>
      <c r="F40" t="s">
        <v>1111</v>
      </c>
      <c r="I40" t="s">
        <v>1184</v>
      </c>
      <c r="J40" t="s">
        <v>1185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</row>
    <row r="41" spans="1:36" x14ac:dyDescent="0.35">
      <c r="A41" s="3" t="str">
        <f t="shared" si="0"/>
        <v>Soomin Lee</v>
      </c>
      <c r="B41" s="4">
        <v>45977</v>
      </c>
      <c r="C41" t="s">
        <v>1108</v>
      </c>
      <c r="D41" t="s">
        <v>1109</v>
      </c>
      <c r="E41" t="s">
        <v>1110</v>
      </c>
      <c r="F41" t="s">
        <v>1111</v>
      </c>
      <c r="I41" t="s">
        <v>1186</v>
      </c>
      <c r="J41" t="s">
        <v>1187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</row>
    <row r="42" spans="1:36" x14ac:dyDescent="0.35">
      <c r="A42" s="3" t="str">
        <f t="shared" si="0"/>
        <v>Chanat Sakulpolphaisan</v>
      </c>
      <c r="B42" s="4">
        <v>45977</v>
      </c>
      <c r="C42" t="s">
        <v>1108</v>
      </c>
      <c r="D42" t="s">
        <v>1109</v>
      </c>
      <c r="E42" t="s">
        <v>1110</v>
      </c>
      <c r="F42" t="s">
        <v>1111</v>
      </c>
      <c r="I42" t="s">
        <v>1188</v>
      </c>
      <c r="J42" t="s">
        <v>1189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</row>
    <row r="43" spans="1:36" x14ac:dyDescent="0.35">
      <c r="A43" s="3" t="str">
        <f t="shared" si="0"/>
        <v>Charng-Tai Sudsom</v>
      </c>
      <c r="B43" s="4">
        <v>45977</v>
      </c>
      <c r="C43" t="s">
        <v>1108</v>
      </c>
      <c r="D43" t="s">
        <v>1109</v>
      </c>
      <c r="E43" t="s">
        <v>1110</v>
      </c>
      <c r="F43" t="s">
        <v>1111</v>
      </c>
      <c r="I43" t="s">
        <v>1190</v>
      </c>
      <c r="J43" t="s">
        <v>1191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</row>
    <row r="44" spans="1:36" x14ac:dyDescent="0.35">
      <c r="A44" s="3" t="str">
        <f t="shared" si="0"/>
        <v>Ervin Chang</v>
      </c>
      <c r="B44" s="4">
        <v>45977</v>
      </c>
      <c r="C44" t="s">
        <v>1108</v>
      </c>
      <c r="D44" t="s">
        <v>1109</v>
      </c>
      <c r="E44" t="s">
        <v>1110</v>
      </c>
      <c r="F44" t="s">
        <v>1111</v>
      </c>
      <c r="I44" t="s">
        <v>1122</v>
      </c>
      <c r="J44" t="s">
        <v>1192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</row>
    <row r="45" spans="1:36" x14ac:dyDescent="0.35">
      <c r="A45" s="3" t="str">
        <f t="shared" si="0"/>
        <v>Wei-Lun Chang</v>
      </c>
      <c r="B45" s="4">
        <v>45977</v>
      </c>
      <c r="C45" t="s">
        <v>1108</v>
      </c>
      <c r="D45" t="s">
        <v>1109</v>
      </c>
      <c r="E45" t="s">
        <v>1110</v>
      </c>
      <c r="F45" t="s">
        <v>1111</v>
      </c>
      <c r="I45" t="s">
        <v>1122</v>
      </c>
      <c r="J45" t="s">
        <v>1193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</row>
    <row r="46" spans="1:36" x14ac:dyDescent="0.35">
      <c r="A46" s="3" t="str">
        <f t="shared" si="0"/>
        <v>Nicklaus Chiam</v>
      </c>
      <c r="B46" s="4">
        <v>45977</v>
      </c>
      <c r="C46" t="s">
        <v>1108</v>
      </c>
      <c r="D46" t="s">
        <v>1109</v>
      </c>
      <c r="E46" t="s">
        <v>1110</v>
      </c>
      <c r="F46" t="s">
        <v>1111</v>
      </c>
      <c r="I46" t="s">
        <v>1194</v>
      </c>
      <c r="J46" t="s">
        <v>1195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</row>
    <row r="47" spans="1:36" x14ac:dyDescent="0.35">
      <c r="A47" s="3" t="str">
        <f t="shared" si="0"/>
        <v>Chin-Hung He</v>
      </c>
      <c r="B47" s="4">
        <v>45977</v>
      </c>
      <c r="C47" t="s">
        <v>1108</v>
      </c>
      <c r="D47" t="s">
        <v>1109</v>
      </c>
      <c r="E47" t="s">
        <v>1110</v>
      </c>
      <c r="F47" t="s">
        <v>1111</v>
      </c>
      <c r="I47" t="s">
        <v>1196</v>
      </c>
      <c r="J47" t="s">
        <v>1197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</row>
    <row r="48" spans="1:36" x14ac:dyDescent="0.35">
      <c r="A48" s="3" t="str">
        <f t="shared" si="0"/>
        <v>Khalin H. Joshi</v>
      </c>
      <c r="B48" s="4">
        <v>45977</v>
      </c>
      <c r="C48" t="s">
        <v>1108</v>
      </c>
      <c r="D48" t="s">
        <v>1109</v>
      </c>
      <c r="E48" t="s">
        <v>1110</v>
      </c>
      <c r="F48" t="s">
        <v>1111</v>
      </c>
      <c r="I48" t="s">
        <v>1198</v>
      </c>
      <c r="J48" t="s">
        <v>1199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</row>
    <row r="49" spans="1:36" x14ac:dyDescent="0.35">
      <c r="A49" s="3" t="str">
        <f t="shared" si="0"/>
        <v>Chieh-Po Lee</v>
      </c>
      <c r="B49" s="4">
        <v>45977</v>
      </c>
      <c r="C49" t="s">
        <v>1108</v>
      </c>
      <c r="D49" t="s">
        <v>1109</v>
      </c>
      <c r="E49" t="s">
        <v>1110</v>
      </c>
      <c r="F49" t="s">
        <v>1111</v>
      </c>
      <c r="I49" t="s">
        <v>1186</v>
      </c>
      <c r="J49" t="s">
        <v>1200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</row>
    <row r="50" spans="1:36" x14ac:dyDescent="0.35">
      <c r="A50" s="3" t="str">
        <f t="shared" si="0"/>
        <v>Sean Ramos</v>
      </c>
      <c r="B50" s="4">
        <v>45977</v>
      </c>
      <c r="C50" t="s">
        <v>1108</v>
      </c>
      <c r="D50" t="s">
        <v>1109</v>
      </c>
      <c r="E50" t="s">
        <v>1110</v>
      </c>
      <c r="F50" t="s">
        <v>1111</v>
      </c>
      <c r="I50" t="s">
        <v>1201</v>
      </c>
      <c r="J50" t="s">
        <v>1202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</row>
    <row r="51" spans="1:36" x14ac:dyDescent="0.35">
      <c r="A51" s="3" t="str">
        <f t="shared" si="0"/>
        <v>Sun-Yi Lu</v>
      </c>
      <c r="B51" s="4">
        <v>45977</v>
      </c>
      <c r="C51" t="s">
        <v>1108</v>
      </c>
      <c r="D51" t="s">
        <v>1109</v>
      </c>
      <c r="E51" t="s">
        <v>1110</v>
      </c>
      <c r="F51" t="s">
        <v>1111</v>
      </c>
      <c r="I51" t="s">
        <v>1203</v>
      </c>
      <c r="J51" t="s">
        <v>1204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</row>
    <row r="52" spans="1:36" x14ac:dyDescent="0.35">
      <c r="A52" s="3" t="str">
        <f t="shared" si="0"/>
        <v>Panuphol Pittayarat</v>
      </c>
      <c r="B52" s="4">
        <v>45977</v>
      </c>
      <c r="C52" t="s">
        <v>1108</v>
      </c>
      <c r="D52" t="s">
        <v>1109</v>
      </c>
      <c r="E52" t="s">
        <v>1110</v>
      </c>
      <c r="F52" t="s">
        <v>1111</v>
      </c>
      <c r="I52" t="s">
        <v>1205</v>
      </c>
      <c r="J52" t="s">
        <v>1206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</row>
    <row r="53" spans="1:36" x14ac:dyDescent="0.35">
      <c r="A53" s="3" t="str">
        <f t="shared" si="0"/>
        <v>Mako Shapiyate</v>
      </c>
      <c r="B53" s="4">
        <v>45977</v>
      </c>
      <c r="C53" t="s">
        <v>1108</v>
      </c>
      <c r="D53" t="s">
        <v>1109</v>
      </c>
      <c r="E53" t="s">
        <v>1110</v>
      </c>
      <c r="F53" t="s">
        <v>1111</v>
      </c>
      <c r="I53" t="s">
        <v>1207</v>
      </c>
      <c r="J53" t="s">
        <v>1208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</row>
    <row r="54" spans="1:36" x14ac:dyDescent="0.35">
      <c r="A54" s="3" t="str">
        <f t="shared" si="0"/>
        <v>Warun Ieamgaew</v>
      </c>
      <c r="B54" s="4">
        <v>45977</v>
      </c>
      <c r="C54" t="s">
        <v>1108</v>
      </c>
      <c r="D54" t="s">
        <v>1109</v>
      </c>
      <c r="E54" t="s">
        <v>1110</v>
      </c>
      <c r="F54" t="s">
        <v>1111</v>
      </c>
      <c r="I54" t="s">
        <v>1209</v>
      </c>
      <c r="J54" t="s">
        <v>1210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</row>
    <row r="55" spans="1:36" x14ac:dyDescent="0.35">
      <c r="A55" s="3" t="str">
        <f t="shared" si="0"/>
        <v>Christian Banke</v>
      </c>
      <c r="B55" s="4">
        <v>45977</v>
      </c>
      <c r="C55" t="s">
        <v>1108</v>
      </c>
      <c r="D55" t="s">
        <v>1109</v>
      </c>
      <c r="E55" t="s">
        <v>1110</v>
      </c>
      <c r="F55" t="s">
        <v>1111</v>
      </c>
      <c r="I55" t="s">
        <v>1211</v>
      </c>
      <c r="J55" t="s">
        <v>1212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</row>
    <row r="56" spans="1:36" x14ac:dyDescent="0.35">
      <c r="A56" s="3" t="str">
        <f t="shared" si="0"/>
        <v>K.P. Lin</v>
      </c>
      <c r="B56" s="4">
        <v>45977</v>
      </c>
      <c r="C56" t="s">
        <v>1108</v>
      </c>
      <c r="D56" t="s">
        <v>1109</v>
      </c>
      <c r="E56" t="s">
        <v>1110</v>
      </c>
      <c r="F56" t="s">
        <v>1111</v>
      </c>
      <c r="I56" t="s">
        <v>1213</v>
      </c>
      <c r="J56" t="s">
        <v>1214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</row>
    <row r="57" spans="1:36" x14ac:dyDescent="0.35">
      <c r="A57" s="3" t="str">
        <f t="shared" si="0"/>
        <v>Viraj Madappa</v>
      </c>
      <c r="B57" s="4">
        <v>45977</v>
      </c>
      <c r="C57" t="s">
        <v>1108</v>
      </c>
      <c r="D57" t="s">
        <v>1109</v>
      </c>
      <c r="E57" t="s">
        <v>1110</v>
      </c>
      <c r="F57" t="s">
        <v>1111</v>
      </c>
      <c r="I57" t="s">
        <v>1215</v>
      </c>
      <c r="J57" t="s">
        <v>1216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</row>
    <row r="58" spans="1:36" x14ac:dyDescent="0.35">
      <c r="A58" s="3" t="str">
        <f t="shared" si="0"/>
        <v>Shotaro Ban</v>
      </c>
      <c r="B58" s="4">
        <v>45977</v>
      </c>
      <c r="C58" t="s">
        <v>1108</v>
      </c>
      <c r="D58" t="s">
        <v>1109</v>
      </c>
      <c r="E58" t="s">
        <v>1110</v>
      </c>
      <c r="F58" t="s">
        <v>1111</v>
      </c>
      <c r="I58" t="s">
        <v>1217</v>
      </c>
      <c r="J58" t="s">
        <v>1218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</row>
    <row r="59" spans="1:36" x14ac:dyDescent="0.35">
      <c r="A59" s="3" t="str">
        <f t="shared" si="0"/>
        <v>Pukhraj Singh Gill</v>
      </c>
      <c r="B59" s="4">
        <v>45977</v>
      </c>
      <c r="C59" t="s">
        <v>1108</v>
      </c>
      <c r="D59" t="s">
        <v>1109</v>
      </c>
      <c r="E59" t="s">
        <v>1110</v>
      </c>
      <c r="F59" t="s">
        <v>1111</v>
      </c>
      <c r="I59" t="s">
        <v>1219</v>
      </c>
      <c r="J59" t="s">
        <v>1220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</row>
    <row r="60" spans="1:36" x14ac:dyDescent="0.35">
      <c r="A60" s="3" t="str">
        <f t="shared" si="0"/>
        <v>Roberto Lebrija</v>
      </c>
      <c r="B60" s="4">
        <v>45977</v>
      </c>
      <c r="C60" t="s">
        <v>1108</v>
      </c>
      <c r="D60" t="s">
        <v>1109</v>
      </c>
      <c r="E60" t="s">
        <v>1110</v>
      </c>
      <c r="F60" t="s">
        <v>1111</v>
      </c>
      <c r="I60" t="s">
        <v>1221</v>
      </c>
      <c r="J60" t="s">
        <v>1222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</row>
    <row r="61" spans="1:36" x14ac:dyDescent="0.35">
      <c r="A61" s="3" t="str">
        <f t="shared" si="0"/>
        <v>Wei-Chih Lu</v>
      </c>
      <c r="B61" s="4">
        <v>45977</v>
      </c>
      <c r="C61" t="s">
        <v>1108</v>
      </c>
      <c r="D61" t="s">
        <v>1109</v>
      </c>
      <c r="E61" t="s">
        <v>1110</v>
      </c>
      <c r="F61" t="s">
        <v>1111</v>
      </c>
      <c r="I61" t="s">
        <v>1203</v>
      </c>
      <c r="J61" t="s">
        <v>1223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</row>
    <row r="62" spans="1:36" x14ac:dyDescent="0.35">
      <c r="A62" s="3" t="str">
        <f t="shared" si="0"/>
        <v>Justin Quiban</v>
      </c>
      <c r="B62" s="4">
        <v>45977</v>
      </c>
      <c r="C62" t="s">
        <v>1108</v>
      </c>
      <c r="D62" t="s">
        <v>1109</v>
      </c>
      <c r="E62" t="s">
        <v>1110</v>
      </c>
      <c r="F62" t="s">
        <v>1111</v>
      </c>
      <c r="I62" t="s">
        <v>1224</v>
      </c>
      <c r="J62" t="s">
        <v>1225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</row>
    <row r="63" spans="1:36" x14ac:dyDescent="0.35">
      <c r="A63" s="3" t="str">
        <f t="shared" si="0"/>
        <v>Shih-Chang Chan</v>
      </c>
      <c r="B63" s="4">
        <v>45977</v>
      </c>
      <c r="C63" t="s">
        <v>1108</v>
      </c>
      <c r="D63" t="s">
        <v>1109</v>
      </c>
      <c r="E63" t="s">
        <v>1110</v>
      </c>
      <c r="F63" t="s">
        <v>1111</v>
      </c>
      <c r="I63" t="s">
        <v>1226</v>
      </c>
      <c r="J63" t="s">
        <v>1227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</row>
    <row r="64" spans="1:36" x14ac:dyDescent="0.35">
      <c r="A64" s="3" t="str">
        <f t="shared" si="0"/>
        <v>William Harrold</v>
      </c>
      <c r="B64" s="4">
        <v>45977</v>
      </c>
      <c r="C64" t="s">
        <v>1108</v>
      </c>
      <c r="D64" t="s">
        <v>1109</v>
      </c>
      <c r="E64" t="s">
        <v>1110</v>
      </c>
      <c r="F64" t="s">
        <v>1111</v>
      </c>
      <c r="I64" t="s">
        <v>1228</v>
      </c>
      <c r="J64" t="s">
        <v>1229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</row>
    <row r="65" spans="1:36" x14ac:dyDescent="0.35">
      <c r="A65" s="3" t="str">
        <f t="shared" si="0"/>
        <v>Tsung-Yu Tsai</v>
      </c>
      <c r="B65" s="4">
        <v>45977</v>
      </c>
      <c r="C65" t="s">
        <v>1108</v>
      </c>
      <c r="D65" t="s">
        <v>1109</v>
      </c>
      <c r="E65" t="s">
        <v>1110</v>
      </c>
      <c r="F65" t="s">
        <v>1111</v>
      </c>
      <c r="I65" t="s">
        <v>1230</v>
      </c>
      <c r="J65" t="s">
        <v>1231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</row>
    <row r="66" spans="1:36" x14ac:dyDescent="0.35">
      <c r="A66" s="3" t="str">
        <f t="shared" ref="A66:A129" si="1">IF(J66="","",CONCATENATE(J66," ",I66))</f>
        <v>Yuta Yoshikuwa</v>
      </c>
      <c r="B66" s="4">
        <v>45977</v>
      </c>
      <c r="C66" t="s">
        <v>1108</v>
      </c>
      <c r="D66" t="s">
        <v>1109</v>
      </c>
      <c r="E66" t="s">
        <v>1110</v>
      </c>
      <c r="F66" t="s">
        <v>1111</v>
      </c>
      <c r="I66" t="s">
        <v>1232</v>
      </c>
      <c r="J66" t="s">
        <v>1233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</row>
    <row r="67" spans="1:36" x14ac:dyDescent="0.35">
      <c r="A67" s="3" t="str">
        <f t="shared" si="1"/>
        <v>Shinichi Mizuno</v>
      </c>
      <c r="B67" s="4">
        <v>45977</v>
      </c>
      <c r="C67" t="s">
        <v>1108</v>
      </c>
      <c r="D67" t="s">
        <v>1109</v>
      </c>
      <c r="E67" t="s">
        <v>1110</v>
      </c>
      <c r="F67" t="s">
        <v>1111</v>
      </c>
      <c r="I67" t="s">
        <v>1234</v>
      </c>
      <c r="J67" t="s">
        <v>1235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</row>
    <row r="68" spans="1:36" x14ac:dyDescent="0.35">
      <c r="A68" s="3" t="str">
        <f t="shared" si="1"/>
        <v>Fu-Tung Tseng</v>
      </c>
      <c r="B68" s="4">
        <v>45977</v>
      </c>
      <c r="C68" t="s">
        <v>1108</v>
      </c>
      <c r="D68" t="s">
        <v>1109</v>
      </c>
      <c r="E68" t="s">
        <v>1110</v>
      </c>
      <c r="F68" t="s">
        <v>1111</v>
      </c>
      <c r="I68" t="s">
        <v>1236</v>
      </c>
      <c r="J68" t="s">
        <v>1237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</row>
    <row r="69" spans="1:36" x14ac:dyDescent="0.35">
      <c r="A69" s="3" t="str">
        <f t="shared" si="1"/>
        <v>Tzu-Hao Tseng</v>
      </c>
      <c r="B69" s="4">
        <v>45977</v>
      </c>
      <c r="C69" t="s">
        <v>1108</v>
      </c>
      <c r="D69" t="s">
        <v>1109</v>
      </c>
      <c r="E69" t="s">
        <v>1110</v>
      </c>
      <c r="F69" t="s">
        <v>1111</v>
      </c>
      <c r="I69" t="s">
        <v>1236</v>
      </c>
      <c r="J69" t="s">
        <v>1238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</row>
    <row r="70" spans="1:36" x14ac:dyDescent="0.35">
      <c r="A70" s="3" t="str">
        <f t="shared" si="1"/>
        <v>Wei-Sheng Chen</v>
      </c>
      <c r="B70" s="4">
        <v>45977</v>
      </c>
      <c r="C70" t="s">
        <v>1108</v>
      </c>
      <c r="D70" t="s">
        <v>1109</v>
      </c>
      <c r="E70" t="s">
        <v>1110</v>
      </c>
      <c r="F70" t="s">
        <v>1111</v>
      </c>
      <c r="I70" t="s">
        <v>1239</v>
      </c>
      <c r="J70" t="s">
        <v>1240</v>
      </c>
      <c r="K70" t="s">
        <v>1241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</row>
    <row r="71" spans="1:36" x14ac:dyDescent="0.35">
      <c r="A71" s="3" t="str">
        <f t="shared" si="1"/>
        <v>Galven Green</v>
      </c>
      <c r="B71" s="4">
        <v>45977</v>
      </c>
      <c r="C71" t="s">
        <v>1108</v>
      </c>
      <c r="D71" t="s">
        <v>1109</v>
      </c>
      <c r="E71" t="s">
        <v>1110</v>
      </c>
      <c r="F71" t="s">
        <v>1111</v>
      </c>
      <c r="I71" t="s">
        <v>1242</v>
      </c>
      <c r="J71" t="s">
        <v>1243</v>
      </c>
      <c r="K71" t="s">
        <v>1241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</row>
    <row r="72" spans="1:36" x14ac:dyDescent="0.35">
      <c r="A72" s="3" t="str">
        <f t="shared" si="1"/>
        <v>Chao-Hsin Hung</v>
      </c>
      <c r="B72" s="4">
        <v>45977</v>
      </c>
      <c r="C72" t="s">
        <v>1108</v>
      </c>
      <c r="D72" t="s">
        <v>1109</v>
      </c>
      <c r="E72" t="s">
        <v>1110</v>
      </c>
      <c r="F72" t="s">
        <v>1111</v>
      </c>
      <c r="I72" t="s">
        <v>1114</v>
      </c>
      <c r="J72" t="s">
        <v>1244</v>
      </c>
      <c r="K72" t="s">
        <v>1241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</row>
    <row r="73" spans="1:36" x14ac:dyDescent="0.35">
      <c r="A73" s="3" t="str">
        <f t="shared" si="1"/>
        <v>Newport Laparojkit</v>
      </c>
      <c r="B73" s="4">
        <v>45977</v>
      </c>
      <c r="C73" t="s">
        <v>1108</v>
      </c>
      <c r="D73" t="s">
        <v>1109</v>
      </c>
      <c r="E73" t="s">
        <v>1110</v>
      </c>
      <c r="F73" t="s">
        <v>1111</v>
      </c>
      <c r="I73" t="s">
        <v>1245</v>
      </c>
      <c r="J73" t="s">
        <v>1246</v>
      </c>
      <c r="K73" t="s">
        <v>1241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</row>
    <row r="74" spans="1:36" x14ac:dyDescent="0.35">
      <c r="A74" s="3" t="str">
        <f t="shared" si="1"/>
        <v>Jui-Shen Lee</v>
      </c>
      <c r="B74" s="4">
        <v>45977</v>
      </c>
      <c r="C74" t="s">
        <v>1108</v>
      </c>
      <c r="D74" t="s">
        <v>1109</v>
      </c>
      <c r="E74" t="s">
        <v>1110</v>
      </c>
      <c r="F74" t="s">
        <v>1111</v>
      </c>
      <c r="I74" t="s">
        <v>1186</v>
      </c>
      <c r="J74" t="s">
        <v>1247</v>
      </c>
      <c r="K74" t="s">
        <v>1241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</row>
    <row r="75" spans="1:36" x14ac:dyDescent="0.35">
      <c r="A75" s="3" t="str">
        <f t="shared" si="1"/>
        <v>Nathaniel Lee</v>
      </c>
      <c r="B75" s="4">
        <v>45977</v>
      </c>
      <c r="C75" t="s">
        <v>1108</v>
      </c>
      <c r="D75" t="s">
        <v>1109</v>
      </c>
      <c r="E75" t="s">
        <v>1110</v>
      </c>
      <c r="F75" t="s">
        <v>1111</v>
      </c>
      <c r="I75" t="s">
        <v>1186</v>
      </c>
      <c r="J75" t="s">
        <v>1248</v>
      </c>
      <c r="K75" t="s">
        <v>1241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</row>
    <row r="76" spans="1:36" x14ac:dyDescent="0.35">
      <c r="A76" s="3" t="str">
        <f t="shared" si="1"/>
        <v>Steve Lewton</v>
      </c>
      <c r="B76" s="4">
        <v>45977</v>
      </c>
      <c r="C76" t="s">
        <v>1108</v>
      </c>
      <c r="D76" t="s">
        <v>1109</v>
      </c>
      <c r="E76" t="s">
        <v>1110</v>
      </c>
      <c r="F76" t="s">
        <v>1111</v>
      </c>
      <c r="I76" t="s">
        <v>1249</v>
      </c>
      <c r="J76" t="s">
        <v>1250</v>
      </c>
      <c r="K76" t="s">
        <v>1241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</row>
    <row r="77" spans="1:36" x14ac:dyDescent="0.35">
      <c r="A77" s="3" t="str">
        <f t="shared" si="1"/>
        <v>Tanapat Pichaikool</v>
      </c>
      <c r="B77" s="4">
        <v>45977</v>
      </c>
      <c r="C77" t="s">
        <v>1108</v>
      </c>
      <c r="D77" t="s">
        <v>1109</v>
      </c>
      <c r="E77" t="s">
        <v>1110</v>
      </c>
      <c r="F77" t="s">
        <v>1111</v>
      </c>
      <c r="I77" t="s">
        <v>1251</v>
      </c>
      <c r="J77" t="s">
        <v>1252</v>
      </c>
      <c r="K77" t="s">
        <v>1241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</row>
    <row r="78" spans="1:36" x14ac:dyDescent="0.35">
      <c r="A78" s="3" t="str">
        <f t="shared" si="1"/>
        <v>Lawrence Ting</v>
      </c>
      <c r="B78" s="4">
        <v>45977</v>
      </c>
      <c r="C78" t="s">
        <v>1108</v>
      </c>
      <c r="D78" t="s">
        <v>1109</v>
      </c>
      <c r="E78" t="s">
        <v>1110</v>
      </c>
      <c r="F78" t="s">
        <v>1111</v>
      </c>
      <c r="I78" t="s">
        <v>1253</v>
      </c>
      <c r="J78" t="s">
        <v>1254</v>
      </c>
      <c r="K78" t="s">
        <v>1241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</row>
    <row r="79" spans="1:36" x14ac:dyDescent="0.35">
      <c r="A79" s="3" t="str">
        <f t="shared" si="1"/>
        <v>Kai-Jen Tsai</v>
      </c>
      <c r="B79" s="4">
        <v>45977</v>
      </c>
      <c r="C79" t="s">
        <v>1108</v>
      </c>
      <c r="D79" t="s">
        <v>1109</v>
      </c>
      <c r="E79" t="s">
        <v>1110</v>
      </c>
      <c r="F79" t="s">
        <v>1111</v>
      </c>
      <c r="I79" t="s">
        <v>1230</v>
      </c>
      <c r="J79" t="s">
        <v>1255</v>
      </c>
      <c r="K79" t="s">
        <v>1241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</row>
    <row r="80" spans="1:36" x14ac:dyDescent="0.35">
      <c r="A80" s="3" t="str">
        <f t="shared" si="1"/>
        <v>Shang-Kai Tsai</v>
      </c>
      <c r="B80" s="4">
        <v>45977</v>
      </c>
      <c r="C80" t="s">
        <v>1108</v>
      </c>
      <c r="D80" t="s">
        <v>1109</v>
      </c>
      <c r="E80" t="s">
        <v>1110</v>
      </c>
      <c r="F80" t="s">
        <v>1111</v>
      </c>
      <c r="I80" t="s">
        <v>1230</v>
      </c>
      <c r="J80" t="s">
        <v>1256</v>
      </c>
      <c r="K80" t="s">
        <v>1241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</row>
    <row r="81" spans="1:36" x14ac:dyDescent="0.35">
      <c r="A81" s="3" t="str">
        <f t="shared" si="1"/>
        <v>Yu-Cheng Hsu</v>
      </c>
      <c r="B81" s="4">
        <v>45977</v>
      </c>
      <c r="C81" t="s">
        <v>1108</v>
      </c>
      <c r="D81" t="s">
        <v>1109</v>
      </c>
      <c r="E81" t="s">
        <v>1110</v>
      </c>
      <c r="F81" t="s">
        <v>1111</v>
      </c>
      <c r="I81" t="s">
        <v>1257</v>
      </c>
      <c r="J81" t="s">
        <v>1258</v>
      </c>
      <c r="K81" t="s">
        <v>1241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</row>
    <row r="82" spans="1:36" x14ac:dyDescent="0.35">
      <c r="A82" s="3" t="str">
        <f t="shared" si="1"/>
        <v>Pawin Ingkhapradit</v>
      </c>
      <c r="B82" s="4">
        <v>45977</v>
      </c>
      <c r="C82" t="s">
        <v>1108</v>
      </c>
      <c r="D82" t="s">
        <v>1109</v>
      </c>
      <c r="E82" t="s">
        <v>1110</v>
      </c>
      <c r="F82" t="s">
        <v>1111</v>
      </c>
      <c r="I82" t="s">
        <v>1259</v>
      </c>
      <c r="J82" t="s">
        <v>1260</v>
      </c>
      <c r="K82" t="s">
        <v>1241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</row>
    <row r="83" spans="1:36" x14ac:dyDescent="0.35">
      <c r="A83" s="3" t="str">
        <f t="shared" si="1"/>
        <v>Cody Montgomery</v>
      </c>
      <c r="B83" s="4">
        <v>45977</v>
      </c>
      <c r="C83" t="s">
        <v>1108</v>
      </c>
      <c r="D83" t="s">
        <v>1109</v>
      </c>
      <c r="E83" t="s">
        <v>1110</v>
      </c>
      <c r="F83" t="s">
        <v>1111</v>
      </c>
      <c r="I83" t="s">
        <v>1261</v>
      </c>
      <c r="J83" t="s">
        <v>1262</v>
      </c>
      <c r="K83" t="s">
        <v>1241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</row>
    <row r="84" spans="1:36" x14ac:dyDescent="0.35">
      <c r="A84" s="3" t="str">
        <f t="shared" si="1"/>
        <v>Charles Porter</v>
      </c>
      <c r="B84" s="4">
        <v>45977</v>
      </c>
      <c r="C84" t="s">
        <v>1108</v>
      </c>
      <c r="D84" t="s">
        <v>1109</v>
      </c>
      <c r="E84" t="s">
        <v>1110</v>
      </c>
      <c r="F84" t="s">
        <v>1111</v>
      </c>
      <c r="I84" t="s">
        <v>1263</v>
      </c>
      <c r="J84" t="s">
        <v>1264</v>
      </c>
      <c r="K84" t="s">
        <v>1241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</row>
    <row r="85" spans="1:36" x14ac:dyDescent="0.35">
      <c r="A85" s="3" t="str">
        <f t="shared" si="1"/>
        <v>Varanyu Rattanaphiboonkij</v>
      </c>
      <c r="B85" s="4">
        <v>45977</v>
      </c>
      <c r="C85" t="s">
        <v>1108</v>
      </c>
      <c r="D85" t="s">
        <v>1109</v>
      </c>
      <c r="E85" t="s">
        <v>1110</v>
      </c>
      <c r="F85" t="s">
        <v>1111</v>
      </c>
      <c r="I85" t="s">
        <v>1265</v>
      </c>
      <c r="J85" t="s">
        <v>1266</v>
      </c>
      <c r="K85" t="s">
        <v>1241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</row>
    <row r="86" spans="1:36" x14ac:dyDescent="0.35">
      <c r="A86" s="3" t="str">
        <f t="shared" si="1"/>
        <v>Eduard Rousaud</v>
      </c>
      <c r="B86" s="4">
        <v>45977</v>
      </c>
      <c r="C86" t="s">
        <v>1108</v>
      </c>
      <c r="D86" t="s">
        <v>1109</v>
      </c>
      <c r="E86" t="s">
        <v>1110</v>
      </c>
      <c r="F86" t="s">
        <v>1111</v>
      </c>
      <c r="I86" t="s">
        <v>1267</v>
      </c>
      <c r="J86" t="s">
        <v>1268</v>
      </c>
      <c r="K86" t="s">
        <v>1241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</row>
    <row r="87" spans="1:36" x14ac:dyDescent="0.35">
      <c r="A87" s="3" t="str">
        <f t="shared" si="1"/>
        <v>Nitithorn Thippong</v>
      </c>
      <c r="B87" s="4">
        <v>45977</v>
      </c>
      <c r="C87" t="s">
        <v>1108</v>
      </c>
      <c r="D87" t="s">
        <v>1109</v>
      </c>
      <c r="E87" t="s">
        <v>1110</v>
      </c>
      <c r="F87" t="s">
        <v>1111</v>
      </c>
      <c r="I87" t="s">
        <v>1269</v>
      </c>
      <c r="J87" t="s">
        <v>1270</v>
      </c>
      <c r="K87" t="s">
        <v>1241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</row>
    <row r="88" spans="1:36" x14ac:dyDescent="0.35">
      <c r="A88" s="3" t="str">
        <f t="shared" si="1"/>
        <v>Itthipat Buranatanyarat</v>
      </c>
      <c r="B88" s="4">
        <v>45977</v>
      </c>
      <c r="C88" t="s">
        <v>1108</v>
      </c>
      <c r="D88" t="s">
        <v>1109</v>
      </c>
      <c r="E88" t="s">
        <v>1110</v>
      </c>
      <c r="F88" t="s">
        <v>1111</v>
      </c>
      <c r="I88" t="s">
        <v>1271</v>
      </c>
      <c r="J88" t="s">
        <v>1272</v>
      </c>
      <c r="K88" t="s">
        <v>1241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</row>
    <row r="89" spans="1:36" x14ac:dyDescent="0.35">
      <c r="A89" s="3" t="str">
        <f t="shared" si="1"/>
        <v>Yi-Tong Chen</v>
      </c>
      <c r="B89" s="4">
        <v>45977</v>
      </c>
      <c r="C89" t="s">
        <v>1108</v>
      </c>
      <c r="D89" t="s">
        <v>1109</v>
      </c>
      <c r="E89" t="s">
        <v>1110</v>
      </c>
      <c r="F89" t="s">
        <v>1111</v>
      </c>
      <c r="I89" t="s">
        <v>1239</v>
      </c>
      <c r="J89" t="s">
        <v>1273</v>
      </c>
      <c r="K89" t="s">
        <v>1241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</row>
    <row r="90" spans="1:36" x14ac:dyDescent="0.35">
      <c r="A90" s="3" t="str">
        <f t="shared" si="1"/>
        <v>Ryoto Furuya</v>
      </c>
      <c r="B90" s="4">
        <v>45977</v>
      </c>
      <c r="C90" t="s">
        <v>1108</v>
      </c>
      <c r="D90" t="s">
        <v>1109</v>
      </c>
      <c r="E90" t="s">
        <v>1110</v>
      </c>
      <c r="F90" t="s">
        <v>1111</v>
      </c>
      <c r="I90" t="s">
        <v>1274</v>
      </c>
      <c r="J90" t="s">
        <v>1275</v>
      </c>
      <c r="K90" t="s">
        <v>1241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</row>
    <row r="91" spans="1:36" x14ac:dyDescent="0.35">
      <c r="A91" s="3" t="str">
        <f t="shared" si="1"/>
        <v>Yu-Cheng Ho</v>
      </c>
      <c r="B91" s="4">
        <v>45977</v>
      </c>
      <c r="C91" t="s">
        <v>1108</v>
      </c>
      <c r="D91" t="s">
        <v>1109</v>
      </c>
      <c r="E91" t="s">
        <v>1110</v>
      </c>
      <c r="F91" t="s">
        <v>1111</v>
      </c>
      <c r="I91" t="s">
        <v>1276</v>
      </c>
      <c r="J91" t="s">
        <v>1258</v>
      </c>
      <c r="K91" t="s">
        <v>1241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</row>
    <row r="92" spans="1:36" x14ac:dyDescent="0.35">
      <c r="A92" s="3" t="str">
        <f t="shared" si="1"/>
        <v>Chi-Hsien Hsieh</v>
      </c>
      <c r="B92" s="4">
        <v>45977</v>
      </c>
      <c r="C92" t="s">
        <v>1108</v>
      </c>
      <c r="D92" t="s">
        <v>1109</v>
      </c>
      <c r="E92" t="s">
        <v>1110</v>
      </c>
      <c r="F92" t="s">
        <v>1111</v>
      </c>
      <c r="I92" t="s">
        <v>1165</v>
      </c>
      <c r="J92" t="s">
        <v>1277</v>
      </c>
      <c r="K92" t="s">
        <v>1241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</row>
    <row r="93" spans="1:36" x14ac:dyDescent="0.35">
      <c r="A93" s="3" t="str">
        <f t="shared" si="1"/>
        <v>Hsi-An Wang</v>
      </c>
      <c r="B93" s="4">
        <v>45977</v>
      </c>
      <c r="C93" t="s">
        <v>1108</v>
      </c>
      <c r="D93" t="s">
        <v>1109</v>
      </c>
      <c r="E93" t="s">
        <v>1110</v>
      </c>
      <c r="F93" t="s">
        <v>1111</v>
      </c>
      <c r="I93" t="s">
        <v>1278</v>
      </c>
      <c r="J93" t="s">
        <v>1279</v>
      </c>
      <c r="K93" t="s">
        <v>1241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</row>
    <row r="94" spans="1:36" x14ac:dyDescent="0.35">
      <c r="A94" s="3" t="str">
        <f t="shared" si="1"/>
        <v>Kosuke Yokokawa</v>
      </c>
      <c r="B94" s="4">
        <v>45977</v>
      </c>
      <c r="C94" t="s">
        <v>1108</v>
      </c>
      <c r="D94" t="s">
        <v>1109</v>
      </c>
      <c r="E94" t="s">
        <v>1110</v>
      </c>
      <c r="F94" t="s">
        <v>1111</v>
      </c>
      <c r="I94" t="s">
        <v>1280</v>
      </c>
      <c r="J94" t="s">
        <v>1164</v>
      </c>
      <c r="K94" t="s">
        <v>1241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</row>
    <row r="95" spans="1:36" x14ac:dyDescent="0.35">
      <c r="A95" s="3" t="str">
        <f t="shared" si="1"/>
        <v>Yu-Jui Liu</v>
      </c>
      <c r="B95" s="4">
        <v>45977</v>
      </c>
      <c r="C95" t="s">
        <v>1108</v>
      </c>
      <c r="D95" t="s">
        <v>1109</v>
      </c>
      <c r="E95" t="s">
        <v>1110</v>
      </c>
      <c r="F95" t="s">
        <v>1111</v>
      </c>
      <c r="I95" t="s">
        <v>1136</v>
      </c>
      <c r="J95" t="s">
        <v>1281</v>
      </c>
      <c r="K95" t="s">
        <v>1241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</row>
    <row r="96" spans="1:36" x14ac:dyDescent="0.35">
      <c r="A96" s="3" t="str">
        <f t="shared" si="1"/>
        <v>Keita Okada</v>
      </c>
      <c r="B96" s="4">
        <v>45977</v>
      </c>
      <c r="C96" t="s">
        <v>1108</v>
      </c>
      <c r="D96" t="s">
        <v>1109</v>
      </c>
      <c r="E96" t="s">
        <v>1110</v>
      </c>
      <c r="F96" t="s">
        <v>1111</v>
      </c>
      <c r="I96" t="s">
        <v>1282</v>
      </c>
      <c r="J96" t="s">
        <v>1283</v>
      </c>
      <c r="K96" t="s">
        <v>1241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</row>
    <row r="97" spans="1:36" x14ac:dyDescent="0.35">
      <c r="A97" s="3" t="str">
        <f t="shared" si="1"/>
        <v>Michele Ortolani</v>
      </c>
      <c r="B97" s="4">
        <v>45977</v>
      </c>
      <c r="C97" t="s">
        <v>1108</v>
      </c>
      <c r="D97" t="s">
        <v>1109</v>
      </c>
      <c r="E97" t="s">
        <v>1110</v>
      </c>
      <c r="F97" t="s">
        <v>1111</v>
      </c>
      <c r="I97" t="s">
        <v>1284</v>
      </c>
      <c r="J97" t="s">
        <v>1285</v>
      </c>
      <c r="K97" t="s">
        <v>1241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</row>
    <row r="98" spans="1:36" x14ac:dyDescent="0.35">
      <c r="A98" s="3" t="str">
        <f t="shared" si="1"/>
        <v>Witchayapat Sinsrang</v>
      </c>
      <c r="B98" s="4">
        <v>45977</v>
      </c>
      <c r="C98" t="s">
        <v>1108</v>
      </c>
      <c r="D98" t="s">
        <v>1109</v>
      </c>
      <c r="E98" t="s">
        <v>1110</v>
      </c>
      <c r="F98" t="s">
        <v>1111</v>
      </c>
      <c r="I98" t="s">
        <v>1286</v>
      </c>
      <c r="J98" t="s">
        <v>1287</v>
      </c>
      <c r="K98" t="s">
        <v>1241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</row>
    <row r="99" spans="1:36" x14ac:dyDescent="0.35">
      <c r="A99" s="3" t="str">
        <f t="shared" si="1"/>
        <v>Wocheng Ye</v>
      </c>
      <c r="B99" s="4">
        <v>45977</v>
      </c>
      <c r="C99" t="s">
        <v>1108</v>
      </c>
      <c r="D99" t="s">
        <v>1109</v>
      </c>
      <c r="E99" t="s">
        <v>1110</v>
      </c>
      <c r="F99" t="s">
        <v>1111</v>
      </c>
      <c r="I99" t="s">
        <v>1288</v>
      </c>
      <c r="J99" t="s">
        <v>1289</v>
      </c>
      <c r="K99" t="s">
        <v>1241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</row>
    <row r="100" spans="1:36" x14ac:dyDescent="0.35">
      <c r="A100" s="3" t="str">
        <f t="shared" si="1"/>
        <v>Tse-Yu Chang</v>
      </c>
      <c r="B100" s="4">
        <v>45977</v>
      </c>
      <c r="C100" t="s">
        <v>1108</v>
      </c>
      <c r="D100" t="s">
        <v>1109</v>
      </c>
      <c r="E100" t="s">
        <v>1110</v>
      </c>
      <c r="F100" t="s">
        <v>1111</v>
      </c>
      <c r="I100" t="s">
        <v>1122</v>
      </c>
      <c r="J100" t="s">
        <v>1290</v>
      </c>
      <c r="K100" t="s">
        <v>1241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</row>
    <row r="101" spans="1:36" x14ac:dyDescent="0.35">
      <c r="A101" s="3" t="str">
        <f t="shared" si="1"/>
        <v>Hsiang-Hao Huang</v>
      </c>
      <c r="B101" s="4">
        <v>45977</v>
      </c>
      <c r="C101" t="s">
        <v>1108</v>
      </c>
      <c r="D101" t="s">
        <v>1109</v>
      </c>
      <c r="E101" t="s">
        <v>1110</v>
      </c>
      <c r="F101" t="s">
        <v>1111</v>
      </c>
      <c r="I101" t="s">
        <v>1150</v>
      </c>
      <c r="J101" t="s">
        <v>1291</v>
      </c>
      <c r="K101" t="s">
        <v>1241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</row>
    <row r="102" spans="1:36" x14ac:dyDescent="0.35">
      <c r="A102" s="3" t="str">
        <f t="shared" si="1"/>
        <v>Teng Kao</v>
      </c>
      <c r="B102" s="4">
        <v>45977</v>
      </c>
      <c r="C102" t="s">
        <v>1108</v>
      </c>
      <c r="D102" t="s">
        <v>1109</v>
      </c>
      <c r="E102" t="s">
        <v>1110</v>
      </c>
      <c r="F102" t="s">
        <v>1111</v>
      </c>
      <c r="I102" t="s">
        <v>1292</v>
      </c>
      <c r="J102" t="s">
        <v>1293</v>
      </c>
      <c r="K102" t="s">
        <v>1241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</row>
    <row r="103" spans="1:36" x14ac:dyDescent="0.35">
      <c r="A103" s="3" t="str">
        <f t="shared" si="1"/>
        <v>Manav Shah</v>
      </c>
      <c r="B103" s="4">
        <v>45977</v>
      </c>
      <c r="C103" t="s">
        <v>1108</v>
      </c>
      <c r="D103" t="s">
        <v>1109</v>
      </c>
      <c r="E103" t="s">
        <v>1110</v>
      </c>
      <c r="F103" t="s">
        <v>1111</v>
      </c>
      <c r="I103" t="s">
        <v>1294</v>
      </c>
      <c r="J103" t="s">
        <v>1295</v>
      </c>
      <c r="K103" t="s">
        <v>1241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</row>
    <row r="104" spans="1:36" x14ac:dyDescent="0.35">
      <c r="A104" s="3" t="str">
        <f t="shared" si="1"/>
        <v>Chia-Yin Yeh</v>
      </c>
      <c r="B104" s="4">
        <v>45977</v>
      </c>
      <c r="C104" t="s">
        <v>1108</v>
      </c>
      <c r="D104" t="s">
        <v>1109</v>
      </c>
      <c r="E104" t="s">
        <v>1110</v>
      </c>
      <c r="F104" t="s">
        <v>1111</v>
      </c>
      <c r="I104" t="s">
        <v>1132</v>
      </c>
      <c r="J104" t="s">
        <v>1296</v>
      </c>
      <c r="K104" t="s">
        <v>1241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</row>
    <row r="105" spans="1:36" x14ac:dyDescent="0.35">
      <c r="A105" s="3" t="str">
        <f t="shared" si="1"/>
        <v>Lawry Flynn</v>
      </c>
      <c r="B105" s="4">
        <v>45977</v>
      </c>
      <c r="C105" t="s">
        <v>1108</v>
      </c>
      <c r="D105" t="s">
        <v>1109</v>
      </c>
      <c r="E105" t="s">
        <v>1110</v>
      </c>
      <c r="F105" t="s">
        <v>1111</v>
      </c>
      <c r="I105" t="s">
        <v>1297</v>
      </c>
      <c r="J105" t="s">
        <v>1298</v>
      </c>
      <c r="K105" t="s">
        <v>1241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</row>
    <row r="106" spans="1:36" x14ac:dyDescent="0.35">
      <c r="A106" s="3" t="str">
        <f t="shared" si="1"/>
        <v>Peter Gunawan</v>
      </c>
      <c r="B106" s="4">
        <v>45977</v>
      </c>
      <c r="C106" t="s">
        <v>1108</v>
      </c>
      <c r="D106" t="s">
        <v>1109</v>
      </c>
      <c r="E106" t="s">
        <v>1110</v>
      </c>
      <c r="F106" t="s">
        <v>1111</v>
      </c>
      <c r="I106" t="s">
        <v>1299</v>
      </c>
      <c r="J106" t="s">
        <v>1300</v>
      </c>
      <c r="K106" t="s">
        <v>1241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</row>
    <row r="107" spans="1:36" x14ac:dyDescent="0.35">
      <c r="A107" s="3" t="str">
        <f t="shared" si="1"/>
        <v>Dodge Kemmer</v>
      </c>
      <c r="B107" s="4">
        <v>45977</v>
      </c>
      <c r="C107" t="s">
        <v>1108</v>
      </c>
      <c r="D107" t="s">
        <v>1109</v>
      </c>
      <c r="E107" t="s">
        <v>1110</v>
      </c>
      <c r="F107" t="s">
        <v>1111</v>
      </c>
      <c r="I107" t="s">
        <v>1301</v>
      </c>
      <c r="J107" t="s">
        <v>1302</v>
      </c>
      <c r="K107" t="s">
        <v>1241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</row>
    <row r="108" spans="1:36" x14ac:dyDescent="0.35">
      <c r="A108" s="3" t="str">
        <f t="shared" si="1"/>
        <v>Cheng-Hsiang Wen</v>
      </c>
      <c r="B108" s="4">
        <v>45977</v>
      </c>
      <c r="C108" t="s">
        <v>1108</v>
      </c>
      <c r="D108" t="s">
        <v>1109</v>
      </c>
      <c r="E108" t="s">
        <v>1110</v>
      </c>
      <c r="F108" t="s">
        <v>1111</v>
      </c>
      <c r="I108" t="s">
        <v>1303</v>
      </c>
      <c r="J108" t="s">
        <v>1304</v>
      </c>
      <c r="K108" t="s">
        <v>1241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</row>
    <row r="109" spans="1:36" x14ac:dyDescent="0.35">
      <c r="A109" s="3" t="str">
        <f t="shared" si="1"/>
        <v>Sung-Po Yu</v>
      </c>
      <c r="B109" s="4">
        <v>45977</v>
      </c>
      <c r="C109" t="s">
        <v>1108</v>
      </c>
      <c r="D109" t="s">
        <v>1109</v>
      </c>
      <c r="E109" t="s">
        <v>1110</v>
      </c>
      <c r="F109" t="s">
        <v>1111</v>
      </c>
      <c r="I109" t="s">
        <v>1305</v>
      </c>
      <c r="J109" t="s">
        <v>1306</v>
      </c>
      <c r="K109" t="s">
        <v>1241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</row>
    <row r="110" spans="1:36" x14ac:dyDescent="0.35">
      <c r="A110" s="3" t="str">
        <f t="shared" si="1"/>
        <v>Chih-Kai Hsu</v>
      </c>
      <c r="B110" s="4">
        <v>45977</v>
      </c>
      <c r="C110" t="s">
        <v>1108</v>
      </c>
      <c r="D110" t="s">
        <v>1109</v>
      </c>
      <c r="E110" t="s">
        <v>1110</v>
      </c>
      <c r="F110" t="s">
        <v>1111</v>
      </c>
      <c r="I110" t="s">
        <v>1257</v>
      </c>
      <c r="J110" t="s">
        <v>1307</v>
      </c>
      <c r="K110" t="s">
        <v>1241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</row>
    <row r="111" spans="1:36" x14ac:dyDescent="0.35">
      <c r="A111" s="3" t="str">
        <f t="shared" si="1"/>
        <v>Bio Kim</v>
      </c>
      <c r="B111" s="4">
        <v>45977</v>
      </c>
      <c r="C111" t="s">
        <v>1108</v>
      </c>
      <c r="D111" t="s">
        <v>1109</v>
      </c>
      <c r="E111" t="s">
        <v>1110</v>
      </c>
      <c r="F111" t="s">
        <v>1111</v>
      </c>
      <c r="I111" t="s">
        <v>1308</v>
      </c>
      <c r="J111" t="s">
        <v>1309</v>
      </c>
      <c r="K111" t="s">
        <v>1241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</row>
    <row r="112" spans="1:36" x14ac:dyDescent="0.35">
      <c r="A112" s="3" t="str">
        <f t="shared" si="1"/>
        <v>Dengshan Koh</v>
      </c>
      <c r="B112" s="4">
        <v>45977</v>
      </c>
      <c r="C112" t="s">
        <v>1108</v>
      </c>
      <c r="D112" t="s">
        <v>1109</v>
      </c>
      <c r="E112" t="s">
        <v>1110</v>
      </c>
      <c r="F112" t="s">
        <v>1111</v>
      </c>
      <c r="I112" t="s">
        <v>1310</v>
      </c>
      <c r="J112" t="s">
        <v>1311</v>
      </c>
      <c r="K112" t="s">
        <v>1241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</row>
    <row r="113" spans="1:36" x14ac:dyDescent="0.35">
      <c r="A113" s="3" t="str">
        <f t="shared" si="1"/>
        <v>Chia-I Lai</v>
      </c>
      <c r="B113" s="4">
        <v>45977</v>
      </c>
      <c r="C113" t="s">
        <v>1108</v>
      </c>
      <c r="D113" t="s">
        <v>1109</v>
      </c>
      <c r="E113" t="s">
        <v>1110</v>
      </c>
      <c r="F113" t="s">
        <v>1111</v>
      </c>
      <c r="I113" t="s">
        <v>1312</v>
      </c>
      <c r="J113" t="s">
        <v>1313</v>
      </c>
      <c r="K113" t="s">
        <v>1241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</row>
    <row r="114" spans="1:36" x14ac:dyDescent="0.35">
      <c r="A114" s="3" t="str">
        <f t="shared" si="1"/>
        <v>Aaron Wilkin</v>
      </c>
      <c r="B114" s="4">
        <v>45977</v>
      </c>
      <c r="C114" t="s">
        <v>1108</v>
      </c>
      <c r="D114" t="s">
        <v>1109</v>
      </c>
      <c r="E114" t="s">
        <v>1110</v>
      </c>
      <c r="F114" t="s">
        <v>1111</v>
      </c>
      <c r="I114" t="s">
        <v>1314</v>
      </c>
      <c r="J114" t="s">
        <v>1315</v>
      </c>
      <c r="K114" t="s">
        <v>1241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</row>
    <row r="115" spans="1:36" x14ac:dyDescent="0.35">
      <c r="A115" s="3" t="str">
        <f t="shared" si="1"/>
        <v>Jakkanat Inmee</v>
      </c>
      <c r="B115" s="4">
        <v>45977</v>
      </c>
      <c r="C115" t="s">
        <v>1108</v>
      </c>
      <c r="D115" t="s">
        <v>1109</v>
      </c>
      <c r="E115" t="s">
        <v>1110</v>
      </c>
      <c r="F115" t="s">
        <v>1111</v>
      </c>
      <c r="I115" t="s">
        <v>1316</v>
      </c>
      <c r="J115" t="s">
        <v>1317</v>
      </c>
      <c r="K115" t="s">
        <v>1241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</row>
    <row r="116" spans="1:36" x14ac:dyDescent="0.35">
      <c r="A116" s="3" t="str">
        <f t="shared" si="1"/>
        <v>Nopparat Panichphol</v>
      </c>
      <c r="B116" s="4">
        <v>45977</v>
      </c>
      <c r="C116" t="s">
        <v>1108</v>
      </c>
      <c r="D116" t="s">
        <v>1109</v>
      </c>
      <c r="E116" t="s">
        <v>1110</v>
      </c>
      <c r="F116" t="s">
        <v>1111</v>
      </c>
      <c r="I116" t="s">
        <v>1318</v>
      </c>
      <c r="J116" t="s">
        <v>1319</v>
      </c>
      <c r="K116" t="s">
        <v>1241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</row>
    <row r="117" spans="1:36" x14ac:dyDescent="0.35">
      <c r="A117" s="3" t="str">
        <f t="shared" si="1"/>
        <v>Yu-Chia Chiu</v>
      </c>
      <c r="B117" s="4">
        <v>45977</v>
      </c>
      <c r="C117" t="s">
        <v>1108</v>
      </c>
      <c r="D117" t="s">
        <v>1109</v>
      </c>
      <c r="E117" t="s">
        <v>1110</v>
      </c>
      <c r="F117" t="s">
        <v>1111</v>
      </c>
      <c r="I117" t="s">
        <v>1320</v>
      </c>
      <c r="J117" t="s">
        <v>1321</v>
      </c>
      <c r="K117" t="s">
        <v>1241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</row>
    <row r="118" spans="1:36" x14ac:dyDescent="0.35">
      <c r="A118" s="3" t="str">
        <f t="shared" si="1"/>
        <v>Flint Bekkers</v>
      </c>
      <c r="B118" s="4">
        <v>45977</v>
      </c>
      <c r="C118" t="s">
        <v>1108</v>
      </c>
      <c r="D118" t="s">
        <v>1109</v>
      </c>
      <c r="E118" t="s">
        <v>1110</v>
      </c>
      <c r="F118" t="s">
        <v>1111</v>
      </c>
      <c r="I118" t="s">
        <v>1322</v>
      </c>
      <c r="J118" t="s">
        <v>1323</v>
      </c>
      <c r="K118" t="s">
        <v>1241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</row>
    <row r="119" spans="1:36" x14ac:dyDescent="0.35">
      <c r="A119" s="3" t="str">
        <f t="shared" si="1"/>
        <v>Christopher Hickman</v>
      </c>
      <c r="B119" s="4">
        <v>45977</v>
      </c>
      <c r="C119" t="s">
        <v>1108</v>
      </c>
      <c r="D119" t="s">
        <v>1109</v>
      </c>
      <c r="E119" t="s">
        <v>1110</v>
      </c>
      <c r="F119" t="s">
        <v>1111</v>
      </c>
      <c r="I119" t="s">
        <v>1324</v>
      </c>
      <c r="J119" t="s">
        <v>1325</v>
      </c>
      <c r="K119" t="s">
        <v>1241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</row>
    <row r="120" spans="1:36" x14ac:dyDescent="0.35">
      <c r="A120" s="3" t="str">
        <f t="shared" si="1"/>
        <v>Pui In Hun</v>
      </c>
      <c r="B120" s="4">
        <v>45977</v>
      </c>
      <c r="C120" t="s">
        <v>1108</v>
      </c>
      <c r="D120" t="s">
        <v>1109</v>
      </c>
      <c r="E120" t="s">
        <v>1110</v>
      </c>
      <c r="F120" t="s">
        <v>1111</v>
      </c>
      <c r="I120" t="s">
        <v>1326</v>
      </c>
      <c r="J120" t="s">
        <v>1327</v>
      </c>
      <c r="K120" t="s">
        <v>1241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</row>
    <row r="121" spans="1:36" x14ac:dyDescent="0.35">
      <c r="A121" s="3" t="str">
        <f t="shared" si="1"/>
        <v>Shunichiro Morioka</v>
      </c>
      <c r="B121" s="4">
        <v>45977</v>
      </c>
      <c r="C121" t="s">
        <v>1108</v>
      </c>
      <c r="D121" t="s">
        <v>1109</v>
      </c>
      <c r="E121" t="s">
        <v>1110</v>
      </c>
      <c r="F121" t="s">
        <v>1111</v>
      </c>
      <c r="I121" t="s">
        <v>1328</v>
      </c>
      <c r="J121" t="s">
        <v>1329</v>
      </c>
      <c r="K121" t="s">
        <v>1241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</row>
    <row r="122" spans="1:36" x14ac:dyDescent="0.35">
      <c r="A122" s="3" t="str">
        <f t="shared" si="1"/>
        <v>Oliver Roberts</v>
      </c>
      <c r="B122" s="4">
        <v>45977</v>
      </c>
      <c r="C122" t="s">
        <v>1108</v>
      </c>
      <c r="D122" t="s">
        <v>1109</v>
      </c>
      <c r="E122" t="s">
        <v>1110</v>
      </c>
      <c r="F122" t="s">
        <v>1111</v>
      </c>
      <c r="I122" t="s">
        <v>1330</v>
      </c>
      <c r="J122" t="s">
        <v>1331</v>
      </c>
      <c r="K122" t="s">
        <v>1241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</row>
    <row r="123" spans="1:36" x14ac:dyDescent="0.35">
      <c r="A123" s="3" t="str">
        <f t="shared" si="1"/>
        <v>Yung-Lung Lin</v>
      </c>
      <c r="B123" s="4">
        <v>45977</v>
      </c>
      <c r="C123" t="s">
        <v>1108</v>
      </c>
      <c r="D123" t="s">
        <v>1109</v>
      </c>
      <c r="E123" t="s">
        <v>1110</v>
      </c>
      <c r="F123" t="s">
        <v>1111</v>
      </c>
      <c r="I123" t="s">
        <v>1213</v>
      </c>
      <c r="J123" t="s">
        <v>1332</v>
      </c>
      <c r="K123" t="s">
        <v>1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</row>
    <row r="124" spans="1:36" x14ac:dyDescent="0.35">
      <c r="A124" s="3" t="str">
        <f t="shared" si="1"/>
        <v>Michael Tran</v>
      </c>
      <c r="B124" s="4">
        <v>45977</v>
      </c>
      <c r="C124" t="s">
        <v>1108</v>
      </c>
      <c r="D124" t="s">
        <v>1109</v>
      </c>
      <c r="E124" t="s">
        <v>1110</v>
      </c>
      <c r="F124" t="s">
        <v>1111</v>
      </c>
      <c r="I124" t="s">
        <v>1333</v>
      </c>
      <c r="J124" t="s">
        <v>1334</v>
      </c>
      <c r="K124" t="s">
        <v>1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</row>
    <row r="125" spans="1:36" x14ac:dyDescent="0.35">
      <c r="A125" s="3" t="str">
        <f t="shared" si="1"/>
        <v>Suradit Yongcharoenchai</v>
      </c>
      <c r="B125" s="4">
        <v>45977</v>
      </c>
      <c r="C125" t="s">
        <v>1108</v>
      </c>
      <c r="D125" t="s">
        <v>1109</v>
      </c>
      <c r="E125" t="s">
        <v>1110</v>
      </c>
      <c r="F125" t="s">
        <v>1111</v>
      </c>
      <c r="I125" t="s">
        <v>1335</v>
      </c>
      <c r="J125" t="s">
        <v>1336</v>
      </c>
      <c r="K125" t="s">
        <v>1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</row>
    <row r="126" spans="1:36" x14ac:dyDescent="0.35">
      <c r="A126" s="3" t="str">
        <f t="shared" si="1"/>
        <v>Christopher Wood</v>
      </c>
      <c r="B126" s="4">
        <v>45977</v>
      </c>
      <c r="C126" t="s">
        <v>1337</v>
      </c>
      <c r="D126" t="s">
        <v>1338</v>
      </c>
      <c r="E126" t="s">
        <v>1339</v>
      </c>
      <c r="F126" t="s">
        <v>1340</v>
      </c>
      <c r="I126" t="s">
        <v>1341</v>
      </c>
      <c r="J126" t="s">
        <v>1325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</row>
    <row r="127" spans="1:36" x14ac:dyDescent="0.35">
      <c r="A127" s="3" t="str">
        <f t="shared" si="1"/>
        <v>Will Florimo</v>
      </c>
      <c r="B127" s="4">
        <v>45977</v>
      </c>
      <c r="C127" t="s">
        <v>1337</v>
      </c>
      <c r="D127" t="s">
        <v>1338</v>
      </c>
      <c r="E127" t="s">
        <v>1339</v>
      </c>
      <c r="F127" t="s">
        <v>1340</v>
      </c>
      <c r="I127" t="s">
        <v>1342</v>
      </c>
      <c r="J127" t="s">
        <v>1343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</row>
    <row r="128" spans="1:36" x14ac:dyDescent="0.35">
      <c r="A128" s="3" t="str">
        <f t="shared" si="1"/>
        <v>James Marchesani</v>
      </c>
      <c r="B128" s="4">
        <v>45977</v>
      </c>
      <c r="C128" t="s">
        <v>1337</v>
      </c>
      <c r="D128" t="s">
        <v>1338</v>
      </c>
      <c r="E128" t="s">
        <v>1339</v>
      </c>
      <c r="F128" t="s">
        <v>1340</v>
      </c>
      <c r="I128" t="s">
        <v>1344</v>
      </c>
      <c r="J128" t="s">
        <v>1345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</row>
    <row r="129" spans="1:36" x14ac:dyDescent="0.35">
      <c r="A129" s="3" t="str">
        <f t="shared" si="1"/>
        <v>Ben Henkel</v>
      </c>
      <c r="B129" s="4">
        <v>45977</v>
      </c>
      <c r="C129" t="s">
        <v>1337</v>
      </c>
      <c r="D129" t="s">
        <v>1338</v>
      </c>
      <c r="E129" t="s">
        <v>1339</v>
      </c>
      <c r="F129" t="s">
        <v>1340</v>
      </c>
      <c r="I129" t="s">
        <v>1346</v>
      </c>
      <c r="J129" t="s">
        <v>1347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</row>
    <row r="130" spans="1:36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1337</v>
      </c>
      <c r="D130" t="s">
        <v>1338</v>
      </c>
      <c r="E130" t="s">
        <v>1339</v>
      </c>
      <c r="F130" t="s">
        <v>1340</v>
      </c>
      <c r="I130" t="s">
        <v>1348</v>
      </c>
      <c r="J130" t="s">
        <v>1349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</row>
    <row r="131" spans="1:36" x14ac:dyDescent="0.35">
      <c r="A131" s="3" t="str">
        <f t="shared" si="2"/>
        <v>Adam Coull</v>
      </c>
      <c r="B131" s="4">
        <v>45977</v>
      </c>
      <c r="C131" t="s">
        <v>1337</v>
      </c>
      <c r="D131" t="s">
        <v>1338</v>
      </c>
      <c r="E131" t="s">
        <v>1339</v>
      </c>
      <c r="F131" t="s">
        <v>1340</v>
      </c>
      <c r="I131" t="s">
        <v>1350</v>
      </c>
      <c r="J131" t="s">
        <v>1351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</row>
    <row r="132" spans="1:36" x14ac:dyDescent="0.35">
      <c r="A132" s="3" t="str">
        <f t="shared" si="2"/>
        <v>Jye Halls</v>
      </c>
      <c r="B132" s="4">
        <v>45977</v>
      </c>
      <c r="C132" t="s">
        <v>1337</v>
      </c>
      <c r="D132" t="s">
        <v>1338</v>
      </c>
      <c r="E132" t="s">
        <v>1339</v>
      </c>
      <c r="F132" t="s">
        <v>1340</v>
      </c>
      <c r="I132" t="s">
        <v>1352</v>
      </c>
      <c r="J132" t="s">
        <v>1353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</row>
    <row r="133" spans="1:36" x14ac:dyDescent="0.35">
      <c r="A133" s="3" t="str">
        <f t="shared" si="2"/>
        <v>Jay Mackenzie</v>
      </c>
      <c r="B133" s="4">
        <v>45977</v>
      </c>
      <c r="C133" t="s">
        <v>1337</v>
      </c>
      <c r="D133" t="s">
        <v>1338</v>
      </c>
      <c r="E133" t="s">
        <v>1339</v>
      </c>
      <c r="F133" t="s">
        <v>1340</v>
      </c>
      <c r="I133" t="s">
        <v>1354</v>
      </c>
      <c r="J133" t="s">
        <v>1355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</row>
    <row r="134" spans="1:36" x14ac:dyDescent="0.35">
      <c r="A134" s="3" t="str">
        <f t="shared" si="2"/>
        <v>Brady Watt</v>
      </c>
      <c r="B134" s="4">
        <v>45977</v>
      </c>
      <c r="C134" t="s">
        <v>1337</v>
      </c>
      <c r="D134" t="s">
        <v>1338</v>
      </c>
      <c r="E134" t="s">
        <v>1339</v>
      </c>
      <c r="F134" t="s">
        <v>1340</v>
      </c>
      <c r="I134" t="s">
        <v>1356</v>
      </c>
      <c r="J134" t="s">
        <v>1357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</row>
    <row r="135" spans="1:36" x14ac:dyDescent="0.35">
      <c r="A135" s="3" t="str">
        <f t="shared" si="2"/>
        <v>Nathan Barbieri</v>
      </c>
      <c r="B135" s="4">
        <v>45977</v>
      </c>
      <c r="C135" t="s">
        <v>1337</v>
      </c>
      <c r="D135" t="s">
        <v>1338</v>
      </c>
      <c r="E135" t="s">
        <v>1339</v>
      </c>
      <c r="F135" t="s">
        <v>1340</v>
      </c>
      <c r="I135" t="s">
        <v>1358</v>
      </c>
      <c r="J135" t="s">
        <v>1359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</row>
    <row r="136" spans="1:36" x14ac:dyDescent="0.35">
      <c r="A136" s="3" t="str">
        <f t="shared" si="2"/>
        <v>Adam Bland</v>
      </c>
      <c r="B136" s="4">
        <v>45977</v>
      </c>
      <c r="C136" t="s">
        <v>1337</v>
      </c>
      <c r="D136" t="s">
        <v>1338</v>
      </c>
      <c r="E136" t="s">
        <v>1339</v>
      </c>
      <c r="F136" t="s">
        <v>1340</v>
      </c>
      <c r="I136" t="s">
        <v>1360</v>
      </c>
      <c r="J136" t="s">
        <v>1351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</row>
    <row r="137" spans="1:36" x14ac:dyDescent="0.35">
      <c r="A137" s="3" t="str">
        <f t="shared" si="2"/>
        <v>Jayden Ford</v>
      </c>
      <c r="B137" s="4">
        <v>45977</v>
      </c>
      <c r="C137" t="s">
        <v>1337</v>
      </c>
      <c r="D137" t="s">
        <v>1338</v>
      </c>
      <c r="E137" t="s">
        <v>1339</v>
      </c>
      <c r="F137" t="s">
        <v>1340</v>
      </c>
      <c r="I137" t="s">
        <v>1361</v>
      </c>
      <c r="J137" t="s">
        <v>1362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</row>
    <row r="138" spans="1:36" x14ac:dyDescent="0.35">
      <c r="A138" s="3" t="str">
        <f t="shared" si="2"/>
        <v>Daniel Gale</v>
      </c>
      <c r="B138" s="4">
        <v>45977</v>
      </c>
      <c r="C138" t="s">
        <v>1337</v>
      </c>
      <c r="D138" t="s">
        <v>1338</v>
      </c>
      <c r="E138" t="s">
        <v>1339</v>
      </c>
      <c r="F138" t="s">
        <v>1340</v>
      </c>
      <c r="I138" t="s">
        <v>1363</v>
      </c>
      <c r="J138" t="s">
        <v>1364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</row>
    <row r="139" spans="1:36" x14ac:dyDescent="0.35">
      <c r="A139" s="3" t="str">
        <f t="shared" si="2"/>
        <v>Douglas Klein</v>
      </c>
      <c r="B139" s="4">
        <v>45977</v>
      </c>
      <c r="C139" t="s">
        <v>1337</v>
      </c>
      <c r="D139" t="s">
        <v>1338</v>
      </c>
      <c r="E139" t="s">
        <v>1339</v>
      </c>
      <c r="F139" t="s">
        <v>1340</v>
      </c>
      <c r="I139" t="s">
        <v>1365</v>
      </c>
      <c r="J139" t="s">
        <v>1366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</row>
    <row r="140" spans="1:36" x14ac:dyDescent="0.35">
      <c r="A140" s="3" t="str">
        <f t="shared" si="2"/>
        <v>Anthony Quayle</v>
      </c>
      <c r="B140" s="4">
        <v>45977</v>
      </c>
      <c r="C140" t="s">
        <v>1337</v>
      </c>
      <c r="D140" t="s">
        <v>1338</v>
      </c>
      <c r="E140" t="s">
        <v>1339</v>
      </c>
      <c r="F140" t="s">
        <v>1340</v>
      </c>
      <c r="I140" t="s">
        <v>1367</v>
      </c>
      <c r="J140" t="s">
        <v>1368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</row>
    <row r="141" spans="1:36" x14ac:dyDescent="0.35">
      <c r="A141" s="3" t="str">
        <f t="shared" si="2"/>
        <v>Samuel Slater</v>
      </c>
      <c r="B141" s="4">
        <v>45977</v>
      </c>
      <c r="C141" t="s">
        <v>1337</v>
      </c>
      <c r="D141" t="s">
        <v>1338</v>
      </c>
      <c r="E141" t="s">
        <v>1339</v>
      </c>
      <c r="F141" t="s">
        <v>1340</v>
      </c>
      <c r="I141" t="s">
        <v>1369</v>
      </c>
      <c r="J141" t="s">
        <v>1370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</row>
    <row r="142" spans="1:36" x14ac:dyDescent="0.35">
      <c r="A142" s="3" t="str">
        <f t="shared" si="2"/>
        <v>Haydn Barron</v>
      </c>
      <c r="B142" s="4">
        <v>45977</v>
      </c>
      <c r="C142" t="s">
        <v>1337</v>
      </c>
      <c r="D142" t="s">
        <v>1338</v>
      </c>
      <c r="E142" t="s">
        <v>1339</v>
      </c>
      <c r="F142" t="s">
        <v>1340</v>
      </c>
      <c r="I142" t="s">
        <v>1371</v>
      </c>
      <c r="J142" t="s">
        <v>1372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</row>
    <row r="143" spans="1:36" x14ac:dyDescent="0.35">
      <c r="A143" s="3" t="str">
        <f t="shared" si="2"/>
        <v>Cameron John</v>
      </c>
      <c r="B143" s="4">
        <v>45977</v>
      </c>
      <c r="C143" t="s">
        <v>1337</v>
      </c>
      <c r="D143" t="s">
        <v>1338</v>
      </c>
      <c r="E143" t="s">
        <v>1339</v>
      </c>
      <c r="F143" t="s">
        <v>1340</v>
      </c>
      <c r="I143" t="s">
        <v>1373</v>
      </c>
      <c r="J143" t="s">
        <v>1374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</row>
    <row r="144" spans="1:36" x14ac:dyDescent="0.35">
      <c r="A144" s="3" t="str">
        <f t="shared" si="2"/>
        <v>Alexander Simpson</v>
      </c>
      <c r="B144" s="4">
        <v>45977</v>
      </c>
      <c r="C144" t="s">
        <v>1337</v>
      </c>
      <c r="D144" t="s">
        <v>1338</v>
      </c>
      <c r="E144" t="s">
        <v>1339</v>
      </c>
      <c r="F144" t="s">
        <v>1340</v>
      </c>
      <c r="I144" t="s">
        <v>1375</v>
      </c>
      <c r="J144" t="s">
        <v>1376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</row>
    <row r="145" spans="1:36" x14ac:dyDescent="0.35">
      <c r="A145" s="3" t="str">
        <f t="shared" si="2"/>
        <v>Austin Bautista</v>
      </c>
      <c r="B145" s="4">
        <v>45977</v>
      </c>
      <c r="C145" t="s">
        <v>1337</v>
      </c>
      <c r="D145" t="s">
        <v>1338</v>
      </c>
      <c r="E145" t="s">
        <v>1339</v>
      </c>
      <c r="F145" t="s">
        <v>1340</v>
      </c>
      <c r="I145" t="s">
        <v>1377</v>
      </c>
      <c r="J145" t="s">
        <v>1378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</row>
    <row r="146" spans="1:36" x14ac:dyDescent="0.35">
      <c r="A146" s="3" t="str">
        <f t="shared" si="2"/>
        <v>Darcy Brereton</v>
      </c>
      <c r="B146" s="4">
        <v>45977</v>
      </c>
      <c r="C146" t="s">
        <v>1337</v>
      </c>
      <c r="D146" t="s">
        <v>1338</v>
      </c>
      <c r="E146" t="s">
        <v>1339</v>
      </c>
      <c r="F146" t="s">
        <v>1340</v>
      </c>
      <c r="I146" t="s">
        <v>1379</v>
      </c>
      <c r="J146" t="s">
        <v>1380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</row>
    <row r="147" spans="1:36" x14ac:dyDescent="0.35">
      <c r="A147" s="3" t="str">
        <f t="shared" si="2"/>
        <v>Matthew Griffin</v>
      </c>
      <c r="B147" s="4">
        <v>45977</v>
      </c>
      <c r="C147" t="s">
        <v>1337</v>
      </c>
      <c r="D147" t="s">
        <v>1338</v>
      </c>
      <c r="E147" t="s">
        <v>1339</v>
      </c>
      <c r="F147" t="s">
        <v>1340</v>
      </c>
      <c r="I147" t="s">
        <v>1381</v>
      </c>
      <c r="J147" t="s">
        <v>1382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</row>
    <row r="148" spans="1:36" x14ac:dyDescent="0.35">
      <c r="A148" s="3" t="str">
        <f t="shared" si="2"/>
        <v>Connor McDade</v>
      </c>
      <c r="B148" s="4">
        <v>45977</v>
      </c>
      <c r="C148" t="s">
        <v>1337</v>
      </c>
      <c r="D148" t="s">
        <v>1338</v>
      </c>
      <c r="E148" t="s">
        <v>1339</v>
      </c>
      <c r="F148" t="s">
        <v>1340</v>
      </c>
      <c r="I148" t="s">
        <v>1383</v>
      </c>
      <c r="J148" t="s">
        <v>1384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</row>
    <row r="149" spans="1:36" x14ac:dyDescent="0.35">
      <c r="A149" s="3" t="str">
        <f t="shared" si="2"/>
        <v>Billy Dowling</v>
      </c>
      <c r="B149" s="4">
        <v>45977</v>
      </c>
      <c r="C149" t="s">
        <v>1337</v>
      </c>
      <c r="D149" t="s">
        <v>1338</v>
      </c>
      <c r="E149" t="s">
        <v>1339</v>
      </c>
      <c r="F149" t="s">
        <v>1340</v>
      </c>
      <c r="I149" t="s">
        <v>1385</v>
      </c>
      <c r="J149" t="s">
        <v>1386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</row>
    <row r="150" spans="1:36" x14ac:dyDescent="0.35">
      <c r="A150" s="3" t="str">
        <f t="shared" si="2"/>
        <v>Josh Geary</v>
      </c>
      <c r="B150" s="4">
        <v>45977</v>
      </c>
      <c r="C150" t="s">
        <v>1337</v>
      </c>
      <c r="D150" t="s">
        <v>1338</v>
      </c>
      <c r="E150" t="s">
        <v>1339</v>
      </c>
      <c r="F150" t="s">
        <v>1340</v>
      </c>
      <c r="I150" t="s">
        <v>1387</v>
      </c>
      <c r="J150" t="s">
        <v>1388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</row>
    <row r="151" spans="1:36" x14ac:dyDescent="0.35">
      <c r="A151" s="3" t="str">
        <f t="shared" si="2"/>
        <v>Braden Becker</v>
      </c>
      <c r="B151" s="4">
        <v>45977</v>
      </c>
      <c r="C151" t="s">
        <v>1337</v>
      </c>
      <c r="D151" t="s">
        <v>1338</v>
      </c>
      <c r="E151" t="s">
        <v>1339</v>
      </c>
      <c r="F151" t="s">
        <v>1340</v>
      </c>
      <c r="I151" t="s">
        <v>1389</v>
      </c>
      <c r="J151" t="s">
        <v>1390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</row>
    <row r="152" spans="1:36" x14ac:dyDescent="0.35">
      <c r="A152" s="3" t="str">
        <f t="shared" si="2"/>
        <v>Adam Brady</v>
      </c>
      <c r="B152" s="4">
        <v>45977</v>
      </c>
      <c r="C152" t="s">
        <v>1337</v>
      </c>
      <c r="D152" t="s">
        <v>1338</v>
      </c>
      <c r="E152" t="s">
        <v>1339</v>
      </c>
      <c r="F152" t="s">
        <v>1340</v>
      </c>
      <c r="I152" t="s">
        <v>1357</v>
      </c>
      <c r="J152" t="s">
        <v>1351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</row>
    <row r="153" spans="1:36" x14ac:dyDescent="0.35">
      <c r="A153" s="3" t="str">
        <f t="shared" si="2"/>
        <v>Sam Brazel</v>
      </c>
      <c r="B153" s="4">
        <v>45977</v>
      </c>
      <c r="C153" t="s">
        <v>1337</v>
      </c>
      <c r="D153" t="s">
        <v>1338</v>
      </c>
      <c r="E153" t="s">
        <v>1339</v>
      </c>
      <c r="F153" t="s">
        <v>1340</v>
      </c>
      <c r="I153" t="s">
        <v>1391</v>
      </c>
      <c r="J153" t="s">
        <v>1392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</row>
    <row r="154" spans="1:36" x14ac:dyDescent="0.35">
      <c r="A154" s="3" t="str">
        <f t="shared" si="2"/>
        <v>Andrew Campbell</v>
      </c>
      <c r="B154" s="4">
        <v>45977</v>
      </c>
      <c r="C154" t="s">
        <v>1337</v>
      </c>
      <c r="D154" t="s">
        <v>1338</v>
      </c>
      <c r="E154" t="s">
        <v>1339</v>
      </c>
      <c r="F154" t="s">
        <v>1340</v>
      </c>
      <c r="I154" t="s">
        <v>1393</v>
      </c>
      <c r="J154" t="s">
        <v>1394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</row>
    <row r="155" spans="1:36" x14ac:dyDescent="0.35">
      <c r="A155" s="3" t="str">
        <f t="shared" si="2"/>
        <v>Jose De Sousa</v>
      </c>
      <c r="B155" s="4">
        <v>45977</v>
      </c>
      <c r="C155" t="s">
        <v>1337</v>
      </c>
      <c r="D155" t="s">
        <v>1338</v>
      </c>
      <c r="E155" t="s">
        <v>1339</v>
      </c>
      <c r="F155" t="s">
        <v>1340</v>
      </c>
      <c r="I155" t="s">
        <v>1395</v>
      </c>
      <c r="J155" t="s">
        <v>1119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</row>
    <row r="156" spans="1:36" x14ac:dyDescent="0.35">
      <c r="A156" s="3" t="str">
        <f t="shared" si="2"/>
        <v>Simon Hawkes</v>
      </c>
      <c r="B156" s="4">
        <v>45977</v>
      </c>
      <c r="C156" t="s">
        <v>1337</v>
      </c>
      <c r="D156" t="s">
        <v>1338</v>
      </c>
      <c r="E156" t="s">
        <v>1339</v>
      </c>
      <c r="F156" t="s">
        <v>1340</v>
      </c>
      <c r="I156" t="s">
        <v>1396</v>
      </c>
      <c r="J156" t="s">
        <v>1397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</row>
    <row r="157" spans="1:36" x14ac:dyDescent="0.35">
      <c r="A157" s="3" t="str">
        <f t="shared" si="2"/>
        <v>Tyler Hodge</v>
      </c>
      <c r="B157" s="4">
        <v>45977</v>
      </c>
      <c r="C157" t="s">
        <v>1337</v>
      </c>
      <c r="D157" t="s">
        <v>1338</v>
      </c>
      <c r="E157" t="s">
        <v>1339</v>
      </c>
      <c r="F157" t="s">
        <v>1340</v>
      </c>
      <c r="I157" t="s">
        <v>1398</v>
      </c>
      <c r="J157" t="s">
        <v>1399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</row>
    <row r="158" spans="1:36" x14ac:dyDescent="0.35">
      <c r="A158" s="3" t="str">
        <f t="shared" si="2"/>
        <v>Corey Lamb</v>
      </c>
      <c r="B158" s="4">
        <v>45977</v>
      </c>
      <c r="C158" t="s">
        <v>1337</v>
      </c>
      <c r="D158" t="s">
        <v>1338</v>
      </c>
      <c r="E158" t="s">
        <v>1339</v>
      </c>
      <c r="F158" t="s">
        <v>1340</v>
      </c>
      <c r="I158" t="s">
        <v>1400</v>
      </c>
      <c r="J158" t="s">
        <v>1401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</row>
    <row r="159" spans="1:36" x14ac:dyDescent="0.35">
      <c r="A159" s="3" t="str">
        <f t="shared" si="2"/>
        <v>Christopher Malec</v>
      </c>
      <c r="B159" s="4">
        <v>45977</v>
      </c>
      <c r="C159" t="s">
        <v>1337</v>
      </c>
      <c r="D159" t="s">
        <v>1338</v>
      </c>
      <c r="E159" t="s">
        <v>1339</v>
      </c>
      <c r="F159" t="s">
        <v>1340</v>
      </c>
      <c r="I159" t="s">
        <v>1402</v>
      </c>
      <c r="J159" t="s">
        <v>1325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</row>
    <row r="160" spans="1:36" x14ac:dyDescent="0.35">
      <c r="A160" s="3" t="str">
        <f t="shared" si="2"/>
        <v>Declan O'Donovan</v>
      </c>
      <c r="B160" s="4">
        <v>45977</v>
      </c>
      <c r="C160" t="s">
        <v>1337</v>
      </c>
      <c r="D160" t="s">
        <v>1338</v>
      </c>
      <c r="E160" t="s">
        <v>1339</v>
      </c>
      <c r="F160" t="s">
        <v>1340</v>
      </c>
      <c r="I160" t="s">
        <v>1403</v>
      </c>
      <c r="J160" t="s">
        <v>1404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</row>
    <row r="161" spans="1:36" x14ac:dyDescent="0.35">
      <c r="A161" s="3" t="str">
        <f t="shared" si="2"/>
        <v>Blake Phillips</v>
      </c>
      <c r="B161" s="4">
        <v>45977</v>
      </c>
      <c r="C161" t="s">
        <v>1337</v>
      </c>
      <c r="D161" t="s">
        <v>1338</v>
      </c>
      <c r="E161" t="s">
        <v>1339</v>
      </c>
      <c r="F161" t="s">
        <v>1340</v>
      </c>
      <c r="I161" t="s">
        <v>1405</v>
      </c>
      <c r="J161" t="s">
        <v>1406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</row>
    <row r="162" spans="1:36" x14ac:dyDescent="0.35">
      <c r="A162" s="3" t="str">
        <f t="shared" si="2"/>
        <v>Matias Sanchez</v>
      </c>
      <c r="B162" s="4">
        <v>45977</v>
      </c>
      <c r="C162" t="s">
        <v>1337</v>
      </c>
      <c r="D162" t="s">
        <v>1338</v>
      </c>
      <c r="E162" t="s">
        <v>1339</v>
      </c>
      <c r="F162" t="s">
        <v>1340</v>
      </c>
      <c r="I162" t="s">
        <v>1407</v>
      </c>
      <c r="J162" t="s">
        <v>1408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</row>
    <row r="163" spans="1:36" x14ac:dyDescent="0.35">
      <c r="A163" s="3" t="str">
        <f t="shared" si="2"/>
        <v>Josh Younger</v>
      </c>
      <c r="B163" s="4">
        <v>45977</v>
      </c>
      <c r="C163" t="s">
        <v>1337</v>
      </c>
      <c r="D163" t="s">
        <v>1338</v>
      </c>
      <c r="E163" t="s">
        <v>1339</v>
      </c>
      <c r="F163" t="s">
        <v>1340</v>
      </c>
      <c r="I163" t="s">
        <v>1409</v>
      </c>
      <c r="J163" t="s">
        <v>1388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</row>
    <row r="164" spans="1:36" x14ac:dyDescent="0.35">
      <c r="A164" s="3" t="str">
        <f t="shared" si="2"/>
        <v>Jordan Zunic</v>
      </c>
      <c r="B164" s="4">
        <v>45977</v>
      </c>
      <c r="C164" t="s">
        <v>1337</v>
      </c>
      <c r="D164" t="s">
        <v>1338</v>
      </c>
      <c r="E164" t="s">
        <v>1339</v>
      </c>
      <c r="F164" t="s">
        <v>1340</v>
      </c>
      <c r="I164" t="s">
        <v>1410</v>
      </c>
      <c r="J164" t="s">
        <v>1411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</row>
    <row r="165" spans="1:36" x14ac:dyDescent="0.35">
      <c r="A165" s="3" t="str">
        <f t="shared" si="2"/>
        <v>Cooper Eccleston</v>
      </c>
      <c r="B165" s="4">
        <v>45977</v>
      </c>
      <c r="C165" t="s">
        <v>1337</v>
      </c>
      <c r="D165" t="s">
        <v>1338</v>
      </c>
      <c r="E165" t="s">
        <v>1339</v>
      </c>
      <c r="F165" t="s">
        <v>1340</v>
      </c>
      <c r="I165" t="s">
        <v>1412</v>
      </c>
      <c r="J165" t="s">
        <v>1413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</row>
    <row r="166" spans="1:36" x14ac:dyDescent="0.35">
      <c r="A166" s="3" t="str">
        <f t="shared" si="2"/>
        <v>Jason Hong</v>
      </c>
      <c r="B166" s="4">
        <v>45977</v>
      </c>
      <c r="C166" t="s">
        <v>1337</v>
      </c>
      <c r="D166" t="s">
        <v>1338</v>
      </c>
      <c r="E166" t="s">
        <v>1339</v>
      </c>
      <c r="F166" t="s">
        <v>1340</v>
      </c>
      <c r="I166" t="s">
        <v>1414</v>
      </c>
      <c r="J166" t="s">
        <v>1415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</row>
    <row r="167" spans="1:36" x14ac:dyDescent="0.35">
      <c r="A167" s="3" t="str">
        <f t="shared" si="2"/>
        <v>Dimitrios Papadatos</v>
      </c>
      <c r="B167" s="4">
        <v>45977</v>
      </c>
      <c r="C167" t="s">
        <v>1337</v>
      </c>
      <c r="D167" t="s">
        <v>1338</v>
      </c>
      <c r="E167" t="s">
        <v>1339</v>
      </c>
      <c r="F167" t="s">
        <v>1340</v>
      </c>
      <c r="I167" t="s">
        <v>1416</v>
      </c>
      <c r="J167" t="s">
        <v>1417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</row>
    <row r="168" spans="1:36" x14ac:dyDescent="0.35">
      <c r="A168" s="3" t="str">
        <f t="shared" si="2"/>
        <v>Jimmy Zheng</v>
      </c>
      <c r="B168" s="4">
        <v>45977</v>
      </c>
      <c r="C168" t="s">
        <v>1337</v>
      </c>
      <c r="D168" t="s">
        <v>1338</v>
      </c>
      <c r="E168" t="s">
        <v>1339</v>
      </c>
      <c r="F168" t="s">
        <v>1340</v>
      </c>
      <c r="I168" t="s">
        <v>1418</v>
      </c>
      <c r="J168" t="s">
        <v>1419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</row>
    <row r="169" spans="1:36" x14ac:dyDescent="0.35">
      <c r="A169" s="3" t="str">
        <f t="shared" si="2"/>
        <v>Jared Edwards</v>
      </c>
      <c r="B169" s="4">
        <v>45977</v>
      </c>
      <c r="C169" t="s">
        <v>1337</v>
      </c>
      <c r="D169" t="s">
        <v>1338</v>
      </c>
      <c r="E169" t="s">
        <v>1339</v>
      </c>
      <c r="F169" t="s">
        <v>1340</v>
      </c>
      <c r="I169" t="s">
        <v>1420</v>
      </c>
      <c r="J169" t="s">
        <v>1421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</row>
    <row r="170" spans="1:36" x14ac:dyDescent="0.35">
      <c r="A170" s="3" t="str">
        <f t="shared" si="2"/>
        <v>Andrew Evans</v>
      </c>
      <c r="B170" s="4">
        <v>45977</v>
      </c>
      <c r="C170" t="s">
        <v>1337</v>
      </c>
      <c r="D170" t="s">
        <v>1338</v>
      </c>
      <c r="E170" t="s">
        <v>1339</v>
      </c>
      <c r="F170" t="s">
        <v>1340</v>
      </c>
      <c r="I170" t="s">
        <v>1422</v>
      </c>
      <c r="J170" t="s">
        <v>1394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</row>
    <row r="171" spans="1:36" x14ac:dyDescent="0.35">
      <c r="A171" s="3" t="str">
        <f t="shared" si="2"/>
        <v>Ty Gingerich</v>
      </c>
      <c r="B171" s="4">
        <v>45977</v>
      </c>
      <c r="C171" t="s">
        <v>1337</v>
      </c>
      <c r="D171" t="s">
        <v>1338</v>
      </c>
      <c r="E171" t="s">
        <v>1339</v>
      </c>
      <c r="F171" t="s">
        <v>1340</v>
      </c>
      <c r="I171" t="s">
        <v>1423</v>
      </c>
      <c r="J171" t="s">
        <v>1424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</row>
    <row r="172" spans="1:36" x14ac:dyDescent="0.35">
      <c r="A172" s="3" t="str">
        <f t="shared" si="2"/>
        <v>Dillon Hart</v>
      </c>
      <c r="B172" s="4">
        <v>45977</v>
      </c>
      <c r="C172" t="s">
        <v>1337</v>
      </c>
      <c r="D172" t="s">
        <v>1338</v>
      </c>
      <c r="E172" t="s">
        <v>1339</v>
      </c>
      <c r="F172" t="s">
        <v>1340</v>
      </c>
      <c r="I172" t="s">
        <v>1425</v>
      </c>
      <c r="J172" t="s">
        <v>1426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</row>
    <row r="173" spans="1:36" x14ac:dyDescent="0.35">
      <c r="A173" s="3" t="str">
        <f t="shared" si="2"/>
        <v>Lucas Herbert</v>
      </c>
      <c r="B173" s="4">
        <v>45977</v>
      </c>
      <c r="C173" t="s">
        <v>1337</v>
      </c>
      <c r="D173" t="s">
        <v>1338</v>
      </c>
      <c r="E173" t="s">
        <v>1339</v>
      </c>
      <c r="F173" t="s">
        <v>1340</v>
      </c>
      <c r="I173" t="s">
        <v>1427</v>
      </c>
      <c r="J173" t="s">
        <v>1428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</row>
    <row r="174" spans="1:36" x14ac:dyDescent="0.35">
      <c r="A174" s="3" t="str">
        <f t="shared" si="2"/>
        <v>Jaron Leasure</v>
      </c>
      <c r="B174" s="4">
        <v>45977</v>
      </c>
      <c r="C174" t="s">
        <v>1337</v>
      </c>
      <c r="D174" t="s">
        <v>1338</v>
      </c>
      <c r="E174" t="s">
        <v>1339</v>
      </c>
      <c r="F174" t="s">
        <v>1340</v>
      </c>
      <c r="I174" t="s">
        <v>1429</v>
      </c>
      <c r="J174" t="s">
        <v>1430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</row>
    <row r="175" spans="1:36" x14ac:dyDescent="0.35">
      <c r="A175" s="3" t="str">
        <f t="shared" si="2"/>
        <v>Jake Riley</v>
      </c>
      <c r="B175" s="4">
        <v>45977</v>
      </c>
      <c r="C175" t="s">
        <v>1337</v>
      </c>
      <c r="D175" t="s">
        <v>1338</v>
      </c>
      <c r="E175" t="s">
        <v>1339</v>
      </c>
      <c r="F175" t="s">
        <v>1340</v>
      </c>
      <c r="I175" t="s">
        <v>1431</v>
      </c>
      <c r="J175" t="s">
        <v>1432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</row>
    <row r="176" spans="1:36" x14ac:dyDescent="0.35">
      <c r="A176" s="3" t="str">
        <f t="shared" si="2"/>
        <v>Peter Cooke</v>
      </c>
      <c r="B176" s="4">
        <v>45977</v>
      </c>
      <c r="C176" t="s">
        <v>1337</v>
      </c>
      <c r="D176" t="s">
        <v>1338</v>
      </c>
      <c r="E176" t="s">
        <v>1339</v>
      </c>
      <c r="F176" t="s">
        <v>1340</v>
      </c>
      <c r="I176" t="s">
        <v>1433</v>
      </c>
      <c r="J176" t="s">
        <v>1300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</row>
    <row r="177" spans="1:36" x14ac:dyDescent="0.35">
      <c r="A177" s="3" t="str">
        <f t="shared" si="2"/>
        <v>Harrison Davis</v>
      </c>
      <c r="B177" s="4">
        <v>45977</v>
      </c>
      <c r="C177" t="s">
        <v>1337</v>
      </c>
      <c r="D177" t="s">
        <v>1338</v>
      </c>
      <c r="E177" t="s">
        <v>1339</v>
      </c>
      <c r="F177" t="s">
        <v>1340</v>
      </c>
      <c r="I177" t="s">
        <v>1434</v>
      </c>
      <c r="J177" t="s">
        <v>1435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</row>
    <row r="178" spans="1:36" x14ac:dyDescent="0.35">
      <c r="A178" s="3" t="str">
        <f t="shared" si="2"/>
        <v>Lucas Higgins</v>
      </c>
      <c r="B178" s="4">
        <v>45977</v>
      </c>
      <c r="C178" t="s">
        <v>1337</v>
      </c>
      <c r="D178" t="s">
        <v>1338</v>
      </c>
      <c r="E178" t="s">
        <v>1339</v>
      </c>
      <c r="F178" t="s">
        <v>1340</v>
      </c>
      <c r="I178" t="s">
        <v>1436</v>
      </c>
      <c r="J178" t="s">
        <v>1428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</row>
    <row r="179" spans="1:36" x14ac:dyDescent="0.35">
      <c r="A179" s="3" t="str">
        <f t="shared" si="2"/>
        <v>Thomas Power Horan</v>
      </c>
      <c r="B179" s="4">
        <v>45977</v>
      </c>
      <c r="C179" t="s">
        <v>1337</v>
      </c>
      <c r="D179" t="s">
        <v>1338</v>
      </c>
      <c r="E179" t="s">
        <v>1339</v>
      </c>
      <c r="F179" t="s">
        <v>1340</v>
      </c>
      <c r="I179" t="s">
        <v>1437</v>
      </c>
      <c r="J179" t="s">
        <v>1438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</row>
    <row r="180" spans="1:36" x14ac:dyDescent="0.35">
      <c r="A180" s="3" t="str">
        <f t="shared" si="2"/>
        <v>Michael Sim</v>
      </c>
      <c r="B180" s="4">
        <v>45977</v>
      </c>
      <c r="C180" t="s">
        <v>1337</v>
      </c>
      <c r="D180" t="s">
        <v>1338</v>
      </c>
      <c r="E180" t="s">
        <v>1339</v>
      </c>
      <c r="F180" t="s">
        <v>1340</v>
      </c>
      <c r="I180" t="s">
        <v>1439</v>
      </c>
      <c r="J180" t="s">
        <v>1334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</row>
    <row r="181" spans="1:36" x14ac:dyDescent="0.35">
      <c r="A181" s="3" t="str">
        <f t="shared" si="2"/>
        <v>Adam Blyth</v>
      </c>
      <c r="B181" s="4">
        <v>45977</v>
      </c>
      <c r="C181" t="s">
        <v>1337</v>
      </c>
      <c r="D181" t="s">
        <v>1338</v>
      </c>
      <c r="E181" t="s">
        <v>1339</v>
      </c>
      <c r="F181" t="s">
        <v>1340</v>
      </c>
      <c r="I181" t="s">
        <v>1440</v>
      </c>
      <c r="J181" t="s">
        <v>1351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</row>
    <row r="182" spans="1:36" x14ac:dyDescent="0.35">
      <c r="A182" s="3" t="str">
        <f t="shared" si="2"/>
        <v>Aiden Didone</v>
      </c>
      <c r="B182" s="4">
        <v>45977</v>
      </c>
      <c r="C182" t="s">
        <v>1337</v>
      </c>
      <c r="D182" t="s">
        <v>1338</v>
      </c>
      <c r="E182" t="s">
        <v>1339</v>
      </c>
      <c r="F182" t="s">
        <v>1340</v>
      </c>
      <c r="I182" t="s">
        <v>1441</v>
      </c>
      <c r="J182" t="s">
        <v>1442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</row>
    <row r="183" spans="1:36" x14ac:dyDescent="0.35">
      <c r="A183" s="3" t="str">
        <f t="shared" si="2"/>
        <v>Adam Hatch</v>
      </c>
      <c r="B183" s="4">
        <v>45977</v>
      </c>
      <c r="C183" t="s">
        <v>1337</v>
      </c>
      <c r="D183" t="s">
        <v>1338</v>
      </c>
      <c r="E183" t="s">
        <v>1339</v>
      </c>
      <c r="F183" t="s">
        <v>1340</v>
      </c>
      <c r="I183" t="s">
        <v>1443</v>
      </c>
      <c r="J183" t="s">
        <v>1351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</row>
    <row r="184" spans="1:36" x14ac:dyDescent="0.35">
      <c r="A184" s="3" t="str">
        <f t="shared" si="2"/>
        <v>Jake McLeod</v>
      </c>
      <c r="B184" s="4">
        <v>45977</v>
      </c>
      <c r="C184" t="s">
        <v>1337</v>
      </c>
      <c r="D184" t="s">
        <v>1338</v>
      </c>
      <c r="E184" t="s">
        <v>1339</v>
      </c>
      <c r="F184" t="s">
        <v>1340</v>
      </c>
      <c r="I184" t="s">
        <v>1444</v>
      </c>
      <c r="J184" t="s">
        <v>1432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</row>
    <row r="185" spans="1:36" x14ac:dyDescent="0.35">
      <c r="A185" s="3" t="str">
        <f t="shared" si="2"/>
        <v>Mako Thompson</v>
      </c>
      <c r="B185" s="4">
        <v>45977</v>
      </c>
      <c r="C185" t="s">
        <v>1337</v>
      </c>
      <c r="D185" t="s">
        <v>1338</v>
      </c>
      <c r="E185" t="s">
        <v>1339</v>
      </c>
      <c r="F185" t="s">
        <v>1340</v>
      </c>
      <c r="I185" t="s">
        <v>1445</v>
      </c>
      <c r="J185" t="s">
        <v>1208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</row>
    <row r="186" spans="1:36" x14ac:dyDescent="0.35">
      <c r="A186" s="3" t="str">
        <f t="shared" si="2"/>
        <v>Jarryd Felton</v>
      </c>
      <c r="B186" s="4">
        <v>45977</v>
      </c>
      <c r="C186" t="s">
        <v>1337</v>
      </c>
      <c r="D186" t="s">
        <v>1338</v>
      </c>
      <c r="E186" t="s">
        <v>1339</v>
      </c>
      <c r="F186" t="s">
        <v>1340</v>
      </c>
      <c r="I186" t="s">
        <v>1446</v>
      </c>
      <c r="J186" t="s">
        <v>1447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</row>
    <row r="187" spans="1:36" x14ac:dyDescent="0.35">
      <c r="A187" s="3" t="str">
        <f t="shared" si="2"/>
        <v>Kameron Williams</v>
      </c>
      <c r="B187" s="4">
        <v>45977</v>
      </c>
      <c r="C187" t="s">
        <v>1337</v>
      </c>
      <c r="D187" t="s">
        <v>1338</v>
      </c>
      <c r="E187" t="s">
        <v>1339</v>
      </c>
      <c r="F187" t="s">
        <v>1340</v>
      </c>
      <c r="I187" t="s">
        <v>1448</v>
      </c>
      <c r="J187" t="s">
        <v>1449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</row>
    <row r="188" spans="1:36" x14ac:dyDescent="0.35">
      <c r="A188" s="3" t="str">
        <f t="shared" si="2"/>
        <v>Josh Armstrong</v>
      </c>
      <c r="B188" s="4">
        <v>45977</v>
      </c>
      <c r="C188" t="s">
        <v>1337</v>
      </c>
      <c r="D188" t="s">
        <v>1338</v>
      </c>
      <c r="E188" t="s">
        <v>1339</v>
      </c>
      <c r="F188" t="s">
        <v>1340</v>
      </c>
      <c r="I188" t="s">
        <v>1450</v>
      </c>
      <c r="J188" t="s">
        <v>1388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</row>
    <row r="189" spans="1:36" x14ac:dyDescent="0.35">
      <c r="A189" s="3" t="str">
        <f t="shared" si="2"/>
        <v>Lachlan Barker</v>
      </c>
      <c r="B189" s="4">
        <v>45977</v>
      </c>
      <c r="C189" t="s">
        <v>1337</v>
      </c>
      <c r="D189" t="s">
        <v>1338</v>
      </c>
      <c r="E189" t="s">
        <v>1339</v>
      </c>
      <c r="F189" t="s">
        <v>1340</v>
      </c>
      <c r="I189" t="s">
        <v>1451</v>
      </c>
      <c r="J189" t="s">
        <v>1452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</row>
    <row r="190" spans="1:36" x14ac:dyDescent="0.35">
      <c r="A190" s="3" t="str">
        <f t="shared" si="2"/>
        <v>Kerry Mountcastle</v>
      </c>
      <c r="B190" s="4">
        <v>45977</v>
      </c>
      <c r="C190" t="s">
        <v>1337</v>
      </c>
      <c r="D190" t="s">
        <v>1338</v>
      </c>
      <c r="E190" t="s">
        <v>1339</v>
      </c>
      <c r="F190" t="s">
        <v>1340</v>
      </c>
      <c r="I190" t="s">
        <v>1453</v>
      </c>
      <c r="J190" t="s">
        <v>1454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</row>
    <row r="191" spans="1:36" x14ac:dyDescent="0.35">
      <c r="A191" s="3" t="str">
        <f t="shared" si="2"/>
        <v>Zach Murray</v>
      </c>
      <c r="B191" s="4">
        <v>45977</v>
      </c>
      <c r="C191" t="s">
        <v>1337</v>
      </c>
      <c r="D191" t="s">
        <v>1338</v>
      </c>
      <c r="E191" t="s">
        <v>1339</v>
      </c>
      <c r="F191" t="s">
        <v>1340</v>
      </c>
      <c r="I191" t="s">
        <v>1455</v>
      </c>
      <c r="J191" t="s">
        <v>1456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</row>
    <row r="192" spans="1:36" x14ac:dyDescent="0.35">
      <c r="A192" s="3" t="str">
        <f t="shared" si="2"/>
        <v>Zach Ion</v>
      </c>
      <c r="B192" s="4">
        <v>45977</v>
      </c>
      <c r="C192" t="s">
        <v>1337</v>
      </c>
      <c r="D192" t="s">
        <v>1338</v>
      </c>
      <c r="E192" t="s">
        <v>1339</v>
      </c>
      <c r="F192" t="s">
        <v>1340</v>
      </c>
      <c r="I192" t="s">
        <v>1457</v>
      </c>
      <c r="J192" t="s">
        <v>1456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</row>
    <row r="193" spans="1:36" x14ac:dyDescent="0.35">
      <c r="A193" s="3" t="str">
        <f t="shared" si="2"/>
        <v>Matt Dowling</v>
      </c>
      <c r="B193" s="4">
        <v>45977</v>
      </c>
      <c r="C193" t="s">
        <v>1337</v>
      </c>
      <c r="D193" t="s">
        <v>1338</v>
      </c>
      <c r="E193" t="s">
        <v>1339</v>
      </c>
      <c r="F193" t="s">
        <v>1340</v>
      </c>
      <c r="I193" t="s">
        <v>1385</v>
      </c>
      <c r="J193" t="s">
        <v>1458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</row>
    <row r="194" spans="1:36" x14ac:dyDescent="0.35">
      <c r="A194" s="3" t="str">
        <f t="shared" ref="A194:A257" si="3">IF(J194="","",CONCATENATE(J194," ",I194))</f>
        <v>Ti Fox</v>
      </c>
      <c r="B194" s="4">
        <v>45977</v>
      </c>
      <c r="C194" t="s">
        <v>1337</v>
      </c>
      <c r="D194" t="s">
        <v>1338</v>
      </c>
      <c r="E194" t="s">
        <v>1339</v>
      </c>
      <c r="F194" t="s">
        <v>1340</v>
      </c>
      <c r="I194" t="s">
        <v>1459</v>
      </c>
      <c r="J194" t="s">
        <v>1460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</row>
    <row r="195" spans="1:36" x14ac:dyDescent="0.35">
      <c r="A195" s="3" t="str">
        <f t="shared" si="3"/>
        <v>Darcy Mackay</v>
      </c>
      <c r="B195" s="4">
        <v>45977</v>
      </c>
      <c r="C195" t="s">
        <v>1337</v>
      </c>
      <c r="D195" t="s">
        <v>1338</v>
      </c>
      <c r="E195" t="s">
        <v>1339</v>
      </c>
      <c r="F195" t="s">
        <v>1340</v>
      </c>
      <c r="I195" t="s">
        <v>1461</v>
      </c>
      <c r="J195" t="s">
        <v>1380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</row>
    <row r="196" spans="1:36" x14ac:dyDescent="0.35">
      <c r="A196" s="3" t="str">
        <f t="shared" si="3"/>
        <v>Michael Pearce</v>
      </c>
      <c r="B196" s="4">
        <v>45977</v>
      </c>
      <c r="C196" t="s">
        <v>1337</v>
      </c>
      <c r="D196" t="s">
        <v>1338</v>
      </c>
      <c r="E196" t="s">
        <v>1339</v>
      </c>
      <c r="F196" t="s">
        <v>1340</v>
      </c>
      <c r="I196" t="s">
        <v>1462</v>
      </c>
      <c r="J196" t="s">
        <v>1334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</row>
    <row r="197" spans="1:36" x14ac:dyDescent="0.35">
      <c r="A197" s="3" t="str">
        <f t="shared" si="3"/>
        <v>Aaron Townsend</v>
      </c>
      <c r="B197" s="4">
        <v>45977</v>
      </c>
      <c r="C197" t="s">
        <v>1337</v>
      </c>
      <c r="D197" t="s">
        <v>1338</v>
      </c>
      <c r="E197" t="s">
        <v>1339</v>
      </c>
      <c r="F197" t="s">
        <v>1340</v>
      </c>
      <c r="I197" t="s">
        <v>1463</v>
      </c>
      <c r="J197" t="s">
        <v>1315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</row>
    <row r="198" spans="1:36" x14ac:dyDescent="0.35">
      <c r="A198" s="3" t="str">
        <f t="shared" si="3"/>
        <v>Harry Whitelock</v>
      </c>
      <c r="B198" s="4">
        <v>45977</v>
      </c>
      <c r="C198" t="s">
        <v>1337</v>
      </c>
      <c r="D198" t="s">
        <v>1338</v>
      </c>
      <c r="E198" t="s">
        <v>1339</v>
      </c>
      <c r="F198" t="s">
        <v>1340</v>
      </c>
      <c r="I198" t="s">
        <v>1464</v>
      </c>
      <c r="J198" t="s">
        <v>1465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</row>
    <row r="199" spans="1:36" x14ac:dyDescent="0.35">
      <c r="A199" s="3" t="str">
        <f t="shared" si="3"/>
        <v>Jesse Linden</v>
      </c>
      <c r="B199" s="4">
        <v>45977</v>
      </c>
      <c r="C199" t="s">
        <v>1337</v>
      </c>
      <c r="D199" t="s">
        <v>1338</v>
      </c>
      <c r="E199" t="s">
        <v>1339</v>
      </c>
      <c r="F199" t="s">
        <v>1340</v>
      </c>
      <c r="I199" t="s">
        <v>1466</v>
      </c>
      <c r="J199" t="s">
        <v>1467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</row>
    <row r="200" spans="1:36" x14ac:dyDescent="0.35">
      <c r="A200" s="3" t="str">
        <f t="shared" si="3"/>
        <v>Kayun Mudadana</v>
      </c>
      <c r="B200" s="4">
        <v>45977</v>
      </c>
      <c r="C200" t="s">
        <v>1337</v>
      </c>
      <c r="D200" t="s">
        <v>1338</v>
      </c>
      <c r="E200" t="s">
        <v>1339</v>
      </c>
      <c r="F200" t="s">
        <v>1340</v>
      </c>
      <c r="I200" t="s">
        <v>1468</v>
      </c>
      <c r="J200" t="s">
        <v>1469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</row>
    <row r="201" spans="1:36" x14ac:dyDescent="0.35">
      <c r="A201" s="3" t="str">
        <f t="shared" si="3"/>
        <v>Deyen Lawson</v>
      </c>
      <c r="B201" s="4">
        <v>45977</v>
      </c>
      <c r="C201" t="s">
        <v>1337</v>
      </c>
      <c r="D201" t="s">
        <v>1338</v>
      </c>
      <c r="E201" t="s">
        <v>1339</v>
      </c>
      <c r="F201" t="s">
        <v>1340</v>
      </c>
      <c r="I201" t="s">
        <v>1470</v>
      </c>
      <c r="J201" t="s">
        <v>1471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</row>
    <row r="202" spans="1:36" x14ac:dyDescent="0.35">
      <c r="A202" s="3" t="str">
        <f t="shared" si="3"/>
        <v>James Conran</v>
      </c>
      <c r="B202" s="4">
        <v>45977</v>
      </c>
      <c r="C202" t="s">
        <v>1337</v>
      </c>
      <c r="D202" t="s">
        <v>1338</v>
      </c>
      <c r="E202" t="s">
        <v>1339</v>
      </c>
      <c r="F202" t="s">
        <v>1340</v>
      </c>
      <c r="I202" t="s">
        <v>1472</v>
      </c>
      <c r="J202" t="s">
        <v>1345</v>
      </c>
      <c r="K202" t="s">
        <v>1241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</row>
    <row r="203" spans="1:36" x14ac:dyDescent="0.35">
      <c r="A203" s="3" t="str">
        <f t="shared" si="3"/>
        <v>Gavin Fairfax</v>
      </c>
      <c r="B203" s="4">
        <v>45977</v>
      </c>
      <c r="C203" t="s">
        <v>1337</v>
      </c>
      <c r="D203" t="s">
        <v>1338</v>
      </c>
      <c r="E203" t="s">
        <v>1339</v>
      </c>
      <c r="F203" t="s">
        <v>1340</v>
      </c>
      <c r="I203" t="s">
        <v>1473</v>
      </c>
      <c r="J203" t="s">
        <v>1474</v>
      </c>
      <c r="K203" t="s">
        <v>1241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</row>
    <row r="204" spans="1:36" x14ac:dyDescent="0.35">
      <c r="A204" s="3" t="str">
        <f t="shared" si="3"/>
        <v>Dylan Gardner</v>
      </c>
      <c r="B204" s="4">
        <v>45977</v>
      </c>
      <c r="C204" t="s">
        <v>1337</v>
      </c>
      <c r="D204" t="s">
        <v>1338</v>
      </c>
      <c r="E204" t="s">
        <v>1339</v>
      </c>
      <c r="F204" t="s">
        <v>1340</v>
      </c>
      <c r="I204" t="s">
        <v>1475</v>
      </c>
      <c r="J204" t="s">
        <v>1476</v>
      </c>
      <c r="K204" t="s">
        <v>1241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George Giblett</v>
      </c>
      <c r="B205" s="4">
        <v>45977</v>
      </c>
      <c r="C205" t="s">
        <v>1337</v>
      </c>
      <c r="D205" t="s">
        <v>1338</v>
      </c>
      <c r="E205" t="s">
        <v>1339</v>
      </c>
      <c r="F205" t="s">
        <v>1340</v>
      </c>
      <c r="I205" t="s">
        <v>1477</v>
      </c>
      <c r="J205" t="s">
        <v>1155</v>
      </c>
      <c r="K205" t="s">
        <v>1241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</row>
    <row r="206" spans="1:36" x14ac:dyDescent="0.35">
      <c r="A206" s="3" t="str">
        <f t="shared" si="3"/>
        <v>Tim Hart</v>
      </c>
      <c r="B206" s="4">
        <v>45977</v>
      </c>
      <c r="C206" t="s">
        <v>1337</v>
      </c>
      <c r="D206" t="s">
        <v>1338</v>
      </c>
      <c r="E206" t="s">
        <v>1339</v>
      </c>
      <c r="F206" t="s">
        <v>1340</v>
      </c>
      <c r="I206" t="s">
        <v>1425</v>
      </c>
      <c r="J206" t="s">
        <v>1478</v>
      </c>
      <c r="K206" t="s">
        <v>1241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</row>
    <row r="207" spans="1:36" x14ac:dyDescent="0.35">
      <c r="A207" s="3" t="str">
        <f t="shared" si="3"/>
        <v>Hayden Hopewell</v>
      </c>
      <c r="B207" s="4">
        <v>45977</v>
      </c>
      <c r="C207" t="s">
        <v>1337</v>
      </c>
      <c r="D207" t="s">
        <v>1338</v>
      </c>
      <c r="E207" t="s">
        <v>1339</v>
      </c>
      <c r="F207" t="s">
        <v>1340</v>
      </c>
      <c r="I207" t="s">
        <v>1479</v>
      </c>
      <c r="J207" t="s">
        <v>1480</v>
      </c>
      <c r="K207" t="s">
        <v>1241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</row>
    <row r="208" spans="1:36" x14ac:dyDescent="0.35">
      <c r="A208" s="3" t="str">
        <f t="shared" si="3"/>
        <v>Andre Lautee</v>
      </c>
      <c r="B208" s="4">
        <v>45977</v>
      </c>
      <c r="C208" t="s">
        <v>1337</v>
      </c>
      <c r="D208" t="s">
        <v>1338</v>
      </c>
      <c r="E208" t="s">
        <v>1339</v>
      </c>
      <c r="F208" t="s">
        <v>1340</v>
      </c>
      <c r="I208" t="s">
        <v>1481</v>
      </c>
      <c r="J208" t="s">
        <v>1482</v>
      </c>
      <c r="K208" t="s">
        <v>1241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</row>
    <row r="209" spans="1:36" x14ac:dyDescent="0.35">
      <c r="A209" s="3" t="str">
        <f t="shared" si="3"/>
        <v>Jason Norris</v>
      </c>
      <c r="B209" s="4">
        <v>45977</v>
      </c>
      <c r="C209" t="s">
        <v>1337</v>
      </c>
      <c r="D209" t="s">
        <v>1338</v>
      </c>
      <c r="E209" t="s">
        <v>1339</v>
      </c>
      <c r="F209" t="s">
        <v>1340</v>
      </c>
      <c r="I209" t="s">
        <v>1483</v>
      </c>
      <c r="J209" t="s">
        <v>1415</v>
      </c>
      <c r="K209" t="s">
        <v>1241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</row>
    <row r="210" spans="1:36" x14ac:dyDescent="0.35">
      <c r="A210" s="3" t="str">
        <f t="shared" si="3"/>
        <v>Christopher Fan</v>
      </c>
      <c r="B210" s="4">
        <v>45977</v>
      </c>
      <c r="C210" t="s">
        <v>1337</v>
      </c>
      <c r="D210" t="s">
        <v>1338</v>
      </c>
      <c r="E210" t="s">
        <v>1339</v>
      </c>
      <c r="F210" t="s">
        <v>1340</v>
      </c>
      <c r="I210" t="s">
        <v>1484</v>
      </c>
      <c r="J210" t="s">
        <v>1325</v>
      </c>
      <c r="K210" t="s">
        <v>1241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</row>
    <row r="211" spans="1:36" x14ac:dyDescent="0.35">
      <c r="A211" s="3" t="str">
        <f t="shared" si="3"/>
        <v>Jeffrey Guan</v>
      </c>
      <c r="B211" s="4">
        <v>45977</v>
      </c>
      <c r="C211" t="s">
        <v>1337</v>
      </c>
      <c r="D211" t="s">
        <v>1338</v>
      </c>
      <c r="E211" t="s">
        <v>1339</v>
      </c>
      <c r="F211" t="s">
        <v>1340</v>
      </c>
      <c r="I211" t="s">
        <v>1485</v>
      </c>
      <c r="J211" t="s">
        <v>1486</v>
      </c>
      <c r="K211" t="s">
        <v>1241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</row>
    <row r="212" spans="1:36" x14ac:dyDescent="0.35">
      <c r="A212" s="3" t="str">
        <f t="shared" si="3"/>
        <v>Cameron Harlock</v>
      </c>
      <c r="B212" s="4">
        <v>45977</v>
      </c>
      <c r="C212" t="s">
        <v>1337</v>
      </c>
      <c r="D212" t="s">
        <v>1338</v>
      </c>
      <c r="E212" t="s">
        <v>1339</v>
      </c>
      <c r="F212" t="s">
        <v>1340</v>
      </c>
      <c r="I212" t="s">
        <v>1487</v>
      </c>
      <c r="J212" t="s">
        <v>1374</v>
      </c>
      <c r="K212" t="s">
        <v>1241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</row>
    <row r="213" spans="1:36" x14ac:dyDescent="0.35">
      <c r="A213" s="3" t="str">
        <f t="shared" si="3"/>
        <v>Andrew Kelly</v>
      </c>
      <c r="B213" s="4">
        <v>45977</v>
      </c>
      <c r="C213" t="s">
        <v>1337</v>
      </c>
      <c r="D213" t="s">
        <v>1338</v>
      </c>
      <c r="E213" t="s">
        <v>1339</v>
      </c>
      <c r="F213" t="s">
        <v>1340</v>
      </c>
      <c r="I213" t="s">
        <v>231</v>
      </c>
      <c r="J213" t="s">
        <v>1394</v>
      </c>
      <c r="K213" t="s">
        <v>1241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</row>
    <row r="214" spans="1:36" x14ac:dyDescent="0.35">
      <c r="A214" s="3" t="str">
        <f t="shared" si="3"/>
        <v>Bradley Kivimets</v>
      </c>
      <c r="B214" s="4">
        <v>45977</v>
      </c>
      <c r="C214" t="s">
        <v>1337</v>
      </c>
      <c r="D214" t="s">
        <v>1338</v>
      </c>
      <c r="E214" t="s">
        <v>1339</v>
      </c>
      <c r="F214" t="s">
        <v>1340</v>
      </c>
      <c r="I214" t="s">
        <v>1488</v>
      </c>
      <c r="J214" t="s">
        <v>1489</v>
      </c>
      <c r="K214" t="s">
        <v>1241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</row>
    <row r="215" spans="1:36" x14ac:dyDescent="0.35">
      <c r="A215" s="3" t="str">
        <f t="shared" si="3"/>
        <v>John Lyras</v>
      </c>
      <c r="B215" s="4">
        <v>45977</v>
      </c>
      <c r="C215" t="s">
        <v>1337</v>
      </c>
      <c r="D215" t="s">
        <v>1338</v>
      </c>
      <c r="E215" t="s">
        <v>1339</v>
      </c>
      <c r="F215" t="s">
        <v>1340</v>
      </c>
      <c r="I215" t="s">
        <v>1490</v>
      </c>
      <c r="J215" t="s">
        <v>1373</v>
      </c>
      <c r="K215" t="s">
        <v>1241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</row>
    <row r="216" spans="1:36" x14ac:dyDescent="0.35">
      <c r="A216" s="3" t="str">
        <f t="shared" si="3"/>
        <v>Andrew Martin</v>
      </c>
      <c r="B216" s="4">
        <v>45977</v>
      </c>
      <c r="C216" t="s">
        <v>1337</v>
      </c>
      <c r="D216" t="s">
        <v>1338</v>
      </c>
      <c r="E216" t="s">
        <v>1339</v>
      </c>
      <c r="F216" t="s">
        <v>1340</v>
      </c>
      <c r="I216" t="s">
        <v>1491</v>
      </c>
      <c r="J216" t="s">
        <v>1394</v>
      </c>
      <c r="K216" t="s">
        <v>1241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</row>
    <row r="217" spans="1:36" x14ac:dyDescent="0.35">
      <c r="A217" s="3" t="str">
        <f t="shared" si="3"/>
        <v>Hamish Murray</v>
      </c>
      <c r="B217" s="4">
        <v>45977</v>
      </c>
      <c r="C217" t="s">
        <v>1337</v>
      </c>
      <c r="D217" t="s">
        <v>1338</v>
      </c>
      <c r="E217" t="s">
        <v>1339</v>
      </c>
      <c r="F217" t="s">
        <v>1340</v>
      </c>
      <c r="I217" t="s">
        <v>1455</v>
      </c>
      <c r="J217" t="s">
        <v>1492</v>
      </c>
      <c r="K217" t="s">
        <v>1241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</row>
    <row r="218" spans="1:36" x14ac:dyDescent="0.35">
      <c r="A218" s="3" t="str">
        <f t="shared" si="3"/>
        <v>Blake Proverbs</v>
      </c>
      <c r="B218" s="4">
        <v>45977</v>
      </c>
      <c r="C218" t="s">
        <v>1337</v>
      </c>
      <c r="D218" t="s">
        <v>1338</v>
      </c>
      <c r="E218" t="s">
        <v>1339</v>
      </c>
      <c r="F218" t="s">
        <v>1340</v>
      </c>
      <c r="I218" t="s">
        <v>1493</v>
      </c>
      <c r="J218" t="s">
        <v>1406</v>
      </c>
      <c r="K218" t="s">
        <v>1241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</row>
    <row r="219" spans="1:36" x14ac:dyDescent="0.35">
      <c r="A219" s="3" t="str">
        <f t="shared" si="3"/>
        <v>Jack Tanner</v>
      </c>
      <c r="B219" s="4">
        <v>45977</v>
      </c>
      <c r="C219" t="s">
        <v>1337</v>
      </c>
      <c r="D219" t="s">
        <v>1338</v>
      </c>
      <c r="E219" t="s">
        <v>1339</v>
      </c>
      <c r="F219" t="s">
        <v>1340</v>
      </c>
      <c r="I219" t="s">
        <v>1494</v>
      </c>
      <c r="J219" t="s">
        <v>1495</v>
      </c>
      <c r="K219" t="s">
        <v>1241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</row>
    <row r="220" spans="1:36" x14ac:dyDescent="0.35">
      <c r="A220" s="3" t="str">
        <f t="shared" si="3"/>
        <v>Ben Wharton</v>
      </c>
      <c r="B220" s="4">
        <v>45977</v>
      </c>
      <c r="C220" t="s">
        <v>1337</v>
      </c>
      <c r="D220" t="s">
        <v>1338</v>
      </c>
      <c r="E220" t="s">
        <v>1339</v>
      </c>
      <c r="F220" t="s">
        <v>1340</v>
      </c>
      <c r="I220" t="s">
        <v>1496</v>
      </c>
      <c r="J220" t="s">
        <v>1347</v>
      </c>
      <c r="K220" t="s">
        <v>1241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</row>
    <row r="221" spans="1:36" x14ac:dyDescent="0.35">
      <c r="A221" s="3" t="str">
        <f t="shared" si="3"/>
        <v>Blake Windred</v>
      </c>
      <c r="B221" s="4">
        <v>45977</v>
      </c>
      <c r="C221" t="s">
        <v>1337</v>
      </c>
      <c r="D221" t="s">
        <v>1338</v>
      </c>
      <c r="E221" t="s">
        <v>1339</v>
      </c>
      <c r="F221" t="s">
        <v>1340</v>
      </c>
      <c r="I221" t="s">
        <v>1497</v>
      </c>
      <c r="J221" t="s">
        <v>1406</v>
      </c>
      <c r="K221" t="s">
        <v>1241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</row>
    <row r="222" spans="1:36" x14ac:dyDescent="0.35">
      <c r="A222" s="3" t="str">
        <f t="shared" si="3"/>
        <v>Neven Basic</v>
      </c>
      <c r="B222" s="4">
        <v>45977</v>
      </c>
      <c r="C222" t="s">
        <v>1337</v>
      </c>
      <c r="D222" t="s">
        <v>1338</v>
      </c>
      <c r="E222" t="s">
        <v>1339</v>
      </c>
      <c r="F222" t="s">
        <v>1340</v>
      </c>
      <c r="I222" t="s">
        <v>1498</v>
      </c>
      <c r="J222" t="s">
        <v>1499</v>
      </c>
      <c r="K222" t="s">
        <v>1241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</row>
    <row r="223" spans="1:36" x14ac:dyDescent="0.35">
      <c r="A223" s="3" t="str">
        <f t="shared" si="3"/>
        <v>William Bruyeres</v>
      </c>
      <c r="B223" s="4">
        <v>45977</v>
      </c>
      <c r="C223" t="s">
        <v>1337</v>
      </c>
      <c r="D223" t="s">
        <v>1338</v>
      </c>
      <c r="E223" t="s">
        <v>1339</v>
      </c>
      <c r="F223" t="s">
        <v>1340</v>
      </c>
      <c r="I223" t="s">
        <v>1500</v>
      </c>
      <c r="J223" t="s">
        <v>1229</v>
      </c>
      <c r="K223" t="s">
        <v>1241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</row>
    <row r="224" spans="1:36" x14ac:dyDescent="0.35">
      <c r="A224" s="3" t="str">
        <f t="shared" si="3"/>
        <v>Phoenix Campbell</v>
      </c>
      <c r="B224" s="4">
        <v>45977</v>
      </c>
      <c r="C224" t="s">
        <v>1337</v>
      </c>
      <c r="D224" t="s">
        <v>1338</v>
      </c>
      <c r="E224" t="s">
        <v>1339</v>
      </c>
      <c r="F224" t="s">
        <v>1340</v>
      </c>
      <c r="I224" t="s">
        <v>1393</v>
      </c>
      <c r="J224" t="s">
        <v>1501</v>
      </c>
      <c r="K224" t="s">
        <v>1241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</row>
    <row r="225" spans="1:36" x14ac:dyDescent="0.35">
      <c r="A225" s="3" t="str">
        <f t="shared" si="3"/>
        <v>Samuel Cascio</v>
      </c>
      <c r="B225" s="4">
        <v>45977</v>
      </c>
      <c r="C225" t="s">
        <v>1337</v>
      </c>
      <c r="D225" t="s">
        <v>1338</v>
      </c>
      <c r="E225" t="s">
        <v>1339</v>
      </c>
      <c r="F225" t="s">
        <v>1340</v>
      </c>
      <c r="I225" t="s">
        <v>1502</v>
      </c>
      <c r="J225" t="s">
        <v>1370</v>
      </c>
      <c r="K225" t="s">
        <v>1241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</row>
    <row r="226" spans="1:36" x14ac:dyDescent="0.35">
      <c r="A226" s="3" t="str">
        <f t="shared" si="3"/>
        <v>Jordan Doull</v>
      </c>
      <c r="B226" s="4">
        <v>45977</v>
      </c>
      <c r="C226" t="s">
        <v>1337</v>
      </c>
      <c r="D226" t="s">
        <v>1338</v>
      </c>
      <c r="E226" t="s">
        <v>1339</v>
      </c>
      <c r="F226" t="s">
        <v>1340</v>
      </c>
      <c r="I226" t="s">
        <v>1503</v>
      </c>
      <c r="J226" t="s">
        <v>1411</v>
      </c>
      <c r="K226" t="s">
        <v>1241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</row>
    <row r="227" spans="1:36" x14ac:dyDescent="0.35">
      <c r="A227" s="3" t="str">
        <f t="shared" si="3"/>
        <v>Nick Flanagan</v>
      </c>
      <c r="B227" s="4">
        <v>45977</v>
      </c>
      <c r="C227" t="s">
        <v>1337</v>
      </c>
      <c r="D227" t="s">
        <v>1338</v>
      </c>
      <c r="E227" t="s">
        <v>1339</v>
      </c>
      <c r="F227" t="s">
        <v>1340</v>
      </c>
      <c r="I227" t="s">
        <v>1504</v>
      </c>
      <c r="J227" t="s">
        <v>1505</v>
      </c>
      <c r="K227" t="s">
        <v>1241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</row>
    <row r="228" spans="1:36" x14ac:dyDescent="0.35">
      <c r="A228" s="3" t="str">
        <f t="shared" si="3"/>
        <v>Joshua Fuller</v>
      </c>
      <c r="B228" s="4">
        <v>45977</v>
      </c>
      <c r="C228" t="s">
        <v>1337</v>
      </c>
      <c r="D228" t="s">
        <v>1338</v>
      </c>
      <c r="E228" t="s">
        <v>1339</v>
      </c>
      <c r="F228" t="s">
        <v>1340</v>
      </c>
      <c r="I228" t="s">
        <v>1506</v>
      </c>
      <c r="J228" t="s">
        <v>1507</v>
      </c>
      <c r="K228" t="s">
        <v>1241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</row>
    <row r="229" spans="1:36" x14ac:dyDescent="0.35">
      <c r="A229" s="3" t="str">
        <f t="shared" si="3"/>
        <v>Joseph Owen</v>
      </c>
      <c r="B229" s="4">
        <v>45977</v>
      </c>
      <c r="C229" t="s">
        <v>1337</v>
      </c>
      <c r="D229" t="s">
        <v>1338</v>
      </c>
      <c r="E229" t="s">
        <v>1339</v>
      </c>
      <c r="F229" t="s">
        <v>1340</v>
      </c>
      <c r="I229" t="s">
        <v>1508</v>
      </c>
      <c r="J229" t="s">
        <v>1509</v>
      </c>
      <c r="K229" t="s">
        <v>1241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</row>
    <row r="230" spans="1:36" x14ac:dyDescent="0.35">
      <c r="A230" s="3" t="str">
        <f t="shared" si="3"/>
        <v>Charlie Robbins</v>
      </c>
      <c r="B230" s="4">
        <v>45977</v>
      </c>
      <c r="C230" t="s">
        <v>1337</v>
      </c>
      <c r="D230" t="s">
        <v>1338</v>
      </c>
      <c r="E230" t="s">
        <v>1339</v>
      </c>
      <c r="F230" t="s">
        <v>1340</v>
      </c>
      <c r="I230" t="s">
        <v>1510</v>
      </c>
      <c r="J230" t="s">
        <v>1117</v>
      </c>
      <c r="K230" t="s">
        <v>1241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</row>
    <row r="231" spans="1:36" x14ac:dyDescent="0.35">
      <c r="A231" s="3" t="str">
        <f t="shared" si="3"/>
        <v>Dustin White</v>
      </c>
      <c r="B231" s="4">
        <v>45977</v>
      </c>
      <c r="C231" t="s">
        <v>1337</v>
      </c>
      <c r="D231" t="s">
        <v>1338</v>
      </c>
      <c r="E231" t="s">
        <v>1339</v>
      </c>
      <c r="F231" t="s">
        <v>1340</v>
      </c>
      <c r="I231" t="s">
        <v>1511</v>
      </c>
      <c r="J231" t="s">
        <v>1512</v>
      </c>
      <c r="K231" t="s">
        <v>1241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</row>
    <row r="232" spans="1:36" x14ac:dyDescent="0.35">
      <c r="A232" s="3" t="str">
        <f t="shared" si="3"/>
        <v>Kyoichiro Yoshinaga</v>
      </c>
      <c r="B232" s="4">
        <v>45977</v>
      </c>
      <c r="C232" t="s">
        <v>1337</v>
      </c>
      <c r="D232" t="s">
        <v>1338</v>
      </c>
      <c r="E232" t="s">
        <v>1339</v>
      </c>
      <c r="F232" t="s">
        <v>1340</v>
      </c>
      <c r="I232" t="s">
        <v>1513</v>
      </c>
      <c r="J232" t="s">
        <v>1514</v>
      </c>
      <c r="K232" t="s">
        <v>1241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</row>
    <row r="233" spans="1:36" x14ac:dyDescent="0.35">
      <c r="A233" s="3" t="str">
        <f t="shared" si="3"/>
        <v>Coby Carruthers</v>
      </c>
      <c r="B233" s="4">
        <v>45977</v>
      </c>
      <c r="C233" t="s">
        <v>1337</v>
      </c>
      <c r="D233" t="s">
        <v>1338</v>
      </c>
      <c r="E233" t="s">
        <v>1339</v>
      </c>
      <c r="F233" t="s">
        <v>1340</v>
      </c>
      <c r="I233" t="s">
        <v>1515</v>
      </c>
      <c r="J233" t="s">
        <v>1516</v>
      </c>
      <c r="K233" t="s">
        <v>1241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</row>
    <row r="234" spans="1:36" x14ac:dyDescent="0.35">
      <c r="A234" s="3" t="str">
        <f t="shared" si="3"/>
        <v>Marcus Fraser</v>
      </c>
      <c r="B234" s="4">
        <v>45977</v>
      </c>
      <c r="C234" t="s">
        <v>1337</v>
      </c>
      <c r="D234" t="s">
        <v>1338</v>
      </c>
      <c r="E234" t="s">
        <v>1339</v>
      </c>
      <c r="F234" t="s">
        <v>1340</v>
      </c>
      <c r="I234" t="s">
        <v>1517</v>
      </c>
      <c r="J234" t="s">
        <v>1169</v>
      </c>
      <c r="K234" t="s">
        <v>1241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</row>
    <row r="235" spans="1:36" x14ac:dyDescent="0.35">
      <c r="A235" s="3" t="str">
        <f t="shared" si="3"/>
        <v>Jack Munro</v>
      </c>
      <c r="B235" s="4">
        <v>45977</v>
      </c>
      <c r="C235" t="s">
        <v>1337</v>
      </c>
      <c r="D235" t="s">
        <v>1338</v>
      </c>
      <c r="E235" t="s">
        <v>1339</v>
      </c>
      <c r="F235" t="s">
        <v>1340</v>
      </c>
      <c r="I235" t="s">
        <v>1518</v>
      </c>
      <c r="J235" t="s">
        <v>1495</v>
      </c>
      <c r="K235" t="s">
        <v>1241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</row>
    <row r="236" spans="1:36" x14ac:dyDescent="0.35">
      <c r="A236" s="3" t="str">
        <f t="shared" si="3"/>
        <v>Jye Pickin</v>
      </c>
      <c r="B236" s="4">
        <v>45977</v>
      </c>
      <c r="C236" t="s">
        <v>1337</v>
      </c>
      <c r="D236" t="s">
        <v>1338</v>
      </c>
      <c r="E236" t="s">
        <v>1339</v>
      </c>
      <c r="F236" t="s">
        <v>1340</v>
      </c>
      <c r="I236" t="s">
        <v>1519</v>
      </c>
      <c r="J236" t="s">
        <v>1353</v>
      </c>
      <c r="K236" t="s">
        <v>1241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</row>
    <row r="237" spans="1:36" x14ac:dyDescent="0.35">
      <c r="A237" s="3" t="str">
        <f t="shared" si="3"/>
        <v>Josiah Edwards</v>
      </c>
      <c r="B237" s="4">
        <v>45977</v>
      </c>
      <c r="C237" t="s">
        <v>1337</v>
      </c>
      <c r="D237" t="s">
        <v>1338</v>
      </c>
      <c r="E237" t="s">
        <v>1339</v>
      </c>
      <c r="F237" t="s">
        <v>1340</v>
      </c>
      <c r="I237" t="s">
        <v>1420</v>
      </c>
      <c r="J237" t="s">
        <v>1520</v>
      </c>
      <c r="K237" t="s">
        <v>1241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</row>
    <row r="238" spans="1:36" x14ac:dyDescent="0.35">
      <c r="A238" s="3" t="str">
        <f t="shared" si="3"/>
        <v>Joshua Holbrook</v>
      </c>
      <c r="B238" s="4">
        <v>45977</v>
      </c>
      <c r="C238" t="s">
        <v>1337</v>
      </c>
      <c r="D238" t="s">
        <v>1338</v>
      </c>
      <c r="E238" t="s">
        <v>1339</v>
      </c>
      <c r="F238" t="s">
        <v>1340</v>
      </c>
      <c r="I238" t="s">
        <v>1521</v>
      </c>
      <c r="J238" t="s">
        <v>1507</v>
      </c>
      <c r="K238" t="s">
        <v>1241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</row>
    <row r="239" spans="1:36" x14ac:dyDescent="0.35">
      <c r="A239" s="3" t="str">
        <f t="shared" si="3"/>
        <v>Daley Loumanis</v>
      </c>
      <c r="B239" s="4">
        <v>45977</v>
      </c>
      <c r="C239" t="s">
        <v>1337</v>
      </c>
      <c r="D239" t="s">
        <v>1338</v>
      </c>
      <c r="E239" t="s">
        <v>1339</v>
      </c>
      <c r="F239" t="s">
        <v>1340</v>
      </c>
      <c r="I239" t="s">
        <v>1522</v>
      </c>
      <c r="J239" t="s">
        <v>1523</v>
      </c>
      <c r="K239" t="s">
        <v>1241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</row>
    <row r="240" spans="1:36" x14ac:dyDescent="0.35">
      <c r="A240" s="3" t="str">
        <f t="shared" si="3"/>
        <v>Jack Pountney</v>
      </c>
      <c r="B240" s="4">
        <v>45977</v>
      </c>
      <c r="C240" t="s">
        <v>1337</v>
      </c>
      <c r="D240" t="s">
        <v>1338</v>
      </c>
      <c r="E240" t="s">
        <v>1339</v>
      </c>
      <c r="F240" t="s">
        <v>1340</v>
      </c>
      <c r="I240" t="s">
        <v>1524</v>
      </c>
      <c r="J240" t="s">
        <v>1495</v>
      </c>
      <c r="K240" t="s">
        <v>1241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</row>
    <row r="241" spans="1:36" x14ac:dyDescent="0.35">
      <c r="A241" s="3" t="str">
        <f t="shared" si="3"/>
        <v>Lachlan Chamberlain</v>
      </c>
      <c r="B241" s="4">
        <v>45977</v>
      </c>
      <c r="C241" t="s">
        <v>1337</v>
      </c>
      <c r="D241" t="s">
        <v>1338</v>
      </c>
      <c r="E241" t="s">
        <v>1339</v>
      </c>
      <c r="F241" t="s">
        <v>1340</v>
      </c>
      <c r="I241" t="s">
        <v>1525</v>
      </c>
      <c r="J241" t="s">
        <v>1452</v>
      </c>
      <c r="K241" t="s">
        <v>1241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</row>
    <row r="242" spans="1:36" x14ac:dyDescent="0.35">
      <c r="A242" s="3" t="str">
        <f t="shared" si="3"/>
        <v>Dean Jamieson</v>
      </c>
      <c r="B242" s="4">
        <v>45977</v>
      </c>
      <c r="C242" t="s">
        <v>1337</v>
      </c>
      <c r="D242" t="s">
        <v>1338</v>
      </c>
      <c r="E242" t="s">
        <v>1339</v>
      </c>
      <c r="F242" t="s">
        <v>1340</v>
      </c>
      <c r="I242" t="s">
        <v>1526</v>
      </c>
      <c r="J242" t="s">
        <v>1527</v>
      </c>
      <c r="K242" t="s">
        <v>1241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</row>
    <row r="243" spans="1:36" x14ac:dyDescent="0.35">
      <c r="A243" s="3" t="str">
        <f t="shared" si="3"/>
        <v>Kyle Michel</v>
      </c>
      <c r="B243" s="4">
        <v>45977</v>
      </c>
      <c r="C243" t="s">
        <v>1337</v>
      </c>
      <c r="D243" t="s">
        <v>1338</v>
      </c>
      <c r="E243" t="s">
        <v>1339</v>
      </c>
      <c r="F243" t="s">
        <v>1340</v>
      </c>
      <c r="I243" t="s">
        <v>1528</v>
      </c>
      <c r="J243" t="s">
        <v>1529</v>
      </c>
      <c r="K243" t="s">
        <v>1241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</row>
    <row r="244" spans="1:36" x14ac:dyDescent="0.35">
      <c r="A244" s="3" t="str">
        <f t="shared" si="3"/>
        <v>Riley Taylor</v>
      </c>
      <c r="B244" s="4">
        <v>45977</v>
      </c>
      <c r="C244" t="s">
        <v>1337</v>
      </c>
      <c r="D244" t="s">
        <v>1338</v>
      </c>
      <c r="E244" t="s">
        <v>1339</v>
      </c>
      <c r="F244" t="s">
        <v>1340</v>
      </c>
      <c r="I244" t="s">
        <v>1530</v>
      </c>
      <c r="J244" t="s">
        <v>1431</v>
      </c>
      <c r="K244" t="s">
        <v>1241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</row>
    <row r="245" spans="1:36" x14ac:dyDescent="0.35">
      <c r="A245" s="3" t="str">
        <f t="shared" si="3"/>
        <v>Jayden Cripps</v>
      </c>
      <c r="B245" s="4">
        <v>45977</v>
      </c>
      <c r="C245" t="s">
        <v>1337</v>
      </c>
      <c r="D245" t="s">
        <v>1338</v>
      </c>
      <c r="E245" t="s">
        <v>1339</v>
      </c>
      <c r="F245" t="s">
        <v>1340</v>
      </c>
      <c r="I245" t="s">
        <v>1531</v>
      </c>
      <c r="J245" t="s">
        <v>1362</v>
      </c>
      <c r="K245" t="s">
        <v>1241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</row>
    <row r="246" spans="1:36" x14ac:dyDescent="0.35">
      <c r="A246" s="3" t="str">
        <f t="shared" si="3"/>
        <v>Cooper Giddings</v>
      </c>
      <c r="B246" s="4">
        <v>45977</v>
      </c>
      <c r="C246" t="s">
        <v>1337</v>
      </c>
      <c r="D246" t="s">
        <v>1338</v>
      </c>
      <c r="E246" t="s">
        <v>1339</v>
      </c>
      <c r="F246" t="s">
        <v>1340</v>
      </c>
      <c r="I246" t="s">
        <v>1532</v>
      </c>
      <c r="J246" t="s">
        <v>1413</v>
      </c>
      <c r="K246" t="s">
        <v>1241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</row>
    <row r="247" spans="1:36" x14ac:dyDescent="0.35">
      <c r="A247" s="3" t="str">
        <f t="shared" si="3"/>
        <v>Leigh McKechnie</v>
      </c>
      <c r="B247" s="4">
        <v>45977</v>
      </c>
      <c r="C247" t="s">
        <v>1337</v>
      </c>
      <c r="D247" t="s">
        <v>1338</v>
      </c>
      <c r="E247" t="s">
        <v>1339</v>
      </c>
      <c r="F247" t="s">
        <v>1340</v>
      </c>
      <c r="I247" t="s">
        <v>1533</v>
      </c>
      <c r="J247" t="s">
        <v>1534</v>
      </c>
      <c r="K247" t="s">
        <v>1241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</row>
    <row r="248" spans="1:36" x14ac:dyDescent="0.35">
      <c r="A248" s="3" t="str">
        <f t="shared" si="3"/>
        <v>James Mee</v>
      </c>
      <c r="B248" s="4">
        <v>45977</v>
      </c>
      <c r="C248" t="s">
        <v>1337</v>
      </c>
      <c r="D248" t="s">
        <v>1338</v>
      </c>
      <c r="E248" t="s">
        <v>1339</v>
      </c>
      <c r="F248" t="s">
        <v>1340</v>
      </c>
      <c r="I248" t="s">
        <v>1535</v>
      </c>
      <c r="J248" t="s">
        <v>1345</v>
      </c>
      <c r="K248" t="s">
        <v>1241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</row>
    <row r="249" spans="1:36" x14ac:dyDescent="0.35">
      <c r="A249" s="3" t="str">
        <f t="shared" si="3"/>
        <v>Jediah Morgan</v>
      </c>
      <c r="B249" s="4">
        <v>45977</v>
      </c>
      <c r="C249" t="s">
        <v>1337</v>
      </c>
      <c r="D249" t="s">
        <v>1338</v>
      </c>
      <c r="E249" t="s">
        <v>1339</v>
      </c>
      <c r="F249" t="s">
        <v>1340</v>
      </c>
      <c r="I249" t="s">
        <v>1536</v>
      </c>
      <c r="J249" t="s">
        <v>1537</v>
      </c>
      <c r="K249" t="s">
        <v>1241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</row>
    <row r="250" spans="1:36" x14ac:dyDescent="0.35">
      <c r="A250" s="3" t="str">
        <f t="shared" si="3"/>
        <v>Nathan Page</v>
      </c>
      <c r="B250" s="4">
        <v>45977</v>
      </c>
      <c r="C250" t="s">
        <v>1337</v>
      </c>
      <c r="D250" t="s">
        <v>1338</v>
      </c>
      <c r="E250" t="s">
        <v>1339</v>
      </c>
      <c r="F250" t="s">
        <v>1340</v>
      </c>
      <c r="I250" t="s">
        <v>1538</v>
      </c>
      <c r="J250" t="s">
        <v>1359</v>
      </c>
      <c r="K250" t="s">
        <v>1241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</row>
    <row r="251" spans="1:36" x14ac:dyDescent="0.35">
      <c r="A251" s="3" t="str">
        <f t="shared" si="3"/>
        <v>Lachlan Aylen</v>
      </c>
      <c r="B251" s="4">
        <v>45977</v>
      </c>
      <c r="C251" t="s">
        <v>1337</v>
      </c>
      <c r="D251" t="s">
        <v>1338</v>
      </c>
      <c r="E251" t="s">
        <v>1339</v>
      </c>
      <c r="F251" t="s">
        <v>1340</v>
      </c>
      <c r="I251" t="s">
        <v>1539</v>
      </c>
      <c r="J251" t="s">
        <v>1452</v>
      </c>
      <c r="K251" t="s">
        <v>1241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</row>
    <row r="252" spans="1:36" x14ac:dyDescent="0.35">
      <c r="A252" s="3" t="str">
        <f t="shared" si="3"/>
        <v>Caleb Bovalina</v>
      </c>
      <c r="B252" s="4">
        <v>45977</v>
      </c>
      <c r="C252" t="s">
        <v>1337</v>
      </c>
      <c r="D252" t="s">
        <v>1338</v>
      </c>
      <c r="E252" t="s">
        <v>1339</v>
      </c>
      <c r="F252" t="s">
        <v>1340</v>
      </c>
      <c r="I252" t="s">
        <v>1540</v>
      </c>
      <c r="J252" t="s">
        <v>1541</v>
      </c>
      <c r="K252" t="s">
        <v>1241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</row>
    <row r="253" spans="1:36" x14ac:dyDescent="0.35">
      <c r="A253" s="3" t="str">
        <f t="shared" si="3"/>
        <v>Wil Daibarra</v>
      </c>
      <c r="B253" s="4">
        <v>45977</v>
      </c>
      <c r="C253" t="s">
        <v>1337</v>
      </c>
      <c r="D253" t="s">
        <v>1338</v>
      </c>
      <c r="E253" t="s">
        <v>1339</v>
      </c>
      <c r="F253" t="s">
        <v>1340</v>
      </c>
      <c r="I253" t="s">
        <v>1542</v>
      </c>
      <c r="J253" t="s">
        <v>1543</v>
      </c>
      <c r="K253" t="s">
        <v>1241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</row>
    <row r="254" spans="1:36" x14ac:dyDescent="0.35">
      <c r="A254" s="3" t="str">
        <f t="shared" si="3"/>
        <v>Daniel Gill</v>
      </c>
      <c r="B254" s="4">
        <v>45977</v>
      </c>
      <c r="C254" t="s">
        <v>1337</v>
      </c>
      <c r="D254" t="s">
        <v>1338</v>
      </c>
      <c r="E254" t="s">
        <v>1339</v>
      </c>
      <c r="F254" t="s">
        <v>1340</v>
      </c>
      <c r="I254" t="s">
        <v>1219</v>
      </c>
      <c r="J254" t="s">
        <v>1364</v>
      </c>
      <c r="K254" t="s">
        <v>1241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</row>
    <row r="255" spans="1:36" x14ac:dyDescent="0.35">
      <c r="A255" s="3" t="str">
        <f t="shared" si="3"/>
        <v>James Hydes</v>
      </c>
      <c r="B255" s="4">
        <v>45977</v>
      </c>
      <c r="C255" t="s">
        <v>1337</v>
      </c>
      <c r="D255" t="s">
        <v>1338</v>
      </c>
      <c r="E255" t="s">
        <v>1339</v>
      </c>
      <c r="F255" t="s">
        <v>1340</v>
      </c>
      <c r="I255" t="s">
        <v>1544</v>
      </c>
      <c r="J255" t="s">
        <v>1345</v>
      </c>
      <c r="K255" t="s">
        <v>1241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</row>
    <row r="256" spans="1:36" x14ac:dyDescent="0.35">
      <c r="A256" s="3" t="str">
        <f t="shared" si="3"/>
        <v>Harry Doig</v>
      </c>
      <c r="B256" s="4">
        <v>45977</v>
      </c>
      <c r="C256" t="s">
        <v>1337</v>
      </c>
      <c r="D256" t="s">
        <v>1338</v>
      </c>
      <c r="E256" t="s">
        <v>1339</v>
      </c>
      <c r="F256" t="s">
        <v>1340</v>
      </c>
      <c r="I256" t="s">
        <v>1545</v>
      </c>
      <c r="J256" t="s">
        <v>1465</v>
      </c>
      <c r="K256" t="s">
        <v>1241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</row>
    <row r="257" spans="1:36" x14ac:dyDescent="0.35">
      <c r="A257" s="3" t="str">
        <f t="shared" si="3"/>
        <v>Ben Eccles</v>
      </c>
      <c r="B257" s="4">
        <v>45977</v>
      </c>
      <c r="C257" t="s">
        <v>1337</v>
      </c>
      <c r="D257" t="s">
        <v>1338</v>
      </c>
      <c r="E257" t="s">
        <v>1339</v>
      </c>
      <c r="F257" t="s">
        <v>1340</v>
      </c>
      <c r="I257" t="s">
        <v>1546</v>
      </c>
      <c r="J257" t="s">
        <v>1347</v>
      </c>
      <c r="K257" t="s">
        <v>1241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</row>
    <row r="258" spans="1:36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1337</v>
      </c>
      <c r="D258" t="s">
        <v>1338</v>
      </c>
      <c r="E258" t="s">
        <v>1339</v>
      </c>
      <c r="F258" t="s">
        <v>1340</v>
      </c>
      <c r="I258" t="s">
        <v>1547</v>
      </c>
      <c r="J258" t="s">
        <v>1548</v>
      </c>
      <c r="K258" t="s">
        <v>1241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</row>
    <row r="259" spans="1:36" x14ac:dyDescent="0.35">
      <c r="A259" s="3" t="str">
        <f t="shared" si="4"/>
        <v>Blaike Perkins</v>
      </c>
      <c r="B259" s="4">
        <v>45977</v>
      </c>
      <c r="C259" t="s">
        <v>1337</v>
      </c>
      <c r="D259" t="s">
        <v>1338</v>
      </c>
      <c r="E259" t="s">
        <v>1339</v>
      </c>
      <c r="F259" t="s">
        <v>1340</v>
      </c>
      <c r="I259" t="s">
        <v>1549</v>
      </c>
      <c r="J259" t="s">
        <v>1550</v>
      </c>
      <c r="K259" t="s">
        <v>1241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</row>
    <row r="260" spans="1:36" x14ac:dyDescent="0.35">
      <c r="A260" s="3" t="str">
        <f t="shared" si="4"/>
        <v>Jak Carter</v>
      </c>
      <c r="B260" s="4">
        <v>45977</v>
      </c>
      <c r="C260" t="s">
        <v>1337</v>
      </c>
      <c r="D260" t="s">
        <v>1338</v>
      </c>
      <c r="E260" t="s">
        <v>1339</v>
      </c>
      <c r="F260" t="s">
        <v>1340</v>
      </c>
      <c r="I260" t="s">
        <v>1551</v>
      </c>
      <c r="J260" t="s">
        <v>1552</v>
      </c>
      <c r="K260" t="s">
        <v>1241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</row>
    <row r="261" spans="1:36" x14ac:dyDescent="0.35">
      <c r="A261" s="3" t="str">
        <f t="shared" si="4"/>
        <v>Lincoln Tighe</v>
      </c>
      <c r="B261" s="4">
        <v>45977</v>
      </c>
      <c r="C261" t="s">
        <v>1337</v>
      </c>
      <c r="D261" t="s">
        <v>1338</v>
      </c>
      <c r="E261" t="s">
        <v>1339</v>
      </c>
      <c r="F261" t="s">
        <v>1340</v>
      </c>
      <c r="I261" t="s">
        <v>1553</v>
      </c>
      <c r="J261" t="s">
        <v>1554</v>
      </c>
      <c r="K261" t="s">
        <v>1241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</row>
    <row r="262" spans="1:36" x14ac:dyDescent="0.35">
      <c r="A262" s="3" t="str">
        <f t="shared" si="4"/>
        <v>Souta Fujii</v>
      </c>
      <c r="B262" s="4">
        <v>45977</v>
      </c>
      <c r="C262" t="s">
        <v>1337</v>
      </c>
      <c r="D262" t="s">
        <v>1338</v>
      </c>
      <c r="E262" t="s">
        <v>1339</v>
      </c>
      <c r="F262" t="s">
        <v>1340</v>
      </c>
      <c r="I262" t="s">
        <v>1555</v>
      </c>
      <c r="J262" t="s">
        <v>1556</v>
      </c>
      <c r="K262" t="s">
        <v>1241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</row>
    <row r="263" spans="1:36" x14ac:dyDescent="0.35">
      <c r="A263" s="3" t="str">
        <f t="shared" si="4"/>
        <v>Jayce Hargrove</v>
      </c>
      <c r="B263" s="4">
        <v>45977</v>
      </c>
      <c r="C263" t="s">
        <v>1337</v>
      </c>
      <c r="D263" t="s">
        <v>1338</v>
      </c>
      <c r="E263" t="s">
        <v>1339</v>
      </c>
      <c r="F263" t="s">
        <v>1340</v>
      </c>
      <c r="I263" t="s">
        <v>1557</v>
      </c>
      <c r="J263" t="s">
        <v>1558</v>
      </c>
      <c r="K263" t="s">
        <v>1241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</row>
    <row r="264" spans="1:36" x14ac:dyDescent="0.35">
      <c r="A264" s="3" t="str">
        <f t="shared" si="4"/>
        <v>Patrick Healy</v>
      </c>
      <c r="B264" s="4">
        <v>45977</v>
      </c>
      <c r="C264" t="s">
        <v>1337</v>
      </c>
      <c r="D264" t="s">
        <v>1338</v>
      </c>
      <c r="E264" t="s">
        <v>1339</v>
      </c>
      <c r="F264" t="s">
        <v>1340</v>
      </c>
      <c r="I264" t="s">
        <v>1559</v>
      </c>
      <c r="J264" t="s">
        <v>1560</v>
      </c>
      <c r="K264" t="s">
        <v>1241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</row>
    <row r="265" spans="1:36" x14ac:dyDescent="0.35">
      <c r="A265" s="3" t="str">
        <f t="shared" si="4"/>
        <v>Mason Lee</v>
      </c>
      <c r="B265" s="4">
        <v>45977</v>
      </c>
      <c r="C265" t="s">
        <v>1337</v>
      </c>
      <c r="D265" t="s">
        <v>1338</v>
      </c>
      <c r="E265" t="s">
        <v>1339</v>
      </c>
      <c r="F265" t="s">
        <v>1340</v>
      </c>
      <c r="I265" t="s">
        <v>1186</v>
      </c>
      <c r="J265" t="s">
        <v>1561</v>
      </c>
      <c r="K265" t="s">
        <v>1241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</row>
    <row r="266" spans="1:36" x14ac:dyDescent="0.35">
      <c r="A266" s="3" t="str">
        <f t="shared" si="4"/>
        <v>Louis Dobbelaar</v>
      </c>
      <c r="B266" s="4">
        <v>45977</v>
      </c>
      <c r="C266" t="s">
        <v>1337</v>
      </c>
      <c r="D266" t="s">
        <v>1338</v>
      </c>
      <c r="E266" t="s">
        <v>1339</v>
      </c>
      <c r="F266" t="s">
        <v>1340</v>
      </c>
      <c r="I266" t="s">
        <v>1562</v>
      </c>
      <c r="J266" t="s">
        <v>1563</v>
      </c>
      <c r="K266" t="s">
        <v>1241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</row>
    <row r="267" spans="1:36" x14ac:dyDescent="0.35">
      <c r="A267" s="3" t="str">
        <f t="shared" si="4"/>
        <v>Gavin Macpherson</v>
      </c>
      <c r="B267" s="4">
        <v>45977</v>
      </c>
      <c r="C267" t="s">
        <v>1337</v>
      </c>
      <c r="D267" t="s">
        <v>1338</v>
      </c>
      <c r="E267" t="s">
        <v>1339</v>
      </c>
      <c r="F267" t="s">
        <v>1340</v>
      </c>
      <c r="I267" t="s">
        <v>1564</v>
      </c>
      <c r="J267" t="s">
        <v>1474</v>
      </c>
      <c r="K267" t="s">
        <v>1241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</row>
    <row r="268" spans="1:36" x14ac:dyDescent="0.35">
      <c r="A268" s="3" t="str">
        <f t="shared" si="4"/>
        <v>Aaron Pike</v>
      </c>
      <c r="B268" s="4">
        <v>45977</v>
      </c>
      <c r="C268" t="s">
        <v>1337</v>
      </c>
      <c r="D268" t="s">
        <v>1338</v>
      </c>
      <c r="E268" t="s">
        <v>1339</v>
      </c>
      <c r="F268" t="s">
        <v>1340</v>
      </c>
      <c r="I268" t="s">
        <v>1565</v>
      </c>
      <c r="J268" t="s">
        <v>1315</v>
      </c>
      <c r="K268" t="s">
        <v>1241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</row>
    <row r="269" spans="1:36" x14ac:dyDescent="0.35">
      <c r="A269" s="3" t="str">
        <f t="shared" si="4"/>
        <v>James Tauariki</v>
      </c>
      <c r="B269" s="4">
        <v>45977</v>
      </c>
      <c r="C269" t="s">
        <v>1337</v>
      </c>
      <c r="D269" t="s">
        <v>1338</v>
      </c>
      <c r="E269" t="s">
        <v>1339</v>
      </c>
      <c r="F269" t="s">
        <v>1340</v>
      </c>
      <c r="I269" t="s">
        <v>1566</v>
      </c>
      <c r="J269" t="s">
        <v>1345</v>
      </c>
      <c r="K269" t="s">
        <v>1241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</row>
    <row r="270" spans="1:36" x14ac:dyDescent="0.35">
      <c r="A270" s="3" t="str">
        <f t="shared" si="4"/>
        <v>Jacques Van Der Merwe</v>
      </c>
      <c r="B270" s="4">
        <v>45977</v>
      </c>
      <c r="C270" t="s">
        <v>1567</v>
      </c>
      <c r="D270" t="s">
        <v>1568</v>
      </c>
      <c r="E270" t="s">
        <v>1569</v>
      </c>
      <c r="F270" t="s">
        <v>1570</v>
      </c>
      <c r="I270" t="s">
        <v>1571</v>
      </c>
      <c r="J270" t="s">
        <v>1572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</row>
    <row r="271" spans="1:36" x14ac:dyDescent="0.35">
      <c r="A271" s="3" t="str">
        <f t="shared" si="4"/>
        <v>Oli Goldhill</v>
      </c>
      <c r="B271" s="4">
        <v>45977</v>
      </c>
      <c r="C271" t="s">
        <v>1567</v>
      </c>
      <c r="D271" t="s">
        <v>1568</v>
      </c>
      <c r="E271" t="s">
        <v>1569</v>
      </c>
      <c r="F271" t="s">
        <v>1570</v>
      </c>
      <c r="I271" t="s">
        <v>1573</v>
      </c>
      <c r="J271" t="s">
        <v>1574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</row>
    <row r="272" spans="1:36" x14ac:dyDescent="0.35">
      <c r="A272" s="3" t="str">
        <f t="shared" si="4"/>
        <v>Vaughn Van Deventer</v>
      </c>
      <c r="B272" s="4">
        <v>45977</v>
      </c>
      <c r="C272" t="s">
        <v>1567</v>
      </c>
      <c r="D272" t="s">
        <v>1568</v>
      </c>
      <c r="E272" t="s">
        <v>1569</v>
      </c>
      <c r="F272" t="s">
        <v>1570</v>
      </c>
      <c r="I272" t="s">
        <v>1575</v>
      </c>
      <c r="J272" t="s">
        <v>1576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</row>
    <row r="273" spans="1:36" x14ac:dyDescent="0.35">
      <c r="A273" s="3" t="str">
        <f t="shared" si="4"/>
        <v>Andre Van Zyl</v>
      </c>
      <c r="B273" s="4">
        <v>45977</v>
      </c>
      <c r="C273" t="s">
        <v>1567</v>
      </c>
      <c r="D273" t="s">
        <v>1568</v>
      </c>
      <c r="E273" t="s">
        <v>1569</v>
      </c>
      <c r="F273" t="s">
        <v>1570</v>
      </c>
      <c r="I273" t="s">
        <v>1577</v>
      </c>
      <c r="J273" t="s">
        <v>1482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</row>
    <row r="274" spans="1:36" x14ac:dyDescent="0.35">
      <c r="A274" s="3" t="str">
        <f t="shared" si="4"/>
        <v>Therion Nel</v>
      </c>
      <c r="B274" s="4">
        <v>45977</v>
      </c>
      <c r="C274" t="s">
        <v>1567</v>
      </c>
      <c r="D274" t="s">
        <v>1568</v>
      </c>
      <c r="E274" t="s">
        <v>1569</v>
      </c>
      <c r="F274" t="s">
        <v>1570</v>
      </c>
      <c r="I274" t="s">
        <v>1578</v>
      </c>
      <c r="J274" t="s">
        <v>1579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</row>
    <row r="275" spans="1:36" x14ac:dyDescent="0.35">
      <c r="A275" s="3" t="str">
        <f t="shared" si="4"/>
        <v>Wandre Snyman</v>
      </c>
      <c r="B275" s="4">
        <v>45977</v>
      </c>
      <c r="C275" t="s">
        <v>1567</v>
      </c>
      <c r="D275" t="s">
        <v>1568</v>
      </c>
      <c r="E275" t="s">
        <v>1569</v>
      </c>
      <c r="F275" t="s">
        <v>1570</v>
      </c>
      <c r="I275" t="s">
        <v>1580</v>
      </c>
      <c r="J275" t="s">
        <v>1581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</row>
    <row r="276" spans="1:36" x14ac:dyDescent="0.35">
      <c r="A276" s="3" t="str">
        <f t="shared" si="4"/>
        <v>Dillon Germshuys</v>
      </c>
      <c r="B276" s="4">
        <v>45977</v>
      </c>
      <c r="C276" t="s">
        <v>1567</v>
      </c>
      <c r="D276" t="s">
        <v>1568</v>
      </c>
      <c r="E276" t="s">
        <v>1569</v>
      </c>
      <c r="F276" t="s">
        <v>1570</v>
      </c>
      <c r="I276" t="s">
        <v>1582</v>
      </c>
      <c r="J276" t="s">
        <v>1426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</row>
    <row r="277" spans="1:36" x14ac:dyDescent="0.35">
      <c r="A277" s="3" t="str">
        <f t="shared" si="4"/>
        <v>Joe Sullivan</v>
      </c>
      <c r="B277" s="4">
        <v>45977</v>
      </c>
      <c r="C277" t="s">
        <v>1567</v>
      </c>
      <c r="D277" t="s">
        <v>1568</v>
      </c>
      <c r="E277" t="s">
        <v>1569</v>
      </c>
      <c r="F277" t="s">
        <v>1570</v>
      </c>
      <c r="I277" t="s">
        <v>1583</v>
      </c>
      <c r="J277" t="s">
        <v>1584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</row>
    <row r="278" spans="1:36" x14ac:dyDescent="0.35">
      <c r="A278" s="3" t="str">
        <f t="shared" si="4"/>
        <v>Keagan Crosbie</v>
      </c>
      <c r="B278" s="4">
        <v>45977</v>
      </c>
      <c r="C278" t="s">
        <v>1567</v>
      </c>
      <c r="D278" t="s">
        <v>1568</v>
      </c>
      <c r="E278" t="s">
        <v>1569</v>
      </c>
      <c r="F278" t="s">
        <v>1570</v>
      </c>
      <c r="I278" t="s">
        <v>1585</v>
      </c>
      <c r="J278" t="s">
        <v>1586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</row>
    <row r="279" spans="1:36" x14ac:dyDescent="0.35">
      <c r="A279" s="3" t="str">
        <f t="shared" si="4"/>
        <v>Liam Ross</v>
      </c>
      <c r="B279" s="4">
        <v>45977</v>
      </c>
      <c r="C279" t="s">
        <v>1567</v>
      </c>
      <c r="D279" t="s">
        <v>1568</v>
      </c>
      <c r="E279" t="s">
        <v>1569</v>
      </c>
      <c r="F279" t="s">
        <v>1570</v>
      </c>
      <c r="I279" t="s">
        <v>1587</v>
      </c>
      <c r="J279" t="s">
        <v>1588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</row>
    <row r="280" spans="1:36" x14ac:dyDescent="0.35">
      <c r="A280" s="3" t="str">
        <f t="shared" si="4"/>
        <v>Rigardt Albertse</v>
      </c>
      <c r="B280" s="4">
        <v>45977</v>
      </c>
      <c r="C280" t="s">
        <v>1567</v>
      </c>
      <c r="D280" t="s">
        <v>1568</v>
      </c>
      <c r="E280" t="s">
        <v>1569</v>
      </c>
      <c r="F280" t="s">
        <v>1570</v>
      </c>
      <c r="I280" t="s">
        <v>1589</v>
      </c>
      <c r="J280" t="s">
        <v>1590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</row>
    <row r="281" spans="1:36" x14ac:dyDescent="0.35">
      <c r="A281" s="3" t="str">
        <f t="shared" si="4"/>
        <v>Jake Bolton</v>
      </c>
      <c r="B281" s="4">
        <v>45977</v>
      </c>
      <c r="C281" t="s">
        <v>1567</v>
      </c>
      <c r="D281" t="s">
        <v>1568</v>
      </c>
      <c r="E281" t="s">
        <v>1569</v>
      </c>
      <c r="F281" t="s">
        <v>1570</v>
      </c>
      <c r="I281" t="s">
        <v>1591</v>
      </c>
      <c r="J281" t="s">
        <v>1432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</row>
    <row r="282" spans="1:36" x14ac:dyDescent="0.35">
      <c r="A282" s="3" t="str">
        <f t="shared" si="4"/>
        <v>Adam Breen</v>
      </c>
      <c r="B282" s="4">
        <v>45977</v>
      </c>
      <c r="C282" t="s">
        <v>1567</v>
      </c>
      <c r="D282" t="s">
        <v>1568</v>
      </c>
      <c r="E282" t="s">
        <v>1569</v>
      </c>
      <c r="F282" t="s">
        <v>1570</v>
      </c>
      <c r="I282" t="s">
        <v>1592</v>
      </c>
      <c r="J282" t="s">
        <v>1351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</row>
    <row r="283" spans="1:36" x14ac:dyDescent="0.35">
      <c r="A283" s="3" t="str">
        <f t="shared" si="4"/>
        <v>Matt Millar</v>
      </c>
      <c r="B283" s="4">
        <v>45977</v>
      </c>
      <c r="C283" t="s">
        <v>1567</v>
      </c>
      <c r="D283" t="s">
        <v>1568</v>
      </c>
      <c r="E283" t="s">
        <v>1569</v>
      </c>
      <c r="F283" t="s">
        <v>1570</v>
      </c>
      <c r="I283" t="s">
        <v>1593</v>
      </c>
      <c r="J283" t="s">
        <v>1458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</row>
    <row r="284" spans="1:36" x14ac:dyDescent="0.35">
      <c r="A284" s="3" t="str">
        <f t="shared" si="4"/>
        <v>Kian Rose</v>
      </c>
      <c r="B284" s="4">
        <v>45977</v>
      </c>
      <c r="C284" t="s">
        <v>1567</v>
      </c>
      <c r="D284" t="s">
        <v>1568</v>
      </c>
      <c r="E284" t="s">
        <v>1569</v>
      </c>
      <c r="F284" t="s">
        <v>1570</v>
      </c>
      <c r="I284" t="s">
        <v>1594</v>
      </c>
      <c r="J284" t="s">
        <v>1595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</row>
    <row r="285" spans="1:36" x14ac:dyDescent="0.35">
      <c r="A285" s="3" t="str">
        <f t="shared" si="4"/>
        <v>Willem Boshoff</v>
      </c>
      <c r="B285" s="4">
        <v>45977</v>
      </c>
      <c r="C285" t="s">
        <v>1567</v>
      </c>
      <c r="D285" t="s">
        <v>1568</v>
      </c>
      <c r="E285" t="s">
        <v>1569</v>
      </c>
      <c r="F285" t="s">
        <v>1570</v>
      </c>
      <c r="I285" t="s">
        <v>1596</v>
      </c>
      <c r="J285" t="s">
        <v>1597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</row>
    <row r="286" spans="1:36" x14ac:dyDescent="0.35">
      <c r="A286" s="3" t="str">
        <f t="shared" si="4"/>
        <v>Andre De Decker</v>
      </c>
      <c r="B286" s="4">
        <v>45977</v>
      </c>
      <c r="C286" t="s">
        <v>1567</v>
      </c>
      <c r="D286" t="s">
        <v>1568</v>
      </c>
      <c r="E286" t="s">
        <v>1569</v>
      </c>
      <c r="F286" t="s">
        <v>1570</v>
      </c>
      <c r="I286" t="s">
        <v>1598</v>
      </c>
      <c r="J286" t="s">
        <v>1482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</row>
    <row r="287" spans="1:36" x14ac:dyDescent="0.35">
      <c r="A287" s="3" t="str">
        <f t="shared" si="4"/>
        <v>Travis Ladner</v>
      </c>
      <c r="B287" s="4">
        <v>45977</v>
      </c>
      <c r="C287" t="s">
        <v>1567</v>
      </c>
      <c r="D287" t="s">
        <v>1568</v>
      </c>
      <c r="E287" t="s">
        <v>1569</v>
      </c>
      <c r="F287" t="s">
        <v>1570</v>
      </c>
      <c r="I287" t="s">
        <v>1599</v>
      </c>
      <c r="J287" t="s">
        <v>1600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</row>
    <row r="288" spans="1:36" x14ac:dyDescent="0.35">
      <c r="A288" s="3" t="str">
        <f t="shared" si="4"/>
        <v>Brandon Pieters</v>
      </c>
      <c r="B288" s="4">
        <v>45977</v>
      </c>
      <c r="C288" t="s">
        <v>1567</v>
      </c>
      <c r="D288" t="s">
        <v>1568</v>
      </c>
      <c r="E288" t="s">
        <v>1569</v>
      </c>
      <c r="F288" t="s">
        <v>1570</v>
      </c>
      <c r="I288" t="s">
        <v>1601</v>
      </c>
      <c r="J288" t="s">
        <v>1602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</row>
    <row r="289" spans="1:36" x14ac:dyDescent="0.35">
      <c r="A289" s="3" t="str">
        <f t="shared" si="4"/>
        <v>Travis Procter</v>
      </c>
      <c r="B289" s="4">
        <v>45977</v>
      </c>
      <c r="C289" t="s">
        <v>1567</v>
      </c>
      <c r="D289" t="s">
        <v>1568</v>
      </c>
      <c r="E289" t="s">
        <v>1569</v>
      </c>
      <c r="F289" t="s">
        <v>1570</v>
      </c>
      <c r="I289" t="s">
        <v>1603</v>
      </c>
      <c r="J289" t="s">
        <v>1600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</row>
    <row r="290" spans="1:36" x14ac:dyDescent="0.35">
      <c r="A290" s="3" t="str">
        <f t="shared" si="4"/>
        <v>Kyle Kistensamy</v>
      </c>
      <c r="B290" s="4">
        <v>45977</v>
      </c>
      <c r="C290" t="s">
        <v>1567</v>
      </c>
      <c r="D290" t="s">
        <v>1568</v>
      </c>
      <c r="E290" t="s">
        <v>1569</v>
      </c>
      <c r="F290" t="s">
        <v>1570</v>
      </c>
      <c r="I290" t="s">
        <v>1604</v>
      </c>
      <c r="J290" t="s">
        <v>1529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</row>
    <row r="291" spans="1:36" x14ac:dyDescent="0.35">
      <c r="A291" s="3" t="str">
        <f t="shared" si="4"/>
        <v>Joshua Koekemoer</v>
      </c>
      <c r="B291" s="4">
        <v>45977</v>
      </c>
      <c r="C291" t="s">
        <v>1567</v>
      </c>
      <c r="D291" t="s">
        <v>1568</v>
      </c>
      <c r="E291" t="s">
        <v>1569</v>
      </c>
      <c r="F291" t="s">
        <v>1570</v>
      </c>
      <c r="I291" t="s">
        <v>1605</v>
      </c>
      <c r="J291" t="s">
        <v>1507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</row>
    <row r="292" spans="1:36" x14ac:dyDescent="0.35">
      <c r="A292" s="3" t="str">
        <f t="shared" si="4"/>
        <v>Romano Saincic</v>
      </c>
      <c r="B292" s="4">
        <v>45977</v>
      </c>
      <c r="C292" t="s">
        <v>1567</v>
      </c>
      <c r="D292" t="s">
        <v>1568</v>
      </c>
      <c r="E292" t="s">
        <v>1569</v>
      </c>
      <c r="F292" t="s">
        <v>1570</v>
      </c>
      <c r="I292" t="s">
        <v>1606</v>
      </c>
      <c r="J292" t="s">
        <v>1607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</row>
    <row r="293" spans="1:36" x14ac:dyDescent="0.35">
      <c r="A293" s="3" t="str">
        <f t="shared" si="4"/>
        <v>Philip Geerts</v>
      </c>
      <c r="B293" s="4">
        <v>45977</v>
      </c>
      <c r="C293" t="s">
        <v>1567</v>
      </c>
      <c r="D293" t="s">
        <v>1568</v>
      </c>
      <c r="E293" t="s">
        <v>1569</v>
      </c>
      <c r="F293" t="s">
        <v>1570</v>
      </c>
      <c r="I293" t="s">
        <v>1608</v>
      </c>
      <c r="J293" t="s">
        <v>1609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</row>
    <row r="294" spans="1:36" x14ac:dyDescent="0.35">
      <c r="A294" s="3" t="str">
        <f t="shared" si="4"/>
        <v>Tiger Adams</v>
      </c>
      <c r="B294" s="4">
        <v>45977</v>
      </c>
      <c r="C294" t="s">
        <v>1567</v>
      </c>
      <c r="D294" t="s">
        <v>1568</v>
      </c>
      <c r="E294" t="s">
        <v>1569</v>
      </c>
      <c r="F294" t="s">
        <v>1570</v>
      </c>
      <c r="I294" t="s">
        <v>1610</v>
      </c>
      <c r="J294" t="s">
        <v>1611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</row>
    <row r="295" spans="1:36" x14ac:dyDescent="0.35">
      <c r="A295" s="3" t="str">
        <f t="shared" si="4"/>
        <v>Louis Liebenberg</v>
      </c>
      <c r="B295" s="4">
        <v>45977</v>
      </c>
      <c r="C295" t="s">
        <v>1567</v>
      </c>
      <c r="D295" t="s">
        <v>1568</v>
      </c>
      <c r="E295" t="s">
        <v>1569</v>
      </c>
      <c r="F295" t="s">
        <v>1570</v>
      </c>
      <c r="I295" t="s">
        <v>1612</v>
      </c>
      <c r="J295" t="s">
        <v>1563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</row>
    <row r="296" spans="1:36" x14ac:dyDescent="0.35">
      <c r="A296" s="3" t="str">
        <f t="shared" si="4"/>
        <v>Brandon Gildenhuys</v>
      </c>
      <c r="B296" s="4">
        <v>45977</v>
      </c>
      <c r="C296" t="s">
        <v>1567</v>
      </c>
      <c r="D296" t="s">
        <v>1568</v>
      </c>
      <c r="E296" t="s">
        <v>1569</v>
      </c>
      <c r="F296" t="s">
        <v>1570</v>
      </c>
      <c r="I296" t="s">
        <v>1613</v>
      </c>
      <c r="J296" t="s">
        <v>1602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</row>
    <row r="297" spans="1:36" x14ac:dyDescent="0.35">
      <c r="A297" s="3" t="str">
        <f t="shared" si="4"/>
        <v>Hannes Strooh</v>
      </c>
      <c r="B297" s="4">
        <v>45977</v>
      </c>
      <c r="C297" t="s">
        <v>1567</v>
      </c>
      <c r="D297" t="s">
        <v>1568</v>
      </c>
      <c r="E297" t="s">
        <v>1569</v>
      </c>
      <c r="F297" t="s">
        <v>1570</v>
      </c>
      <c r="I297" t="s">
        <v>1614</v>
      </c>
      <c r="J297" t="s">
        <v>1615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</row>
    <row r="298" spans="1:36" x14ac:dyDescent="0.35">
      <c r="A298" s="3" t="str">
        <f t="shared" si="4"/>
        <v>Jaden Deltel</v>
      </c>
      <c r="B298" s="4">
        <v>45977</v>
      </c>
      <c r="C298" t="s">
        <v>1567</v>
      </c>
      <c r="D298" t="s">
        <v>1568</v>
      </c>
      <c r="E298" t="s">
        <v>1569</v>
      </c>
      <c r="F298" t="s">
        <v>1570</v>
      </c>
      <c r="I298" t="s">
        <v>1616</v>
      </c>
      <c r="J298" t="s">
        <v>1617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</row>
    <row r="299" spans="1:36" x14ac:dyDescent="0.35">
      <c r="A299" s="3" t="str">
        <f t="shared" si="4"/>
        <v>Ricco Motsa</v>
      </c>
      <c r="B299" s="4">
        <v>45977</v>
      </c>
      <c r="C299" t="s">
        <v>1567</v>
      </c>
      <c r="D299" t="s">
        <v>1568</v>
      </c>
      <c r="E299" t="s">
        <v>1569</v>
      </c>
      <c r="F299" t="s">
        <v>1570</v>
      </c>
      <c r="I299" t="s">
        <v>1618</v>
      </c>
      <c r="J299" t="s">
        <v>1619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</row>
    <row r="300" spans="1:36" x14ac:dyDescent="0.35">
      <c r="A300" s="3" t="str">
        <f t="shared" si="4"/>
        <v>Lwazi Gqira</v>
      </c>
      <c r="B300" s="4">
        <v>45977</v>
      </c>
      <c r="C300" t="s">
        <v>1567</v>
      </c>
      <c r="D300" t="s">
        <v>1568</v>
      </c>
      <c r="E300" t="s">
        <v>1569</v>
      </c>
      <c r="F300" t="s">
        <v>1570</v>
      </c>
      <c r="I300" t="s">
        <v>1620</v>
      </c>
      <c r="J300" t="s">
        <v>1621</v>
      </c>
      <c r="K300" t="s">
        <v>1622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</row>
    <row r="301" spans="1:36" x14ac:dyDescent="0.35">
      <c r="A301" s="3" t="str">
        <f t="shared" si="4"/>
        <v>John Bele</v>
      </c>
      <c r="B301" s="4">
        <v>45977</v>
      </c>
      <c r="C301" t="s">
        <v>1567</v>
      </c>
      <c r="D301" t="s">
        <v>1568</v>
      </c>
      <c r="E301" t="s">
        <v>1569</v>
      </c>
      <c r="F301" t="s">
        <v>1570</v>
      </c>
      <c r="I301" t="s">
        <v>1623</v>
      </c>
      <c r="J301" t="s">
        <v>1373</v>
      </c>
      <c r="K301" t="s">
        <v>1241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</row>
    <row r="302" spans="1:36" x14ac:dyDescent="0.35">
      <c r="A302" s="3" t="str">
        <f t="shared" si="4"/>
        <v>Austin Cherichella</v>
      </c>
      <c r="B302" s="4">
        <v>45977</v>
      </c>
      <c r="C302" t="s">
        <v>1567</v>
      </c>
      <c r="D302" t="s">
        <v>1568</v>
      </c>
      <c r="E302" t="s">
        <v>1569</v>
      </c>
      <c r="F302" t="s">
        <v>1570</v>
      </c>
      <c r="I302" t="s">
        <v>1624</v>
      </c>
      <c r="J302" t="s">
        <v>1378</v>
      </c>
      <c r="K302" t="s">
        <v>1241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</row>
    <row r="303" spans="1:36" x14ac:dyDescent="0.35">
      <c r="A303" s="3" t="str">
        <f t="shared" si="4"/>
        <v>Kian Coetzer</v>
      </c>
      <c r="B303" s="4">
        <v>45977</v>
      </c>
      <c r="C303" t="s">
        <v>1567</v>
      </c>
      <c r="D303" t="s">
        <v>1568</v>
      </c>
      <c r="E303" t="s">
        <v>1569</v>
      </c>
      <c r="F303" t="s">
        <v>1570</v>
      </c>
      <c r="I303" t="s">
        <v>1625</v>
      </c>
      <c r="J303" t="s">
        <v>1595</v>
      </c>
      <c r="K303" t="s">
        <v>1241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</row>
    <row r="304" spans="1:36" x14ac:dyDescent="0.35">
      <c r="A304" s="3" t="str">
        <f t="shared" si="4"/>
        <v>Hayden Garcia</v>
      </c>
      <c r="B304" s="4">
        <v>45977</v>
      </c>
      <c r="C304" t="s">
        <v>1567</v>
      </c>
      <c r="D304" t="s">
        <v>1568</v>
      </c>
      <c r="E304" t="s">
        <v>1569</v>
      </c>
      <c r="F304" t="s">
        <v>1570</v>
      </c>
      <c r="I304" t="s">
        <v>1626</v>
      </c>
      <c r="J304" t="s">
        <v>1480</v>
      </c>
      <c r="K304" t="s">
        <v>1241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</row>
    <row r="305" spans="1:36" x14ac:dyDescent="0.35">
      <c r="A305" s="3" t="str">
        <f t="shared" si="4"/>
        <v>Steven Le Roux</v>
      </c>
      <c r="B305" s="4">
        <v>45977</v>
      </c>
      <c r="C305" t="s">
        <v>1567</v>
      </c>
      <c r="D305" t="s">
        <v>1568</v>
      </c>
      <c r="E305" t="s">
        <v>1569</v>
      </c>
      <c r="F305" t="s">
        <v>1570</v>
      </c>
      <c r="I305" t="s">
        <v>1627</v>
      </c>
      <c r="J305" t="s">
        <v>1628</v>
      </c>
      <c r="K305" t="s">
        <v>1241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</row>
    <row r="306" spans="1:36" x14ac:dyDescent="0.35">
      <c r="A306" s="3" t="str">
        <f t="shared" si="4"/>
        <v>Tristan Leonard</v>
      </c>
      <c r="B306" s="4">
        <v>45977</v>
      </c>
      <c r="C306" t="s">
        <v>1567</v>
      </c>
      <c r="D306" t="s">
        <v>1568</v>
      </c>
      <c r="E306" t="s">
        <v>1569</v>
      </c>
      <c r="F306" t="s">
        <v>1570</v>
      </c>
      <c r="I306" t="s">
        <v>1629</v>
      </c>
      <c r="J306" t="s">
        <v>1630</v>
      </c>
      <c r="K306" t="s">
        <v>1241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</row>
    <row r="307" spans="1:36" x14ac:dyDescent="0.35">
      <c r="A307" s="3" t="str">
        <f t="shared" si="4"/>
        <v>Shaunak Rama</v>
      </c>
      <c r="B307" s="4">
        <v>45977</v>
      </c>
      <c r="C307" t="s">
        <v>1567</v>
      </c>
      <c r="D307" t="s">
        <v>1568</v>
      </c>
      <c r="E307" t="s">
        <v>1569</v>
      </c>
      <c r="F307" t="s">
        <v>1570</v>
      </c>
      <c r="I307" t="s">
        <v>1631</v>
      </c>
      <c r="J307" t="s">
        <v>1632</v>
      </c>
      <c r="K307" t="s">
        <v>1241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</row>
    <row r="308" spans="1:36" x14ac:dyDescent="0.35">
      <c r="A308" s="3" t="str">
        <f t="shared" si="4"/>
        <v>Tiago Swart</v>
      </c>
      <c r="B308" s="4">
        <v>45977</v>
      </c>
      <c r="C308" t="s">
        <v>1567</v>
      </c>
      <c r="D308" t="s">
        <v>1568</v>
      </c>
      <c r="E308" t="s">
        <v>1569</v>
      </c>
      <c r="F308" t="s">
        <v>1570</v>
      </c>
      <c r="I308" t="s">
        <v>1633</v>
      </c>
      <c r="J308" t="s">
        <v>1634</v>
      </c>
      <c r="K308" t="s">
        <v>1241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</row>
    <row r="309" spans="1:36" x14ac:dyDescent="0.35">
      <c r="A309" s="3" t="str">
        <f t="shared" si="4"/>
        <v>Matthew Rushton</v>
      </c>
      <c r="B309" s="4">
        <v>45977</v>
      </c>
      <c r="C309" t="s">
        <v>1567</v>
      </c>
      <c r="D309" t="s">
        <v>1568</v>
      </c>
      <c r="E309" t="s">
        <v>1569</v>
      </c>
      <c r="F309" t="s">
        <v>1570</v>
      </c>
      <c r="I309" t="s">
        <v>1635</v>
      </c>
      <c r="J309" t="s">
        <v>1382</v>
      </c>
      <c r="K309" t="s">
        <v>1241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</row>
    <row r="310" spans="1:36" x14ac:dyDescent="0.35">
      <c r="A310" s="3" t="str">
        <f t="shared" si="4"/>
        <v>Matthew Dennis</v>
      </c>
      <c r="B310" s="4">
        <v>45977</v>
      </c>
      <c r="C310" t="s">
        <v>1567</v>
      </c>
      <c r="D310" t="s">
        <v>1568</v>
      </c>
      <c r="E310" t="s">
        <v>1569</v>
      </c>
      <c r="F310" t="s">
        <v>1570</v>
      </c>
      <c r="I310" t="s">
        <v>1636</v>
      </c>
      <c r="J310" t="s">
        <v>1382</v>
      </c>
      <c r="K310" t="s">
        <v>1241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</row>
    <row r="311" spans="1:36" x14ac:dyDescent="0.35">
      <c r="A311" s="3" t="str">
        <f t="shared" si="4"/>
        <v>Regan Steyn</v>
      </c>
      <c r="B311" s="4">
        <v>45977</v>
      </c>
      <c r="C311" t="s">
        <v>1567</v>
      </c>
      <c r="D311" t="s">
        <v>1568</v>
      </c>
      <c r="E311" t="s">
        <v>1569</v>
      </c>
      <c r="F311" t="s">
        <v>1570</v>
      </c>
      <c r="I311" t="s">
        <v>1637</v>
      </c>
      <c r="J311" t="s">
        <v>1638</v>
      </c>
      <c r="K311" t="s">
        <v>1241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</row>
    <row r="312" spans="1:36" x14ac:dyDescent="0.35">
      <c r="A312" s="3" t="str">
        <f t="shared" si="4"/>
        <v>Jason Froneman</v>
      </c>
      <c r="B312" s="4">
        <v>45977</v>
      </c>
      <c r="C312" t="s">
        <v>1567</v>
      </c>
      <c r="D312" t="s">
        <v>1568</v>
      </c>
      <c r="E312" t="s">
        <v>1569</v>
      </c>
      <c r="F312" t="s">
        <v>1570</v>
      </c>
      <c r="I312" t="s">
        <v>1639</v>
      </c>
      <c r="J312" t="s">
        <v>1415</v>
      </c>
      <c r="K312" t="s">
        <v>1241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</row>
    <row r="313" spans="1:36" x14ac:dyDescent="0.35">
      <c r="A313" s="3" t="str">
        <f t="shared" si="4"/>
        <v>Matt Saulez</v>
      </c>
      <c r="B313" s="4">
        <v>45977</v>
      </c>
      <c r="C313" t="s">
        <v>1567</v>
      </c>
      <c r="D313" t="s">
        <v>1568</v>
      </c>
      <c r="E313" t="s">
        <v>1569</v>
      </c>
      <c r="F313" t="s">
        <v>1570</v>
      </c>
      <c r="I313" t="s">
        <v>1640</v>
      </c>
      <c r="J313" t="s">
        <v>1458</v>
      </c>
      <c r="K313" t="s">
        <v>1241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</row>
    <row r="314" spans="1:36" x14ac:dyDescent="0.35">
      <c r="A314" s="3" t="str">
        <f t="shared" si="4"/>
        <v>Johnathan Ackerman</v>
      </c>
      <c r="B314" s="4">
        <v>45977</v>
      </c>
      <c r="C314" t="s">
        <v>1567</v>
      </c>
      <c r="D314" t="s">
        <v>1568</v>
      </c>
      <c r="E314" t="s">
        <v>1569</v>
      </c>
      <c r="F314" t="s">
        <v>1570</v>
      </c>
      <c r="I314" t="s">
        <v>1641</v>
      </c>
      <c r="J314" t="s">
        <v>1642</v>
      </c>
      <c r="K314" t="s">
        <v>1241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36" x14ac:dyDescent="0.35">
      <c r="A315" s="3" t="str">
        <f t="shared" si="4"/>
        <v>Thabang Simon</v>
      </c>
      <c r="B315" s="4">
        <v>45977</v>
      </c>
      <c r="C315" t="s">
        <v>1567</v>
      </c>
      <c r="D315" t="s">
        <v>1568</v>
      </c>
      <c r="E315" t="s">
        <v>1569</v>
      </c>
      <c r="F315" t="s">
        <v>1570</v>
      </c>
      <c r="I315" t="s">
        <v>1397</v>
      </c>
      <c r="J315" t="s">
        <v>1643</v>
      </c>
      <c r="K315" t="s">
        <v>1241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36" x14ac:dyDescent="0.35">
      <c r="A316" s="3" t="str">
        <f t="shared" si="4"/>
        <v>Shaydon Johnson</v>
      </c>
      <c r="B316" s="4">
        <v>45977</v>
      </c>
      <c r="C316" t="s">
        <v>1567</v>
      </c>
      <c r="D316" t="s">
        <v>1568</v>
      </c>
      <c r="E316" t="s">
        <v>1569</v>
      </c>
      <c r="F316" t="s">
        <v>1570</v>
      </c>
      <c r="I316" t="s">
        <v>1644</v>
      </c>
      <c r="J316" t="s">
        <v>1645</v>
      </c>
      <c r="K316" t="s">
        <v>1241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36" x14ac:dyDescent="0.35">
      <c r="A317" s="3" t="str">
        <f t="shared" si="4"/>
        <v>Alphius Kelapile</v>
      </c>
      <c r="B317" s="4">
        <v>45977</v>
      </c>
      <c r="C317" t="s">
        <v>1567</v>
      </c>
      <c r="D317" t="s">
        <v>1568</v>
      </c>
      <c r="E317" t="s">
        <v>1569</v>
      </c>
      <c r="F317" t="s">
        <v>1570</v>
      </c>
      <c r="I317" t="s">
        <v>1646</v>
      </c>
      <c r="J317" t="s">
        <v>1647</v>
      </c>
      <c r="K317" t="s">
        <v>1241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36" x14ac:dyDescent="0.35">
      <c r="A318" s="3" t="str">
        <f t="shared" si="4"/>
        <v>Reece McKain</v>
      </c>
      <c r="B318" s="4">
        <v>45977</v>
      </c>
      <c r="C318" t="s">
        <v>1567</v>
      </c>
      <c r="D318" t="s">
        <v>1568</v>
      </c>
      <c r="E318" t="s">
        <v>1569</v>
      </c>
      <c r="F318" t="s">
        <v>1570</v>
      </c>
      <c r="I318" t="s">
        <v>1648</v>
      </c>
      <c r="J318" t="s">
        <v>1649</v>
      </c>
      <c r="K318" t="s">
        <v>1241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36" x14ac:dyDescent="0.35">
      <c r="A319" s="3" t="str">
        <f t="shared" si="4"/>
        <v>Khanya Mkhize</v>
      </c>
      <c r="B319" s="4">
        <v>45977</v>
      </c>
      <c r="C319" t="s">
        <v>1567</v>
      </c>
      <c r="D319" t="s">
        <v>1568</v>
      </c>
      <c r="E319" t="s">
        <v>1569</v>
      </c>
      <c r="F319" t="s">
        <v>1570</v>
      </c>
      <c r="I319" t="s">
        <v>1650</v>
      </c>
      <c r="J319" t="s">
        <v>1651</v>
      </c>
      <c r="K319" t="s">
        <v>1241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36" x14ac:dyDescent="0.35">
      <c r="A320" s="3" t="str">
        <f t="shared" si="4"/>
        <v>Shaheed Patel</v>
      </c>
      <c r="B320" s="4">
        <v>45977</v>
      </c>
      <c r="C320" t="s">
        <v>1567</v>
      </c>
      <c r="D320" t="s">
        <v>1568</v>
      </c>
      <c r="E320" t="s">
        <v>1569</v>
      </c>
      <c r="F320" t="s">
        <v>1570</v>
      </c>
      <c r="I320" t="s">
        <v>1652</v>
      </c>
      <c r="J320" t="s">
        <v>1653</v>
      </c>
      <c r="K320" t="s">
        <v>1241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1567</v>
      </c>
      <c r="D321" t="s">
        <v>1568</v>
      </c>
      <c r="E321" t="s">
        <v>1569</v>
      </c>
      <c r="F321" t="s">
        <v>1570</v>
      </c>
      <c r="I321" t="s">
        <v>1654</v>
      </c>
      <c r="J321" t="s">
        <v>1655</v>
      </c>
      <c r="K321" t="s">
        <v>1241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1567</v>
      </c>
      <c r="D322" t="s">
        <v>1568</v>
      </c>
      <c r="E322" t="s">
        <v>1569</v>
      </c>
      <c r="F322" t="s">
        <v>1570</v>
      </c>
      <c r="I322" t="s">
        <v>1656</v>
      </c>
      <c r="J322" t="s">
        <v>1507</v>
      </c>
      <c r="K322" t="s">
        <v>1241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1567</v>
      </c>
      <c r="D323" t="s">
        <v>1568</v>
      </c>
      <c r="E323" t="s">
        <v>1569</v>
      </c>
      <c r="F323" t="s">
        <v>1570</v>
      </c>
      <c r="I323" t="s">
        <v>1657</v>
      </c>
      <c r="J323" t="s">
        <v>1658</v>
      </c>
      <c r="K323" t="s">
        <v>1241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1567</v>
      </c>
      <c r="D324" t="s">
        <v>1568</v>
      </c>
      <c r="E324" t="s">
        <v>1569</v>
      </c>
      <c r="F324" t="s">
        <v>1570</v>
      </c>
      <c r="I324" t="s">
        <v>1659</v>
      </c>
      <c r="J324" t="s">
        <v>1660</v>
      </c>
      <c r="K324" t="s">
        <v>1241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1567</v>
      </c>
      <c r="D325" t="s">
        <v>1568</v>
      </c>
      <c r="E325" t="s">
        <v>1569</v>
      </c>
      <c r="F325" t="s">
        <v>1570</v>
      </c>
      <c r="I325" t="s">
        <v>1661</v>
      </c>
      <c r="J325" t="s">
        <v>1662</v>
      </c>
      <c r="K325" t="s">
        <v>1241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1567</v>
      </c>
      <c r="D326" t="s">
        <v>1568</v>
      </c>
      <c r="E326" t="s">
        <v>1569</v>
      </c>
      <c r="F326" t="s">
        <v>1570</v>
      </c>
      <c r="I326" t="s">
        <v>1663</v>
      </c>
      <c r="J326" t="s">
        <v>1664</v>
      </c>
      <c r="K326" t="s">
        <v>1241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1567</v>
      </c>
      <c r="D327" t="s">
        <v>1568</v>
      </c>
      <c r="E327" t="s">
        <v>1569</v>
      </c>
      <c r="F327" t="s">
        <v>1570</v>
      </c>
      <c r="I327" t="s">
        <v>1665</v>
      </c>
      <c r="J327" t="s">
        <v>1666</v>
      </c>
      <c r="K327" t="s">
        <v>1241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1567</v>
      </c>
      <c r="D328" t="s">
        <v>1568</v>
      </c>
      <c r="E328" t="s">
        <v>1569</v>
      </c>
      <c r="F328" t="s">
        <v>1570</v>
      </c>
      <c r="I328" t="s">
        <v>1667</v>
      </c>
      <c r="J328" t="s">
        <v>1668</v>
      </c>
      <c r="K328" t="s">
        <v>1241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1567</v>
      </c>
      <c r="D329" t="s">
        <v>1568</v>
      </c>
      <c r="E329" t="s">
        <v>1569</v>
      </c>
      <c r="F329" t="s">
        <v>1570</v>
      </c>
      <c r="I329" t="s">
        <v>1669</v>
      </c>
      <c r="J329" t="s">
        <v>1670</v>
      </c>
      <c r="K329" t="s">
        <v>1241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1567</v>
      </c>
      <c r="D330" t="s">
        <v>1568</v>
      </c>
      <c r="E330" t="s">
        <v>1569</v>
      </c>
      <c r="F330" t="s">
        <v>1570</v>
      </c>
      <c r="I330" t="s">
        <v>1671</v>
      </c>
      <c r="J330" t="s">
        <v>1672</v>
      </c>
      <c r="K330" t="s">
        <v>1241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1567</v>
      </c>
      <c r="D331" t="s">
        <v>1568</v>
      </c>
      <c r="E331" t="s">
        <v>1569</v>
      </c>
      <c r="F331" t="s">
        <v>1570</v>
      </c>
      <c r="I331" t="s">
        <v>1673</v>
      </c>
      <c r="J331" t="s">
        <v>1674</v>
      </c>
      <c r="K331" t="s">
        <v>1241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1675</v>
      </c>
      <c r="D332" t="s">
        <v>1676</v>
      </c>
      <c r="E332" t="s">
        <v>1677</v>
      </c>
      <c r="F332" t="s">
        <v>1570</v>
      </c>
      <c r="I332" t="s">
        <v>1678</v>
      </c>
      <c r="J332" t="s">
        <v>1679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1675</v>
      </c>
      <c r="D333" t="s">
        <v>1676</v>
      </c>
      <c r="E333" t="s">
        <v>1677</v>
      </c>
      <c r="F333" t="s">
        <v>1570</v>
      </c>
      <c r="I333" t="s">
        <v>1680</v>
      </c>
      <c r="J333" t="s">
        <v>1681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1675</v>
      </c>
      <c r="D334" t="s">
        <v>1676</v>
      </c>
      <c r="E334" t="s">
        <v>1677</v>
      </c>
      <c r="F334" t="s">
        <v>1570</v>
      </c>
      <c r="I334" t="s">
        <v>1682</v>
      </c>
      <c r="J334" t="s">
        <v>1683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1675</v>
      </c>
      <c r="D335" t="s">
        <v>1676</v>
      </c>
      <c r="E335" t="s">
        <v>1677</v>
      </c>
      <c r="F335" t="s">
        <v>1570</v>
      </c>
      <c r="I335" t="s">
        <v>1684</v>
      </c>
      <c r="J335" t="s">
        <v>1685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1675</v>
      </c>
      <c r="D336" t="s">
        <v>1676</v>
      </c>
      <c r="E336" t="s">
        <v>1677</v>
      </c>
      <c r="F336" t="s">
        <v>1570</v>
      </c>
      <c r="I336" t="s">
        <v>1686</v>
      </c>
      <c r="J336" t="s">
        <v>1687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1675</v>
      </c>
      <c r="D337" t="s">
        <v>1676</v>
      </c>
      <c r="E337" t="s">
        <v>1677</v>
      </c>
      <c r="F337" t="s">
        <v>1570</v>
      </c>
      <c r="I337" t="s">
        <v>1688</v>
      </c>
      <c r="J337" t="s">
        <v>1689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1675</v>
      </c>
      <c r="D338" t="s">
        <v>1676</v>
      </c>
      <c r="E338" t="s">
        <v>1677</v>
      </c>
      <c r="F338" t="s">
        <v>1570</v>
      </c>
      <c r="I338" t="s">
        <v>1690</v>
      </c>
      <c r="J338" t="s">
        <v>1370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1675</v>
      </c>
      <c r="D339" t="s">
        <v>1676</v>
      </c>
      <c r="E339" t="s">
        <v>1677</v>
      </c>
      <c r="F339" t="s">
        <v>1570</v>
      </c>
      <c r="I339" t="s">
        <v>1691</v>
      </c>
      <c r="J339" t="s">
        <v>1373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1675</v>
      </c>
      <c r="D340" t="s">
        <v>1676</v>
      </c>
      <c r="E340" t="s">
        <v>1677</v>
      </c>
      <c r="F340" t="s">
        <v>1570</v>
      </c>
      <c r="I340" t="s">
        <v>1692</v>
      </c>
      <c r="J340" t="s">
        <v>1693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1675</v>
      </c>
      <c r="D341" t="s">
        <v>1676</v>
      </c>
      <c r="E341" t="s">
        <v>1677</v>
      </c>
      <c r="F341" t="s">
        <v>1570</v>
      </c>
      <c r="I341" t="s">
        <v>1694</v>
      </c>
      <c r="J341" t="s">
        <v>1695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1675</v>
      </c>
      <c r="D342" t="s">
        <v>1676</v>
      </c>
      <c r="E342" t="s">
        <v>1677</v>
      </c>
      <c r="F342" t="s">
        <v>1570</v>
      </c>
      <c r="I342" t="s">
        <v>1696</v>
      </c>
      <c r="J342" t="s">
        <v>1697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1675</v>
      </c>
      <c r="D343" t="s">
        <v>1676</v>
      </c>
      <c r="E343" t="s">
        <v>1677</v>
      </c>
      <c r="F343" t="s">
        <v>1570</v>
      </c>
      <c r="I343" t="s">
        <v>1698</v>
      </c>
      <c r="J343" t="s">
        <v>1636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1675</v>
      </c>
      <c r="D344" t="s">
        <v>1676</v>
      </c>
      <c r="E344" t="s">
        <v>1677</v>
      </c>
      <c r="F344" t="s">
        <v>1570</v>
      </c>
      <c r="I344" t="s">
        <v>1699</v>
      </c>
      <c r="J344" t="s">
        <v>1334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1675</v>
      </c>
      <c r="D345" t="s">
        <v>1676</v>
      </c>
      <c r="E345" t="s">
        <v>1677</v>
      </c>
      <c r="F345" t="s">
        <v>1570</v>
      </c>
      <c r="I345" t="s">
        <v>1700</v>
      </c>
      <c r="J345" t="s">
        <v>1701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1675</v>
      </c>
      <c r="D346" t="s">
        <v>1676</v>
      </c>
      <c r="E346" t="s">
        <v>1677</v>
      </c>
      <c r="F346" t="s">
        <v>1570</v>
      </c>
      <c r="I346" t="s">
        <v>1702</v>
      </c>
      <c r="J346" t="s">
        <v>1703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1675</v>
      </c>
      <c r="D347" t="s">
        <v>1676</v>
      </c>
      <c r="E347" t="s">
        <v>1677</v>
      </c>
      <c r="F347" t="s">
        <v>1570</v>
      </c>
      <c r="I347" t="s">
        <v>1704</v>
      </c>
      <c r="J347" t="s">
        <v>1705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1675</v>
      </c>
      <c r="D348" t="s">
        <v>1676</v>
      </c>
      <c r="E348" t="s">
        <v>1677</v>
      </c>
      <c r="F348" t="s">
        <v>1570</v>
      </c>
      <c r="I348" t="s">
        <v>1706</v>
      </c>
      <c r="J348" t="s">
        <v>1707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1675</v>
      </c>
      <c r="D349" t="s">
        <v>1676</v>
      </c>
      <c r="E349" t="s">
        <v>1677</v>
      </c>
      <c r="F349" t="s">
        <v>1570</v>
      </c>
      <c r="I349" t="s">
        <v>1708</v>
      </c>
      <c r="J349" t="s">
        <v>1709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1675</v>
      </c>
      <c r="D350" t="s">
        <v>1676</v>
      </c>
      <c r="E350" t="s">
        <v>1677</v>
      </c>
      <c r="F350" t="s">
        <v>1570</v>
      </c>
      <c r="I350" t="s">
        <v>1710</v>
      </c>
      <c r="J350" t="s">
        <v>1711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1675</v>
      </c>
      <c r="D351" t="s">
        <v>1676</v>
      </c>
      <c r="E351" t="s">
        <v>1677</v>
      </c>
      <c r="F351" t="s">
        <v>1570</v>
      </c>
      <c r="I351" t="s">
        <v>1712</v>
      </c>
      <c r="J351" t="s">
        <v>1713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1675</v>
      </c>
      <c r="D352" t="s">
        <v>1676</v>
      </c>
      <c r="E352" t="s">
        <v>1677</v>
      </c>
      <c r="F352" t="s">
        <v>1570</v>
      </c>
      <c r="I352" t="s">
        <v>1714</v>
      </c>
      <c r="J352" t="s">
        <v>1715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1675</v>
      </c>
      <c r="D353" t="s">
        <v>1676</v>
      </c>
      <c r="E353" t="s">
        <v>1677</v>
      </c>
      <c r="F353" t="s">
        <v>1570</v>
      </c>
      <c r="I353" t="s">
        <v>1716</v>
      </c>
      <c r="J353" t="s">
        <v>1373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1675</v>
      </c>
      <c r="D354" t="s">
        <v>1676</v>
      </c>
      <c r="E354" t="s">
        <v>1677</v>
      </c>
      <c r="F354" t="s">
        <v>1570</v>
      </c>
      <c r="I354" t="s">
        <v>1717</v>
      </c>
      <c r="J354" t="s">
        <v>1373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1675</v>
      </c>
      <c r="D355" t="s">
        <v>1676</v>
      </c>
      <c r="E355" t="s">
        <v>1677</v>
      </c>
      <c r="F355" t="s">
        <v>1570</v>
      </c>
      <c r="I355" t="s">
        <v>1718</v>
      </c>
      <c r="J355" t="s">
        <v>1719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1675</v>
      </c>
      <c r="D356" t="s">
        <v>1676</v>
      </c>
      <c r="E356" t="s">
        <v>1677</v>
      </c>
      <c r="F356" t="s">
        <v>1570</v>
      </c>
      <c r="I356" t="s">
        <v>1720</v>
      </c>
      <c r="J356" t="s">
        <v>1721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1675</v>
      </c>
      <c r="D357" t="s">
        <v>1676</v>
      </c>
      <c r="E357" t="s">
        <v>1677</v>
      </c>
      <c r="F357" t="s">
        <v>1570</v>
      </c>
      <c r="I357" t="s">
        <v>1722</v>
      </c>
      <c r="J357" t="s">
        <v>1723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1675</v>
      </c>
      <c r="D358" t="s">
        <v>1676</v>
      </c>
      <c r="E358" t="s">
        <v>1677</v>
      </c>
      <c r="F358" t="s">
        <v>1570</v>
      </c>
      <c r="I358" t="s">
        <v>1724</v>
      </c>
      <c r="J358" t="s">
        <v>1725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1675</v>
      </c>
      <c r="D359" t="s">
        <v>1676</v>
      </c>
      <c r="E359" t="s">
        <v>1677</v>
      </c>
      <c r="F359" t="s">
        <v>1570</v>
      </c>
      <c r="I359" t="s">
        <v>1726</v>
      </c>
      <c r="J359" t="s">
        <v>1727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1675</v>
      </c>
      <c r="D360" t="s">
        <v>1676</v>
      </c>
      <c r="E360" t="s">
        <v>1677</v>
      </c>
      <c r="F360" t="s">
        <v>1570</v>
      </c>
      <c r="I360" t="s">
        <v>1728</v>
      </c>
      <c r="J360" t="s">
        <v>1729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1675</v>
      </c>
      <c r="D361" t="s">
        <v>1676</v>
      </c>
      <c r="E361" t="s">
        <v>1677</v>
      </c>
      <c r="F361" t="s">
        <v>1570</v>
      </c>
      <c r="I361" t="s">
        <v>1730</v>
      </c>
      <c r="J361" t="s">
        <v>1731</v>
      </c>
      <c r="K361" t="s">
        <v>1241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1675</v>
      </c>
      <c r="D362" t="s">
        <v>1676</v>
      </c>
      <c r="E362" t="s">
        <v>1677</v>
      </c>
      <c r="F362" t="s">
        <v>1570</v>
      </c>
      <c r="I362" t="s">
        <v>1732</v>
      </c>
      <c r="J362" t="s">
        <v>1394</v>
      </c>
      <c r="K362" t="s">
        <v>1241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1675</v>
      </c>
      <c r="D363" t="s">
        <v>1676</v>
      </c>
      <c r="E363" t="s">
        <v>1677</v>
      </c>
      <c r="F363" t="s">
        <v>1570</v>
      </c>
      <c r="I363" t="s">
        <v>1733</v>
      </c>
      <c r="J363" t="s">
        <v>1734</v>
      </c>
      <c r="K363" t="s">
        <v>1241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1675</v>
      </c>
      <c r="D364" t="s">
        <v>1676</v>
      </c>
      <c r="E364" t="s">
        <v>1677</v>
      </c>
      <c r="F364" t="s">
        <v>1570</v>
      </c>
      <c r="I364" t="s">
        <v>1735</v>
      </c>
      <c r="J364" t="s">
        <v>1736</v>
      </c>
      <c r="K364" t="s">
        <v>1241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1675</v>
      </c>
      <c r="D365" t="s">
        <v>1676</v>
      </c>
      <c r="E365" t="s">
        <v>1677</v>
      </c>
      <c r="F365" t="s">
        <v>1570</v>
      </c>
      <c r="I365" t="s">
        <v>1737</v>
      </c>
      <c r="J365" t="s">
        <v>1373</v>
      </c>
      <c r="K365" t="s">
        <v>1241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1675</v>
      </c>
      <c r="D366" t="s">
        <v>1676</v>
      </c>
      <c r="E366" t="s">
        <v>1677</v>
      </c>
      <c r="F366" t="s">
        <v>1570</v>
      </c>
      <c r="I366" t="s">
        <v>1738</v>
      </c>
      <c r="J366" t="s">
        <v>1739</v>
      </c>
      <c r="K366" t="s">
        <v>1241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1675</v>
      </c>
      <c r="D367" t="s">
        <v>1676</v>
      </c>
      <c r="E367" t="s">
        <v>1677</v>
      </c>
      <c r="F367" t="s">
        <v>1570</v>
      </c>
      <c r="I367" t="s">
        <v>1740</v>
      </c>
      <c r="J367" t="s">
        <v>1741</v>
      </c>
      <c r="K367" t="s">
        <v>1241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1675</v>
      </c>
      <c r="D368" t="s">
        <v>1676</v>
      </c>
      <c r="E368" t="s">
        <v>1677</v>
      </c>
      <c r="F368" t="s">
        <v>1570</v>
      </c>
      <c r="I368" t="s">
        <v>1294</v>
      </c>
      <c r="J368" t="s">
        <v>1742</v>
      </c>
      <c r="K368" t="s">
        <v>1241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1675</v>
      </c>
      <c r="D369" t="s">
        <v>1676</v>
      </c>
      <c r="E369" t="s">
        <v>1677</v>
      </c>
      <c r="F369" t="s">
        <v>1570</v>
      </c>
      <c r="I369" t="s">
        <v>1743</v>
      </c>
      <c r="J369" t="s">
        <v>1744</v>
      </c>
      <c r="K369" t="s">
        <v>1241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1675</v>
      </c>
      <c r="D370" t="s">
        <v>1676</v>
      </c>
      <c r="E370" t="s">
        <v>1677</v>
      </c>
      <c r="F370" t="s">
        <v>1570</v>
      </c>
      <c r="I370" t="s">
        <v>1745</v>
      </c>
      <c r="J370" t="s">
        <v>1746</v>
      </c>
      <c r="K370" t="s">
        <v>1241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1675</v>
      </c>
      <c r="D371" t="s">
        <v>1676</v>
      </c>
      <c r="E371" t="s">
        <v>1677</v>
      </c>
      <c r="F371" t="s">
        <v>1570</v>
      </c>
      <c r="I371" t="s">
        <v>1747</v>
      </c>
      <c r="J371" t="s">
        <v>1748</v>
      </c>
      <c r="K371" t="s">
        <v>1241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1675</v>
      </c>
      <c r="D372" t="s">
        <v>1676</v>
      </c>
      <c r="E372" t="s">
        <v>1677</v>
      </c>
      <c r="F372" t="s">
        <v>1570</v>
      </c>
      <c r="I372" t="s">
        <v>1156</v>
      </c>
      <c r="J372" t="s">
        <v>1749</v>
      </c>
      <c r="K372" t="s">
        <v>1241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1675</v>
      </c>
      <c r="D373" t="s">
        <v>1676</v>
      </c>
      <c r="E373" t="s">
        <v>1677</v>
      </c>
      <c r="F373" t="s">
        <v>1570</v>
      </c>
      <c r="I373" t="s">
        <v>1750</v>
      </c>
      <c r="J373" t="s">
        <v>1751</v>
      </c>
      <c r="K373" t="s">
        <v>1241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1675</v>
      </c>
      <c r="D374" t="s">
        <v>1676</v>
      </c>
      <c r="E374" t="s">
        <v>1677</v>
      </c>
      <c r="F374" t="s">
        <v>1570</v>
      </c>
      <c r="I374" t="s">
        <v>1752</v>
      </c>
      <c r="J374" t="s">
        <v>1753</v>
      </c>
      <c r="K374" t="s">
        <v>1241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1675</v>
      </c>
      <c r="D375" t="s">
        <v>1676</v>
      </c>
      <c r="E375" t="s">
        <v>1677</v>
      </c>
      <c r="F375" t="s">
        <v>1570</v>
      </c>
      <c r="I375" t="s">
        <v>1680</v>
      </c>
      <c r="J375" t="s">
        <v>1754</v>
      </c>
      <c r="K375" t="s">
        <v>1241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1675</v>
      </c>
      <c r="D376" t="s">
        <v>1676</v>
      </c>
      <c r="E376" t="s">
        <v>1677</v>
      </c>
      <c r="F376" t="s">
        <v>1570</v>
      </c>
      <c r="I376" t="s">
        <v>1755</v>
      </c>
      <c r="J376" t="s">
        <v>1756</v>
      </c>
      <c r="K376" t="s">
        <v>1241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1675</v>
      </c>
      <c r="D377" t="s">
        <v>1676</v>
      </c>
      <c r="E377" t="s">
        <v>1677</v>
      </c>
      <c r="F377" t="s">
        <v>1570</v>
      </c>
      <c r="I377" t="s">
        <v>1757</v>
      </c>
      <c r="J377" t="s">
        <v>1373</v>
      </c>
      <c r="K377" t="s">
        <v>1241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1675</v>
      </c>
      <c r="D378" t="s">
        <v>1676</v>
      </c>
      <c r="E378" t="s">
        <v>1677</v>
      </c>
      <c r="F378" t="s">
        <v>1570</v>
      </c>
      <c r="I378" t="s">
        <v>1758</v>
      </c>
      <c r="J378" t="s">
        <v>1636</v>
      </c>
      <c r="K378" t="s">
        <v>1241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1675</v>
      </c>
      <c r="D379" t="s">
        <v>1676</v>
      </c>
      <c r="E379" t="s">
        <v>1677</v>
      </c>
      <c r="F379" t="s">
        <v>1570</v>
      </c>
      <c r="I379" t="s">
        <v>1759</v>
      </c>
      <c r="J379" t="s">
        <v>1760</v>
      </c>
      <c r="K379" t="s">
        <v>1241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1675</v>
      </c>
      <c r="D380" t="s">
        <v>1676</v>
      </c>
      <c r="E380" t="s">
        <v>1677</v>
      </c>
      <c r="F380" t="s">
        <v>1570</v>
      </c>
      <c r="I380" t="s">
        <v>1761</v>
      </c>
      <c r="J380" t="s">
        <v>1762</v>
      </c>
      <c r="K380" t="s">
        <v>1241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1675</v>
      </c>
      <c r="D381" t="s">
        <v>1676</v>
      </c>
      <c r="E381" t="s">
        <v>1677</v>
      </c>
      <c r="F381" t="s">
        <v>1570</v>
      </c>
      <c r="I381" t="s">
        <v>1750</v>
      </c>
      <c r="J381" t="s">
        <v>1763</v>
      </c>
      <c r="K381" t="s">
        <v>1241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1675</v>
      </c>
      <c r="D382" t="s">
        <v>1676</v>
      </c>
      <c r="E382" t="s">
        <v>1677</v>
      </c>
      <c r="F382" t="s">
        <v>1570</v>
      </c>
      <c r="I382" t="s">
        <v>1764</v>
      </c>
      <c r="J382" t="s">
        <v>1765</v>
      </c>
      <c r="K382" t="s">
        <v>1241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1675</v>
      </c>
      <c r="D383" t="s">
        <v>1676</v>
      </c>
      <c r="E383" t="s">
        <v>1677</v>
      </c>
      <c r="F383" t="s">
        <v>1570</v>
      </c>
      <c r="I383" t="s">
        <v>1766</v>
      </c>
      <c r="J383" t="s">
        <v>1394</v>
      </c>
      <c r="K383" t="s">
        <v>1241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1675</v>
      </c>
      <c r="D384" t="s">
        <v>1676</v>
      </c>
      <c r="E384" t="s">
        <v>1677</v>
      </c>
      <c r="F384" t="s">
        <v>1570</v>
      </c>
      <c r="I384" t="s">
        <v>1767</v>
      </c>
      <c r="J384" t="s">
        <v>1768</v>
      </c>
      <c r="K384" t="s">
        <v>1241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36" x14ac:dyDescent="0.35">
      <c r="A385" s="3" t="str">
        <f t="shared" si="5"/>
        <v>Stephen Orinda</v>
      </c>
      <c r="B385" s="4">
        <v>45977</v>
      </c>
      <c r="C385" t="s">
        <v>1675</v>
      </c>
      <c r="D385" t="s">
        <v>1676</v>
      </c>
      <c r="E385" t="s">
        <v>1677</v>
      </c>
      <c r="F385" t="s">
        <v>1570</v>
      </c>
      <c r="I385" t="s">
        <v>1769</v>
      </c>
      <c r="J385" t="s">
        <v>1770</v>
      </c>
      <c r="K385" t="s">
        <v>1241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</row>
    <row r="386" spans="1:36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1675</v>
      </c>
      <c r="D386" t="s">
        <v>1676</v>
      </c>
      <c r="E386" t="s">
        <v>1677</v>
      </c>
      <c r="F386" t="s">
        <v>1570</v>
      </c>
      <c r="I386" t="s">
        <v>1771</v>
      </c>
      <c r="J386" t="s">
        <v>1772</v>
      </c>
      <c r="K386" t="s">
        <v>1241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</row>
    <row r="387" spans="1:36" x14ac:dyDescent="0.35">
      <c r="A387" s="3" t="str">
        <f t="shared" si="6"/>
        <v>Bagalana Hussein</v>
      </c>
      <c r="B387" s="4">
        <v>45977</v>
      </c>
      <c r="C387" t="s">
        <v>1675</v>
      </c>
      <c r="D387" t="s">
        <v>1676</v>
      </c>
      <c r="E387" t="s">
        <v>1677</v>
      </c>
      <c r="F387" t="s">
        <v>1570</v>
      </c>
      <c r="I387" t="s">
        <v>1773</v>
      </c>
      <c r="J387" t="s">
        <v>1774</v>
      </c>
      <c r="K387" t="s">
        <v>1241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</row>
    <row r="388" spans="1:36" x14ac:dyDescent="0.35">
      <c r="A388" s="3" t="str">
        <f t="shared" si="6"/>
        <v>Joseph Ikanyi</v>
      </c>
      <c r="B388" s="4">
        <v>45977</v>
      </c>
      <c r="C388" t="s">
        <v>1675</v>
      </c>
      <c r="D388" t="s">
        <v>1676</v>
      </c>
      <c r="E388" t="s">
        <v>1677</v>
      </c>
      <c r="F388" t="s">
        <v>1570</v>
      </c>
      <c r="I388" t="s">
        <v>1775</v>
      </c>
      <c r="J388" t="s">
        <v>1509</v>
      </c>
      <c r="K388" t="s">
        <v>1241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</row>
    <row r="389" spans="1:36" x14ac:dyDescent="0.35">
      <c r="A389" s="3" t="str">
        <f t="shared" si="6"/>
        <v>Daniel Kiragu</v>
      </c>
      <c r="B389" s="4">
        <v>45977</v>
      </c>
      <c r="C389" t="s">
        <v>1675</v>
      </c>
      <c r="D389" t="s">
        <v>1676</v>
      </c>
      <c r="E389" t="s">
        <v>1677</v>
      </c>
      <c r="F389" t="s">
        <v>1570</v>
      </c>
      <c r="I389" t="s">
        <v>1776</v>
      </c>
      <c r="J389" t="s">
        <v>1364</v>
      </c>
      <c r="K389" t="s">
        <v>1241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</row>
    <row r="390" spans="1:36" x14ac:dyDescent="0.35">
      <c r="A390" s="3" t="str">
        <f t="shared" si="6"/>
        <v>Kenneth Mbugua</v>
      </c>
      <c r="B390" s="4">
        <v>45977</v>
      </c>
      <c r="C390" t="s">
        <v>1675</v>
      </c>
      <c r="D390" t="s">
        <v>1676</v>
      </c>
      <c r="E390" t="s">
        <v>1677</v>
      </c>
      <c r="F390" t="s">
        <v>1570</v>
      </c>
      <c r="I390" t="s">
        <v>1777</v>
      </c>
      <c r="J390" t="s">
        <v>1731</v>
      </c>
      <c r="K390" t="s">
        <v>1241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</row>
    <row r="391" spans="1:36" x14ac:dyDescent="0.35">
      <c r="A391" s="3" t="str">
        <f t="shared" si="6"/>
        <v>Frank Munyua</v>
      </c>
      <c r="B391" s="4">
        <v>45977</v>
      </c>
      <c r="C391" t="s">
        <v>1675</v>
      </c>
      <c r="D391" t="s">
        <v>1676</v>
      </c>
      <c r="E391" t="s">
        <v>1677</v>
      </c>
      <c r="F391" t="s">
        <v>1570</v>
      </c>
      <c r="I391" t="s">
        <v>1778</v>
      </c>
      <c r="J391" t="s">
        <v>1719</v>
      </c>
      <c r="K391" t="s">
        <v>1241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</row>
    <row r="392" spans="1:36" x14ac:dyDescent="0.35">
      <c r="A392" s="3" t="str">
        <f t="shared" si="6"/>
        <v>Ronald Otile</v>
      </c>
      <c r="B392" s="4">
        <v>45977</v>
      </c>
      <c r="C392" t="s">
        <v>1675</v>
      </c>
      <c r="D392" t="s">
        <v>1676</v>
      </c>
      <c r="E392" t="s">
        <v>1677</v>
      </c>
      <c r="F392" t="s">
        <v>1570</v>
      </c>
      <c r="I392" t="s">
        <v>1779</v>
      </c>
      <c r="J392" t="s">
        <v>1780</v>
      </c>
      <c r="K392" t="s">
        <v>1241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</row>
    <row r="393" spans="1:36" x14ac:dyDescent="0.35">
      <c r="A393" s="3" t="str">
        <f t="shared" si="6"/>
        <v>Kevin Anyien</v>
      </c>
      <c r="B393" s="4">
        <v>45977</v>
      </c>
      <c r="C393" t="s">
        <v>1675</v>
      </c>
      <c r="D393" t="s">
        <v>1676</v>
      </c>
      <c r="E393" t="s">
        <v>1677</v>
      </c>
      <c r="F393" t="s">
        <v>1570</v>
      </c>
      <c r="I393" t="s">
        <v>1781</v>
      </c>
      <c r="J393" t="s">
        <v>1782</v>
      </c>
      <c r="K393" t="s">
        <v>1241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</row>
    <row r="394" spans="1:36" x14ac:dyDescent="0.35">
      <c r="A394" s="3" t="str">
        <f t="shared" si="6"/>
        <v>Edgar Brian</v>
      </c>
      <c r="B394" s="4">
        <v>45977</v>
      </c>
      <c r="C394" t="s">
        <v>1675</v>
      </c>
      <c r="D394" t="s">
        <v>1676</v>
      </c>
      <c r="E394" t="s">
        <v>1677</v>
      </c>
      <c r="F394" t="s">
        <v>1570</v>
      </c>
      <c r="I394" t="s">
        <v>1783</v>
      </c>
      <c r="J394" t="s">
        <v>1784</v>
      </c>
      <c r="K394" t="s">
        <v>1241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</row>
    <row r="395" spans="1:36" x14ac:dyDescent="0.35">
      <c r="A395" s="3" t="str">
        <f t="shared" si="6"/>
        <v>Alex Kimani</v>
      </c>
      <c r="B395" s="4">
        <v>45977</v>
      </c>
      <c r="C395" t="s">
        <v>1675</v>
      </c>
      <c r="D395" t="s">
        <v>1676</v>
      </c>
      <c r="E395" t="s">
        <v>1677</v>
      </c>
      <c r="F395" t="s">
        <v>1570</v>
      </c>
      <c r="I395" t="s">
        <v>1785</v>
      </c>
      <c r="J395" t="s">
        <v>1786</v>
      </c>
      <c r="K395" t="s">
        <v>1241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</row>
    <row r="396" spans="1:36" x14ac:dyDescent="0.35">
      <c r="A396" s="3" t="str">
        <f t="shared" si="6"/>
        <v>Jacques Byiringiro</v>
      </c>
      <c r="B396" s="4">
        <v>45977</v>
      </c>
      <c r="C396" t="s">
        <v>1675</v>
      </c>
      <c r="D396" t="s">
        <v>1676</v>
      </c>
      <c r="E396" t="s">
        <v>1677</v>
      </c>
      <c r="F396" t="s">
        <v>1570</v>
      </c>
      <c r="I396" t="s">
        <v>1787</v>
      </c>
      <c r="J396" t="s">
        <v>1572</v>
      </c>
      <c r="K396" t="s">
        <v>1241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</row>
    <row r="397" spans="1:36" x14ac:dyDescent="0.35">
      <c r="A397" s="3" t="str">
        <f t="shared" si="6"/>
        <v>John Kariuki</v>
      </c>
      <c r="B397" s="4">
        <v>45977</v>
      </c>
      <c r="C397" t="s">
        <v>1675</v>
      </c>
      <c r="D397" t="s">
        <v>1676</v>
      </c>
      <c r="E397" t="s">
        <v>1677</v>
      </c>
      <c r="F397" t="s">
        <v>1570</v>
      </c>
      <c r="I397" t="s">
        <v>1788</v>
      </c>
      <c r="J397" t="s">
        <v>1373</v>
      </c>
      <c r="K397" t="s">
        <v>1241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</row>
    <row r="398" spans="1:36" x14ac:dyDescent="0.35">
      <c r="A398" s="3" t="str">
        <f t="shared" si="6"/>
        <v>Titus Okwang</v>
      </c>
      <c r="B398" s="4">
        <v>45977</v>
      </c>
      <c r="C398" t="s">
        <v>1675</v>
      </c>
      <c r="D398" t="s">
        <v>1676</v>
      </c>
      <c r="E398" t="s">
        <v>1677</v>
      </c>
      <c r="F398" t="s">
        <v>1570</v>
      </c>
      <c r="I398" t="s">
        <v>1789</v>
      </c>
      <c r="J398" t="s">
        <v>1790</v>
      </c>
      <c r="K398" t="s">
        <v>1241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</row>
    <row r="399" spans="1:36" x14ac:dyDescent="0.35">
      <c r="A399" s="3" t="str">
        <f t="shared" si="6"/>
        <v>Shem Orwenyo</v>
      </c>
      <c r="B399" s="4">
        <v>45977</v>
      </c>
      <c r="C399" t="s">
        <v>1675</v>
      </c>
      <c r="D399" t="s">
        <v>1676</v>
      </c>
      <c r="E399" t="s">
        <v>1677</v>
      </c>
      <c r="F399" t="s">
        <v>1570</v>
      </c>
      <c r="I399" t="s">
        <v>1791</v>
      </c>
      <c r="J399" t="s">
        <v>1792</v>
      </c>
      <c r="K399" t="s">
        <v>1241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</row>
    <row r="400" spans="1:36" x14ac:dyDescent="0.35">
      <c r="A400" s="3" t="str">
        <f t="shared" si="6"/>
        <v>Krish Shah</v>
      </c>
      <c r="B400" s="4">
        <v>45977</v>
      </c>
      <c r="C400" t="s">
        <v>1675</v>
      </c>
      <c r="D400" t="s">
        <v>1676</v>
      </c>
      <c r="E400" t="s">
        <v>1677</v>
      </c>
      <c r="F400" t="s">
        <v>1570</v>
      </c>
      <c r="I400" t="s">
        <v>1294</v>
      </c>
      <c r="J400" t="s">
        <v>1793</v>
      </c>
      <c r="K400" t="s">
        <v>1241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</row>
    <row r="401" spans="1:36" x14ac:dyDescent="0.35">
      <c r="A401" s="3" t="str">
        <f t="shared" si="6"/>
        <v>Jack Mwangi</v>
      </c>
      <c r="B401" s="4">
        <v>45977</v>
      </c>
      <c r="C401" t="s">
        <v>1675</v>
      </c>
      <c r="D401" t="s">
        <v>1676</v>
      </c>
      <c r="E401" t="s">
        <v>1677</v>
      </c>
      <c r="F401" t="s">
        <v>1570</v>
      </c>
      <c r="I401" t="s">
        <v>1794</v>
      </c>
      <c r="J401" t="s">
        <v>1495</v>
      </c>
      <c r="K401" t="s">
        <v>1241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</row>
    <row r="402" spans="1:36" x14ac:dyDescent="0.35">
      <c r="A402" s="3" t="str">
        <f t="shared" si="6"/>
        <v>Ross Valentine</v>
      </c>
      <c r="B402" s="4">
        <v>45977</v>
      </c>
      <c r="C402" t="s">
        <v>1675</v>
      </c>
      <c r="D402" t="s">
        <v>1676</v>
      </c>
      <c r="E402" t="s">
        <v>1677</v>
      </c>
      <c r="F402" t="s">
        <v>1570</v>
      </c>
      <c r="I402" t="s">
        <v>1795</v>
      </c>
      <c r="J402" t="s">
        <v>1587</v>
      </c>
      <c r="K402" t="s">
        <v>1241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</row>
    <row r="403" spans="1:36" x14ac:dyDescent="0.35">
      <c r="A403" s="3" t="str">
        <f t="shared" si="6"/>
        <v>Isaac Wanyeche</v>
      </c>
      <c r="B403" s="4">
        <v>45977</v>
      </c>
      <c r="C403" t="s">
        <v>1675</v>
      </c>
      <c r="D403" t="s">
        <v>1676</v>
      </c>
      <c r="E403" t="s">
        <v>1677</v>
      </c>
      <c r="F403" t="s">
        <v>1570</v>
      </c>
      <c r="I403" t="s">
        <v>1796</v>
      </c>
      <c r="J403" t="s">
        <v>1797</v>
      </c>
      <c r="K403" t="s">
        <v>1241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</row>
    <row r="404" spans="1:36" x14ac:dyDescent="0.35">
      <c r="A404" s="3" t="str">
        <f t="shared" si="6"/>
        <v>Enoch Wanyeche</v>
      </c>
      <c r="B404" s="4">
        <v>45977</v>
      </c>
      <c r="C404" t="s">
        <v>1675</v>
      </c>
      <c r="D404" t="s">
        <v>1676</v>
      </c>
      <c r="E404" t="s">
        <v>1677</v>
      </c>
      <c r="F404" t="s">
        <v>1570</v>
      </c>
      <c r="I404" t="s">
        <v>1796</v>
      </c>
      <c r="J404" t="s">
        <v>1798</v>
      </c>
      <c r="K404" t="s">
        <v>1241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</row>
    <row r="405" spans="1:36" x14ac:dyDescent="0.35">
      <c r="A405" s="3" t="str">
        <f t="shared" si="6"/>
        <v>Thacker Mitansh</v>
      </c>
      <c r="B405" s="4">
        <v>45977</v>
      </c>
      <c r="C405" t="s">
        <v>1675</v>
      </c>
      <c r="D405" t="s">
        <v>1676</v>
      </c>
      <c r="E405" t="s">
        <v>1677</v>
      </c>
      <c r="F405" t="s">
        <v>1570</v>
      </c>
      <c r="I405" t="s">
        <v>1799</v>
      </c>
      <c r="J405" t="s">
        <v>1800</v>
      </c>
      <c r="K405" t="s">
        <v>1241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</row>
    <row r="406" spans="1:36" x14ac:dyDescent="0.35">
      <c r="A406" s="3" t="str">
        <f t="shared" si="6"/>
        <v>Themburu George</v>
      </c>
      <c r="B406" s="4">
        <v>45977</v>
      </c>
      <c r="C406" t="s">
        <v>1675</v>
      </c>
      <c r="D406" t="s">
        <v>1676</v>
      </c>
      <c r="E406" t="s">
        <v>1677</v>
      </c>
      <c r="F406" t="s">
        <v>1570</v>
      </c>
      <c r="I406" t="s">
        <v>1155</v>
      </c>
      <c r="J406" t="s">
        <v>1801</v>
      </c>
      <c r="K406" t="s">
        <v>1241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</row>
    <row r="407" spans="1:36" x14ac:dyDescent="0.35">
      <c r="A407" s="3" t="str">
        <f t="shared" si="6"/>
        <v>Victor Oyango</v>
      </c>
      <c r="B407" s="4">
        <v>45977</v>
      </c>
      <c r="C407" t="s">
        <v>1675</v>
      </c>
      <c r="D407" t="s">
        <v>1676</v>
      </c>
      <c r="E407" t="s">
        <v>1677</v>
      </c>
      <c r="F407" t="s">
        <v>1570</v>
      </c>
      <c r="I407" t="s">
        <v>1802</v>
      </c>
      <c r="J407" t="s">
        <v>1803</v>
      </c>
      <c r="K407" t="s">
        <v>1241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</row>
    <row r="408" spans="1:36" x14ac:dyDescent="0.35">
      <c r="A408" s="3" t="str">
        <f t="shared" si="6"/>
        <v>Patrick Musimba</v>
      </c>
      <c r="B408" s="4">
        <v>45977</v>
      </c>
      <c r="C408" t="s">
        <v>1675</v>
      </c>
      <c r="D408" t="s">
        <v>1676</v>
      </c>
      <c r="E408" t="s">
        <v>1677</v>
      </c>
      <c r="F408" t="s">
        <v>1570</v>
      </c>
      <c r="I408" t="s">
        <v>1804</v>
      </c>
      <c r="J408" t="s">
        <v>1560</v>
      </c>
      <c r="K408" t="s">
        <v>1241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</row>
    <row r="409" spans="1:36" x14ac:dyDescent="0.35">
      <c r="A409" s="3" t="str">
        <f t="shared" si="6"/>
        <v>George Felix</v>
      </c>
      <c r="B409" s="4">
        <v>45977</v>
      </c>
      <c r="C409" t="s">
        <v>1675</v>
      </c>
      <c r="D409" t="s">
        <v>1676</v>
      </c>
      <c r="E409" t="s">
        <v>1677</v>
      </c>
      <c r="F409" t="s">
        <v>1570</v>
      </c>
      <c r="I409" t="s">
        <v>1771</v>
      </c>
      <c r="J409" t="s">
        <v>1155</v>
      </c>
      <c r="K409" t="s">
        <v>1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</row>
    <row r="410" spans="1:36" x14ac:dyDescent="0.35">
      <c r="A410" s="3" t="str">
        <f t="shared" si="6"/>
        <v>Abraham Galgalo</v>
      </c>
      <c r="B410" s="4">
        <v>45977</v>
      </c>
      <c r="C410" t="s">
        <v>1675</v>
      </c>
      <c r="D410" t="s">
        <v>1676</v>
      </c>
      <c r="E410" t="s">
        <v>1677</v>
      </c>
      <c r="F410" t="s">
        <v>1570</v>
      </c>
      <c r="I410" t="s">
        <v>1805</v>
      </c>
      <c r="J410" t="s">
        <v>1686</v>
      </c>
      <c r="K410" t="s">
        <v>1622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</row>
    <row r="411" spans="1:36" x14ac:dyDescent="0.35">
      <c r="A411" s="3" t="str">
        <f t="shared" si="6"/>
        <v>Ali Khimji</v>
      </c>
      <c r="B411" s="4">
        <v>45977</v>
      </c>
      <c r="C411" t="s">
        <v>1675</v>
      </c>
      <c r="D411" t="s">
        <v>1676</v>
      </c>
      <c r="E411" t="s">
        <v>1677</v>
      </c>
      <c r="F411" t="s">
        <v>1570</v>
      </c>
      <c r="I411" t="s">
        <v>1806</v>
      </c>
      <c r="J411" t="s">
        <v>1696</v>
      </c>
      <c r="K411" t="s">
        <v>1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</row>
    <row r="412" spans="1:36" x14ac:dyDescent="0.35">
      <c r="A412" s="3" t="str">
        <f t="shared" si="6"/>
        <v>Carl Wambasi</v>
      </c>
      <c r="B412" s="4">
        <v>45977</v>
      </c>
      <c r="C412" t="s">
        <v>1675</v>
      </c>
      <c r="D412" t="s">
        <v>1676</v>
      </c>
      <c r="E412" t="s">
        <v>1677</v>
      </c>
      <c r="F412" t="s">
        <v>1570</v>
      </c>
      <c r="I412" t="s">
        <v>1807</v>
      </c>
      <c r="J412" t="s">
        <v>1808</v>
      </c>
      <c r="K412" t="s">
        <v>1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</row>
    <row r="413" spans="1:36" x14ac:dyDescent="0.35">
      <c r="A413" s="3" t="str">
        <f t="shared" si="6"/>
        <v>Stewart Cink</v>
      </c>
      <c r="B413" s="4">
        <v>45977</v>
      </c>
      <c r="C413" t="s">
        <v>1809</v>
      </c>
      <c r="D413" t="s">
        <v>1810</v>
      </c>
      <c r="E413" t="s">
        <v>1811</v>
      </c>
      <c r="F413" t="s">
        <v>1812</v>
      </c>
      <c r="I413" t="s">
        <v>1813</v>
      </c>
      <c r="J413" t="s">
        <v>1814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</row>
    <row r="414" spans="1:36" x14ac:dyDescent="0.35">
      <c r="A414" s="3" t="str">
        <f t="shared" si="6"/>
        <v>Steven Alker</v>
      </c>
      <c r="B414" s="4">
        <v>45977</v>
      </c>
      <c r="C414" t="s">
        <v>1809</v>
      </c>
      <c r="D414" t="s">
        <v>1810</v>
      </c>
      <c r="E414" t="s">
        <v>1811</v>
      </c>
      <c r="F414" t="s">
        <v>1812</v>
      </c>
      <c r="I414" t="s">
        <v>1815</v>
      </c>
      <c r="J414" t="s">
        <v>1628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</row>
    <row r="415" spans="1:36" x14ac:dyDescent="0.35">
      <c r="A415" s="3" t="str">
        <f t="shared" si="6"/>
        <v>Tommy Gainey</v>
      </c>
      <c r="B415" s="4">
        <v>45977</v>
      </c>
      <c r="C415" t="s">
        <v>1809</v>
      </c>
      <c r="D415" t="s">
        <v>1810</v>
      </c>
      <c r="E415" t="s">
        <v>1811</v>
      </c>
      <c r="F415" t="s">
        <v>1812</v>
      </c>
      <c r="I415" t="s">
        <v>1816</v>
      </c>
      <c r="J415" t="s">
        <v>1817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</row>
    <row r="416" spans="1:36" x14ac:dyDescent="0.35">
      <c r="A416" s="3" t="str">
        <f t="shared" si="6"/>
        <v>Freddie Jacobson</v>
      </c>
      <c r="B416" s="4">
        <v>45977</v>
      </c>
      <c r="C416" t="s">
        <v>1809</v>
      </c>
      <c r="D416" t="s">
        <v>1810</v>
      </c>
      <c r="E416" t="s">
        <v>1811</v>
      </c>
      <c r="F416" t="s">
        <v>1812</v>
      </c>
      <c r="I416" t="s">
        <v>1818</v>
      </c>
      <c r="J416" t="s">
        <v>1819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</row>
    <row r="417" spans="1:36" x14ac:dyDescent="0.35">
      <c r="A417" s="3" t="str">
        <f t="shared" si="6"/>
        <v>Jerry Kelly</v>
      </c>
      <c r="B417" s="4">
        <v>45977</v>
      </c>
      <c r="C417" t="s">
        <v>1809</v>
      </c>
      <c r="D417" t="s">
        <v>1810</v>
      </c>
      <c r="E417" t="s">
        <v>1811</v>
      </c>
      <c r="F417" t="s">
        <v>1812</v>
      </c>
      <c r="I417" t="s">
        <v>231</v>
      </c>
      <c r="J417" t="s">
        <v>1820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</row>
    <row r="418" spans="1:36" x14ac:dyDescent="0.35">
      <c r="A418" s="3" t="str">
        <f t="shared" si="6"/>
        <v>Alex Cejka</v>
      </c>
      <c r="B418" s="4">
        <v>45977</v>
      </c>
      <c r="C418" t="s">
        <v>1809</v>
      </c>
      <c r="D418" t="s">
        <v>1810</v>
      </c>
      <c r="E418" t="s">
        <v>1811</v>
      </c>
      <c r="F418" t="s">
        <v>1812</v>
      </c>
      <c r="I418" t="s">
        <v>1821</v>
      </c>
      <c r="J418" t="s">
        <v>1786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</row>
    <row r="419" spans="1:36" x14ac:dyDescent="0.35">
      <c r="A419" s="3" t="str">
        <f t="shared" si="6"/>
        <v>Steve Flesch</v>
      </c>
      <c r="B419" s="4">
        <v>45977</v>
      </c>
      <c r="C419" t="s">
        <v>1809</v>
      </c>
      <c r="D419" t="s">
        <v>1810</v>
      </c>
      <c r="E419" t="s">
        <v>1811</v>
      </c>
      <c r="F419" t="s">
        <v>1812</v>
      </c>
      <c r="I419" t="s">
        <v>1822</v>
      </c>
      <c r="J419" t="s">
        <v>1250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</row>
    <row r="420" spans="1:36" x14ac:dyDescent="0.35">
      <c r="A420" s="3" t="str">
        <f t="shared" si="6"/>
        <v>Tag Ridings</v>
      </c>
      <c r="B420" s="4">
        <v>45977</v>
      </c>
      <c r="C420" t="s">
        <v>1809</v>
      </c>
      <c r="D420" t="s">
        <v>1810</v>
      </c>
      <c r="E420" t="s">
        <v>1811</v>
      </c>
      <c r="F420" t="s">
        <v>1812</v>
      </c>
      <c r="I420" t="s">
        <v>1823</v>
      </c>
      <c r="J420" t="s">
        <v>1824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</row>
    <row r="421" spans="1:36" x14ac:dyDescent="0.35">
      <c r="A421" s="3" t="str">
        <f t="shared" si="6"/>
        <v>Vijay Singh</v>
      </c>
      <c r="B421" s="4">
        <v>45977</v>
      </c>
      <c r="C421" t="s">
        <v>1809</v>
      </c>
      <c r="D421" t="s">
        <v>1810</v>
      </c>
      <c r="E421" t="s">
        <v>1811</v>
      </c>
      <c r="F421" t="s">
        <v>1812</v>
      </c>
      <c r="I421" t="s">
        <v>1825</v>
      </c>
      <c r="J421" t="s">
        <v>1826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</row>
    <row r="422" spans="1:36" x14ac:dyDescent="0.35">
      <c r="A422" s="3" t="str">
        <f t="shared" si="6"/>
        <v>Steve Allan</v>
      </c>
      <c r="B422" s="4">
        <v>45977</v>
      </c>
      <c r="C422" t="s">
        <v>1809</v>
      </c>
      <c r="D422" t="s">
        <v>1810</v>
      </c>
      <c r="E422" t="s">
        <v>1811</v>
      </c>
      <c r="F422" t="s">
        <v>1812</v>
      </c>
      <c r="I422" t="s">
        <v>1827</v>
      </c>
      <c r="J422" t="s">
        <v>1250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</row>
    <row r="423" spans="1:36" x14ac:dyDescent="0.35">
      <c r="A423" s="3" t="str">
        <f t="shared" si="6"/>
        <v>Thomas Bjorn</v>
      </c>
      <c r="B423" s="4">
        <v>45977</v>
      </c>
      <c r="C423" t="s">
        <v>1809</v>
      </c>
      <c r="D423" t="s">
        <v>1810</v>
      </c>
      <c r="E423" t="s">
        <v>1811</v>
      </c>
      <c r="F423" t="s">
        <v>1812</v>
      </c>
      <c r="I423" t="s">
        <v>1185</v>
      </c>
      <c r="J423" t="s">
        <v>1438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</row>
    <row r="424" spans="1:36" x14ac:dyDescent="0.35">
      <c r="A424" s="3" t="str">
        <f t="shared" si="6"/>
        <v>Miguel Angel Jimenez</v>
      </c>
      <c r="B424" s="4">
        <v>45977</v>
      </c>
      <c r="C424" t="s">
        <v>1809</v>
      </c>
      <c r="D424" t="s">
        <v>1810</v>
      </c>
      <c r="E424" t="s">
        <v>1811</v>
      </c>
      <c r="F424" t="s">
        <v>1812</v>
      </c>
      <c r="I424" t="s">
        <v>1828</v>
      </c>
      <c r="J424" t="s">
        <v>1829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</row>
    <row r="425" spans="1:36" x14ac:dyDescent="0.35">
      <c r="A425" s="3" t="str">
        <f t="shared" si="6"/>
        <v>Cameron Percy</v>
      </c>
      <c r="B425" s="4">
        <v>45977</v>
      </c>
      <c r="C425" t="s">
        <v>1809</v>
      </c>
      <c r="D425" t="s">
        <v>1810</v>
      </c>
      <c r="E425" t="s">
        <v>1811</v>
      </c>
      <c r="F425" t="s">
        <v>1812</v>
      </c>
      <c r="I425" t="s">
        <v>1830</v>
      </c>
      <c r="J425" t="s">
        <v>1374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</row>
    <row r="426" spans="1:36" x14ac:dyDescent="0.35">
      <c r="A426" s="3" t="str">
        <f t="shared" si="6"/>
        <v>Bernhard Langer</v>
      </c>
      <c r="B426" s="4">
        <v>45977</v>
      </c>
      <c r="C426" t="s">
        <v>1809</v>
      </c>
      <c r="D426" t="s">
        <v>1810</v>
      </c>
      <c r="E426" t="s">
        <v>1811</v>
      </c>
      <c r="F426" t="s">
        <v>1812</v>
      </c>
      <c r="I426" t="s">
        <v>1831</v>
      </c>
      <c r="J426" t="s">
        <v>1832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</row>
    <row r="427" spans="1:36" x14ac:dyDescent="0.35">
      <c r="A427" s="3" t="str">
        <f t="shared" si="6"/>
        <v>Matt Gogel</v>
      </c>
      <c r="B427" s="4">
        <v>45977</v>
      </c>
      <c r="C427" t="s">
        <v>1809</v>
      </c>
      <c r="D427" t="s">
        <v>1810</v>
      </c>
      <c r="E427" t="s">
        <v>1811</v>
      </c>
      <c r="F427" t="s">
        <v>1812</v>
      </c>
      <c r="I427" t="s">
        <v>1833</v>
      </c>
      <c r="J427" t="s">
        <v>1458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</row>
    <row r="428" spans="1:36" x14ac:dyDescent="0.35">
      <c r="A428" s="3" t="str">
        <f t="shared" si="6"/>
        <v>Soren Kjeldsen</v>
      </c>
      <c r="B428" s="4">
        <v>45977</v>
      </c>
      <c r="C428" t="s">
        <v>1809</v>
      </c>
      <c r="D428" t="s">
        <v>1810</v>
      </c>
      <c r="E428" t="s">
        <v>1811</v>
      </c>
      <c r="F428" t="s">
        <v>1812</v>
      </c>
      <c r="I428" t="s">
        <v>1834</v>
      </c>
      <c r="J428" t="s">
        <v>1835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</row>
    <row r="429" spans="1:36" x14ac:dyDescent="0.35">
      <c r="A429" s="3" t="str">
        <f t="shared" si="6"/>
        <v>Doug Barron</v>
      </c>
      <c r="B429" s="4">
        <v>45977</v>
      </c>
      <c r="C429" t="s">
        <v>1809</v>
      </c>
      <c r="D429" t="s">
        <v>1810</v>
      </c>
      <c r="E429" t="s">
        <v>1811</v>
      </c>
      <c r="F429" t="s">
        <v>1812</v>
      </c>
      <c r="I429" t="s">
        <v>1371</v>
      </c>
      <c r="J429" t="s">
        <v>1836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</row>
    <row r="430" spans="1:36" x14ac:dyDescent="0.35">
      <c r="A430" s="3" t="str">
        <f t="shared" si="6"/>
        <v>Greg Chalmers</v>
      </c>
      <c r="B430" s="4">
        <v>45977</v>
      </c>
      <c r="C430" t="s">
        <v>1809</v>
      </c>
      <c r="D430" t="s">
        <v>1810</v>
      </c>
      <c r="E430" t="s">
        <v>1811</v>
      </c>
      <c r="F430" t="s">
        <v>1812</v>
      </c>
      <c r="I430" t="s">
        <v>1837</v>
      </c>
      <c r="J430" t="s">
        <v>1679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</row>
    <row r="431" spans="1:36" x14ac:dyDescent="0.35">
      <c r="A431" s="3" t="str">
        <f t="shared" si="6"/>
        <v>Richard Green</v>
      </c>
      <c r="B431" s="4">
        <v>45977</v>
      </c>
      <c r="C431" t="s">
        <v>1809</v>
      </c>
      <c r="D431" t="s">
        <v>1810</v>
      </c>
      <c r="E431" t="s">
        <v>1811</v>
      </c>
      <c r="F431" t="s">
        <v>1812</v>
      </c>
      <c r="I431" t="s">
        <v>1242</v>
      </c>
      <c r="J431" t="s">
        <v>1838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</row>
    <row r="432" spans="1:36" x14ac:dyDescent="0.35">
      <c r="A432" s="3" t="str">
        <f t="shared" si="6"/>
        <v>Angel Cabrera</v>
      </c>
      <c r="B432" s="4">
        <v>45977</v>
      </c>
      <c r="C432" t="s">
        <v>1809</v>
      </c>
      <c r="D432" t="s">
        <v>1810</v>
      </c>
      <c r="E432" t="s">
        <v>1811</v>
      </c>
      <c r="F432" t="s">
        <v>1812</v>
      </c>
      <c r="I432" t="s">
        <v>1839</v>
      </c>
      <c r="J432" t="s">
        <v>1840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</row>
    <row r="433" spans="1:36" x14ac:dyDescent="0.35">
      <c r="A433" s="3" t="str">
        <f t="shared" si="6"/>
        <v>K.J. Choi</v>
      </c>
      <c r="B433" s="4">
        <v>45977</v>
      </c>
      <c r="C433" t="s">
        <v>1809</v>
      </c>
      <c r="D433" t="s">
        <v>1810</v>
      </c>
      <c r="E433" t="s">
        <v>1811</v>
      </c>
      <c r="F433" t="s">
        <v>1812</v>
      </c>
      <c r="I433" t="s">
        <v>1841</v>
      </c>
      <c r="J433" t="s">
        <v>1842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</row>
    <row r="434" spans="1:36" x14ac:dyDescent="0.35">
      <c r="A434" s="3" t="str">
        <f t="shared" si="6"/>
        <v>Charlie Wi</v>
      </c>
      <c r="B434" s="4">
        <v>45977</v>
      </c>
      <c r="C434" t="s">
        <v>1809</v>
      </c>
      <c r="D434" t="s">
        <v>1810</v>
      </c>
      <c r="E434" t="s">
        <v>1811</v>
      </c>
      <c r="F434" t="s">
        <v>1812</v>
      </c>
      <c r="I434" t="s">
        <v>1843</v>
      </c>
      <c r="J434" t="s">
        <v>1117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</row>
    <row r="435" spans="1:36" x14ac:dyDescent="0.35">
      <c r="A435" s="3" t="str">
        <f t="shared" si="6"/>
        <v>Jason Caron</v>
      </c>
      <c r="B435" s="4">
        <v>45977</v>
      </c>
      <c r="C435" t="s">
        <v>1809</v>
      </c>
      <c r="D435" t="s">
        <v>1810</v>
      </c>
      <c r="E435" t="s">
        <v>1811</v>
      </c>
      <c r="F435" t="s">
        <v>1812</v>
      </c>
      <c r="I435" t="s">
        <v>1844</v>
      </c>
      <c r="J435" t="s">
        <v>1415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</row>
    <row r="436" spans="1:36" x14ac:dyDescent="0.35">
      <c r="A436" s="3" t="str">
        <f t="shared" si="6"/>
        <v>Darren Clarke</v>
      </c>
      <c r="B436" s="4">
        <v>45977</v>
      </c>
      <c r="C436" t="s">
        <v>1809</v>
      </c>
      <c r="D436" t="s">
        <v>1810</v>
      </c>
      <c r="E436" t="s">
        <v>1811</v>
      </c>
      <c r="F436" t="s">
        <v>1812</v>
      </c>
      <c r="I436" t="s">
        <v>1845</v>
      </c>
      <c r="J436" t="s">
        <v>1846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</row>
    <row r="437" spans="1:36" x14ac:dyDescent="0.35">
      <c r="A437" s="3" t="str">
        <f t="shared" si="6"/>
        <v>Ernie Els</v>
      </c>
      <c r="B437" s="4">
        <v>45977</v>
      </c>
      <c r="C437" t="s">
        <v>1809</v>
      </c>
      <c r="D437" t="s">
        <v>1810</v>
      </c>
      <c r="E437" t="s">
        <v>1811</v>
      </c>
      <c r="F437" t="s">
        <v>1812</v>
      </c>
      <c r="I437" t="s">
        <v>1847</v>
      </c>
      <c r="J437" t="s">
        <v>1848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</row>
    <row r="438" spans="1:36" x14ac:dyDescent="0.35">
      <c r="A438" s="3" t="str">
        <f t="shared" si="6"/>
        <v>Padraig Harrington</v>
      </c>
      <c r="B438" s="4">
        <v>45977</v>
      </c>
      <c r="C438" t="s">
        <v>1809</v>
      </c>
      <c r="D438" t="s">
        <v>1810</v>
      </c>
      <c r="E438" t="s">
        <v>1811</v>
      </c>
      <c r="F438" t="s">
        <v>1812</v>
      </c>
      <c r="I438" t="s">
        <v>1849</v>
      </c>
      <c r="J438" t="s">
        <v>1850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</row>
    <row r="439" spans="1:36" x14ac:dyDescent="0.35">
      <c r="A439" s="3" t="str">
        <f t="shared" si="6"/>
        <v>Y.E. Yang</v>
      </c>
      <c r="B439" s="4">
        <v>45977</v>
      </c>
      <c r="C439" t="s">
        <v>1809</v>
      </c>
      <c r="D439" t="s">
        <v>1810</v>
      </c>
      <c r="E439" t="s">
        <v>1811</v>
      </c>
      <c r="F439" t="s">
        <v>1812</v>
      </c>
      <c r="I439" t="s">
        <v>1851</v>
      </c>
      <c r="J439" t="s">
        <v>1852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</row>
    <row r="440" spans="1:36" x14ac:dyDescent="0.35">
      <c r="A440" s="3" t="str">
        <f t="shared" si="6"/>
        <v>Mark Hensby</v>
      </c>
      <c r="B440" s="4">
        <v>45977</v>
      </c>
      <c r="C440" t="s">
        <v>1809</v>
      </c>
      <c r="D440" t="s">
        <v>1810</v>
      </c>
      <c r="E440" t="s">
        <v>1811</v>
      </c>
      <c r="F440" t="s">
        <v>1812</v>
      </c>
      <c r="I440" t="s">
        <v>1853</v>
      </c>
      <c r="J440" t="s">
        <v>1670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</row>
    <row r="441" spans="1:36" x14ac:dyDescent="0.35">
      <c r="A441" s="3" t="str">
        <f t="shared" si="6"/>
        <v>Boo Weekley</v>
      </c>
      <c r="B441" s="4">
        <v>45977</v>
      </c>
      <c r="C441" t="s">
        <v>1809</v>
      </c>
      <c r="D441" t="s">
        <v>1810</v>
      </c>
      <c r="E441" t="s">
        <v>1811</v>
      </c>
      <c r="F441" t="s">
        <v>1812</v>
      </c>
      <c r="I441" t="s">
        <v>1854</v>
      </c>
      <c r="J441" t="s">
        <v>1855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</row>
    <row r="442" spans="1:36" x14ac:dyDescent="0.35">
      <c r="A442" s="3" t="str">
        <f t="shared" si="6"/>
        <v>Tim O'Neal</v>
      </c>
      <c r="B442" s="4">
        <v>45977</v>
      </c>
      <c r="C442" t="s">
        <v>1809</v>
      </c>
      <c r="D442" t="s">
        <v>1810</v>
      </c>
      <c r="E442" t="s">
        <v>1811</v>
      </c>
      <c r="F442" t="s">
        <v>1812</v>
      </c>
      <c r="I442" t="s">
        <v>1856</v>
      </c>
      <c r="J442" t="s">
        <v>1478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</row>
    <row r="443" spans="1:36" x14ac:dyDescent="0.35">
      <c r="A443" s="3" t="str">
        <f t="shared" si="6"/>
        <v>Michael Wright</v>
      </c>
      <c r="B443" s="4">
        <v>45977</v>
      </c>
      <c r="C443" t="s">
        <v>1809</v>
      </c>
      <c r="D443" t="s">
        <v>1810</v>
      </c>
      <c r="E443" t="s">
        <v>1811</v>
      </c>
      <c r="F443" t="s">
        <v>1812</v>
      </c>
      <c r="I443" t="s">
        <v>1857</v>
      </c>
      <c r="J443" t="s">
        <v>1334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</row>
    <row r="444" spans="1:36" x14ac:dyDescent="0.35">
      <c r="A444" s="3" t="str">
        <f t="shared" si="6"/>
        <v>Retief Goosen</v>
      </c>
      <c r="B444" s="4">
        <v>45977</v>
      </c>
      <c r="C444" t="s">
        <v>1809</v>
      </c>
      <c r="D444" t="s">
        <v>1810</v>
      </c>
      <c r="E444" t="s">
        <v>1811</v>
      </c>
      <c r="F444" t="s">
        <v>1812</v>
      </c>
      <c r="I444" t="s">
        <v>1858</v>
      </c>
      <c r="J444" t="s">
        <v>1859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</row>
    <row r="445" spans="1:36" x14ac:dyDescent="0.35">
      <c r="A445" s="3" t="str">
        <f t="shared" si="6"/>
        <v>Justin Leonard</v>
      </c>
      <c r="B445" s="4">
        <v>45977</v>
      </c>
      <c r="C445" t="s">
        <v>1809</v>
      </c>
      <c r="D445" t="s">
        <v>1810</v>
      </c>
      <c r="E445" t="s">
        <v>1811</v>
      </c>
      <c r="F445" t="s">
        <v>1812</v>
      </c>
      <c r="I445" t="s">
        <v>1629</v>
      </c>
      <c r="J445" t="s">
        <v>1225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</row>
    <row r="446" spans="1:36" x14ac:dyDescent="0.35">
      <c r="A446" s="3" t="str">
        <f t="shared" si="6"/>
        <v>Tim Petrovic</v>
      </c>
      <c r="B446" s="4">
        <v>45977</v>
      </c>
      <c r="C446" t="s">
        <v>1809</v>
      </c>
      <c r="D446" t="s">
        <v>1810</v>
      </c>
      <c r="E446" t="s">
        <v>1811</v>
      </c>
      <c r="F446" t="s">
        <v>1812</v>
      </c>
      <c r="I446" t="s">
        <v>1860</v>
      </c>
      <c r="J446" t="s">
        <v>1478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</row>
    <row r="447" spans="1:36" x14ac:dyDescent="0.35">
      <c r="A447" s="3" t="str">
        <f t="shared" si="6"/>
        <v>Paul Stankowski</v>
      </c>
      <c r="B447" s="4">
        <v>45977</v>
      </c>
      <c r="C447" t="s">
        <v>1809</v>
      </c>
      <c r="D447" t="s">
        <v>1810</v>
      </c>
      <c r="E447" t="s">
        <v>1811</v>
      </c>
      <c r="F447" t="s">
        <v>1812</v>
      </c>
      <c r="I447" t="s">
        <v>1861</v>
      </c>
      <c r="J447" t="s">
        <v>1693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</row>
    <row r="448" spans="1:36" x14ac:dyDescent="0.35">
      <c r="A448" s="3" t="str">
        <f t="shared" si="6"/>
        <v>Ricardo Gonzalez</v>
      </c>
      <c r="B448" s="4">
        <v>45977</v>
      </c>
      <c r="C448" t="s">
        <v>1809</v>
      </c>
      <c r="D448" t="s">
        <v>1810</v>
      </c>
      <c r="E448" t="s">
        <v>1811</v>
      </c>
      <c r="F448" t="s">
        <v>1812</v>
      </c>
      <c r="I448" t="s">
        <v>1862</v>
      </c>
      <c r="J448" t="s">
        <v>1863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</row>
    <row r="449" spans="1:36" x14ac:dyDescent="0.35">
      <c r="A449" s="3" t="str">
        <f t="shared" si="6"/>
        <v>Matt Fitzpatrick</v>
      </c>
      <c r="B449" s="4">
        <v>45977</v>
      </c>
      <c r="C449" t="s">
        <v>1864</v>
      </c>
      <c r="D449" t="s">
        <v>1865</v>
      </c>
      <c r="E449" t="s">
        <v>1866</v>
      </c>
      <c r="F449" t="s">
        <v>1867</v>
      </c>
      <c r="I449" t="s">
        <v>1868</v>
      </c>
      <c r="J449" t="s">
        <v>1458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</row>
    <row r="450" spans="1:36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1864</v>
      </c>
      <c r="D450" t="s">
        <v>1865</v>
      </c>
      <c r="E450" t="s">
        <v>1866</v>
      </c>
      <c r="F450" t="s">
        <v>1867</v>
      </c>
      <c r="I450" t="s">
        <v>1869</v>
      </c>
      <c r="J450" t="s">
        <v>1870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</row>
    <row r="451" spans="1:36" x14ac:dyDescent="0.35">
      <c r="A451" s="3" t="str">
        <f t="shared" si="7"/>
        <v>Ludvig Aberg</v>
      </c>
      <c r="B451" s="4">
        <v>45977</v>
      </c>
      <c r="C451" t="s">
        <v>1864</v>
      </c>
      <c r="D451" t="s">
        <v>1865</v>
      </c>
      <c r="E451" t="s">
        <v>1866</v>
      </c>
      <c r="F451" t="s">
        <v>1867</v>
      </c>
      <c r="I451" t="s">
        <v>1871</v>
      </c>
      <c r="J451" t="s">
        <v>1872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</row>
    <row r="452" spans="1:36" x14ac:dyDescent="0.35">
      <c r="A452" s="3" t="str">
        <f t="shared" si="7"/>
        <v>Laurie Canter</v>
      </c>
      <c r="B452" s="4">
        <v>45977</v>
      </c>
      <c r="C452" t="s">
        <v>1864</v>
      </c>
      <c r="D452" t="s">
        <v>1865</v>
      </c>
      <c r="E452" t="s">
        <v>1866</v>
      </c>
      <c r="F452" t="s">
        <v>1867</v>
      </c>
      <c r="I452" t="s">
        <v>1873</v>
      </c>
      <c r="J452" t="s">
        <v>1874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</row>
    <row r="453" spans="1:36" x14ac:dyDescent="0.35">
      <c r="A453" s="3" t="str">
        <f t="shared" si="7"/>
        <v>Tommy Fleetwood</v>
      </c>
      <c r="B453" s="4">
        <v>45977</v>
      </c>
      <c r="C453" t="s">
        <v>1864</v>
      </c>
      <c r="D453" t="s">
        <v>1865</v>
      </c>
      <c r="E453" t="s">
        <v>1866</v>
      </c>
      <c r="F453" t="s">
        <v>1867</v>
      </c>
      <c r="I453" t="s">
        <v>1875</v>
      </c>
      <c r="J453" t="s">
        <v>1817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</row>
    <row r="454" spans="1:36" x14ac:dyDescent="0.35">
      <c r="A454" s="3" t="str">
        <f t="shared" si="7"/>
        <v>Rasmus Neergaard-Petersen</v>
      </c>
      <c r="B454" s="4">
        <v>45977</v>
      </c>
      <c r="C454" t="s">
        <v>1864</v>
      </c>
      <c r="D454" t="s">
        <v>1865</v>
      </c>
      <c r="E454" t="s">
        <v>1866</v>
      </c>
      <c r="F454" t="s">
        <v>1867</v>
      </c>
      <c r="I454" t="s">
        <v>1876</v>
      </c>
      <c r="J454" t="s">
        <v>1877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</row>
    <row r="455" spans="1:36" x14ac:dyDescent="0.35">
      <c r="A455" s="3" t="str">
        <f t="shared" si="7"/>
        <v>Rasmus Hojgaard</v>
      </c>
      <c r="B455" s="4">
        <v>45977</v>
      </c>
      <c r="C455" t="s">
        <v>1864</v>
      </c>
      <c r="D455" t="s">
        <v>1865</v>
      </c>
      <c r="E455" t="s">
        <v>1866</v>
      </c>
      <c r="F455" t="s">
        <v>1867</v>
      </c>
      <c r="I455" t="s">
        <v>1878</v>
      </c>
      <c r="J455" t="s">
        <v>1877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</row>
    <row r="456" spans="1:36" x14ac:dyDescent="0.35">
      <c r="A456" s="3" t="str">
        <f t="shared" si="7"/>
        <v>Angel Ayora</v>
      </c>
      <c r="B456" s="4">
        <v>45977</v>
      </c>
      <c r="C456" t="s">
        <v>1864</v>
      </c>
      <c r="D456" t="s">
        <v>1865</v>
      </c>
      <c r="E456" t="s">
        <v>1866</v>
      </c>
      <c r="F456" t="s">
        <v>1867</v>
      </c>
      <c r="I456" t="s">
        <v>1879</v>
      </c>
      <c r="J456" t="s">
        <v>1840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</row>
    <row r="457" spans="1:36" x14ac:dyDescent="0.35">
      <c r="A457" s="3" t="str">
        <f t="shared" si="7"/>
        <v>Haotong Li</v>
      </c>
      <c r="B457" s="4">
        <v>45977</v>
      </c>
      <c r="C457" t="s">
        <v>1864</v>
      </c>
      <c r="D457" t="s">
        <v>1865</v>
      </c>
      <c r="E457" t="s">
        <v>1866</v>
      </c>
      <c r="F457" t="s">
        <v>1867</v>
      </c>
      <c r="I457" t="s">
        <v>1880</v>
      </c>
      <c r="J457" t="s">
        <v>1881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</row>
    <row r="458" spans="1:36" x14ac:dyDescent="0.35">
      <c r="A458" s="3" t="str">
        <f t="shared" si="7"/>
        <v>Robert Macintyre</v>
      </c>
      <c r="B458" s="4">
        <v>45977</v>
      </c>
      <c r="C458" t="s">
        <v>1864</v>
      </c>
      <c r="D458" t="s">
        <v>1865</v>
      </c>
      <c r="E458" t="s">
        <v>1866</v>
      </c>
      <c r="F458" t="s">
        <v>1867</v>
      </c>
      <c r="I458" t="s">
        <v>1882</v>
      </c>
      <c r="J458" t="s">
        <v>1883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</row>
    <row r="459" spans="1:36" x14ac:dyDescent="0.35">
      <c r="A459" s="3" t="str">
        <f t="shared" si="7"/>
        <v>Nicolai Hojgaard</v>
      </c>
      <c r="B459" s="4">
        <v>45977</v>
      </c>
      <c r="C459" t="s">
        <v>1864</v>
      </c>
      <c r="D459" t="s">
        <v>1865</v>
      </c>
      <c r="E459" t="s">
        <v>1866</v>
      </c>
      <c r="F459" t="s">
        <v>1867</v>
      </c>
      <c r="I459" t="s">
        <v>1878</v>
      </c>
      <c r="J459" t="s">
        <v>1884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</row>
    <row r="460" spans="1:36" x14ac:dyDescent="0.35">
      <c r="A460" s="3" t="str">
        <f t="shared" si="7"/>
        <v>Shane Lowry</v>
      </c>
      <c r="B460" s="4">
        <v>45977</v>
      </c>
      <c r="C460" t="s">
        <v>1864</v>
      </c>
      <c r="D460" t="s">
        <v>1865</v>
      </c>
      <c r="E460" t="s">
        <v>1866</v>
      </c>
      <c r="F460" t="s">
        <v>1867</v>
      </c>
      <c r="I460" t="s">
        <v>1885</v>
      </c>
      <c r="J460" t="s">
        <v>1886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</row>
    <row r="461" spans="1:36" x14ac:dyDescent="0.35">
      <c r="A461" s="3" t="str">
        <f t="shared" si="7"/>
        <v>Jacob Skov Olesen</v>
      </c>
      <c r="B461" s="4">
        <v>45977</v>
      </c>
      <c r="C461" t="s">
        <v>1864</v>
      </c>
      <c r="D461" t="s">
        <v>1865</v>
      </c>
      <c r="E461" t="s">
        <v>1866</v>
      </c>
      <c r="F461" t="s">
        <v>1867</v>
      </c>
      <c r="I461" t="s">
        <v>1887</v>
      </c>
      <c r="J461" t="s">
        <v>1888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</row>
    <row r="462" spans="1:36" x14ac:dyDescent="0.35">
      <c r="A462" s="3" t="str">
        <f t="shared" si="7"/>
        <v>Tyrrell Hatton</v>
      </c>
      <c r="B462" s="4">
        <v>45977</v>
      </c>
      <c r="C462" t="s">
        <v>1864</v>
      </c>
      <c r="D462" t="s">
        <v>1865</v>
      </c>
      <c r="E462" t="s">
        <v>1866</v>
      </c>
      <c r="F462" t="s">
        <v>1867</v>
      </c>
      <c r="I462" t="s">
        <v>1889</v>
      </c>
      <c r="J462" t="s">
        <v>1890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</row>
    <row r="463" spans="1:36" x14ac:dyDescent="0.35">
      <c r="A463" s="3" t="str">
        <f t="shared" si="7"/>
        <v>Justin Rose</v>
      </c>
      <c r="B463" s="4">
        <v>45977</v>
      </c>
      <c r="C463" t="s">
        <v>1864</v>
      </c>
      <c r="D463" t="s">
        <v>1865</v>
      </c>
      <c r="E463" t="s">
        <v>1866</v>
      </c>
      <c r="F463" t="s">
        <v>1867</v>
      </c>
      <c r="I463" t="s">
        <v>1594</v>
      </c>
      <c r="J463" t="s">
        <v>1225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</row>
    <row r="464" spans="1:36" x14ac:dyDescent="0.35">
      <c r="A464" s="3" t="str">
        <f t="shared" si="7"/>
        <v>Daniel Hillier</v>
      </c>
      <c r="B464" s="4">
        <v>45977</v>
      </c>
      <c r="C464" t="s">
        <v>1864</v>
      </c>
      <c r="D464" t="s">
        <v>1865</v>
      </c>
      <c r="E464" t="s">
        <v>1866</v>
      </c>
      <c r="F464" t="s">
        <v>1867</v>
      </c>
      <c r="I464" t="s">
        <v>1891</v>
      </c>
      <c r="J464" t="s">
        <v>1364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</row>
    <row r="465" spans="1:36" x14ac:dyDescent="0.35">
      <c r="A465" s="3" t="str">
        <f t="shared" si="7"/>
        <v>Tom Mckibbin</v>
      </c>
      <c r="B465" s="4">
        <v>45977</v>
      </c>
      <c r="C465" t="s">
        <v>1864</v>
      </c>
      <c r="D465" t="s">
        <v>1865</v>
      </c>
      <c r="E465" t="s">
        <v>1866</v>
      </c>
      <c r="F465" t="s">
        <v>1867</v>
      </c>
      <c r="I465" t="s">
        <v>1892</v>
      </c>
      <c r="J465" t="s">
        <v>1893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</row>
    <row r="466" spans="1:36" x14ac:dyDescent="0.35">
      <c r="A466" s="3" t="str">
        <f t="shared" si="7"/>
        <v>Keita Nakajima</v>
      </c>
      <c r="B466" s="4">
        <v>45977</v>
      </c>
      <c r="C466" t="s">
        <v>1864</v>
      </c>
      <c r="D466" t="s">
        <v>1865</v>
      </c>
      <c r="E466" t="s">
        <v>1866</v>
      </c>
      <c r="F466" t="s">
        <v>1867</v>
      </c>
      <c r="I466" t="s">
        <v>1894</v>
      </c>
      <c r="J466" t="s">
        <v>1283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</row>
    <row r="467" spans="1:36" x14ac:dyDescent="0.35">
      <c r="A467" s="3" t="str">
        <f t="shared" si="7"/>
        <v>Alex Noren</v>
      </c>
      <c r="B467" s="4">
        <v>45977</v>
      </c>
      <c r="C467" t="s">
        <v>1864</v>
      </c>
      <c r="D467" t="s">
        <v>1865</v>
      </c>
      <c r="E467" t="s">
        <v>1866</v>
      </c>
      <c r="F467" t="s">
        <v>1867</v>
      </c>
      <c r="I467" t="s">
        <v>1895</v>
      </c>
      <c r="J467" t="s">
        <v>1786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</row>
    <row r="468" spans="1:36" x14ac:dyDescent="0.35">
      <c r="A468" s="3" t="str">
        <f t="shared" si="7"/>
        <v>Jayden Schaper</v>
      </c>
      <c r="B468" s="4">
        <v>45977</v>
      </c>
      <c r="C468" t="s">
        <v>1864</v>
      </c>
      <c r="D468" t="s">
        <v>1865</v>
      </c>
      <c r="E468" t="s">
        <v>1866</v>
      </c>
      <c r="F468" t="s">
        <v>1867</v>
      </c>
      <c r="I468" t="s">
        <v>1896</v>
      </c>
      <c r="J468" t="s">
        <v>1362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</row>
    <row r="469" spans="1:36" x14ac:dyDescent="0.35">
      <c r="A469" s="3" t="str">
        <f t="shared" si="7"/>
        <v>Jordan Smith</v>
      </c>
      <c r="B469" s="4">
        <v>45977</v>
      </c>
      <c r="C469" t="s">
        <v>1864</v>
      </c>
      <c r="D469" t="s">
        <v>1865</v>
      </c>
      <c r="E469" t="s">
        <v>1866</v>
      </c>
      <c r="F469" t="s">
        <v>1867</v>
      </c>
      <c r="I469" t="s">
        <v>1897</v>
      </c>
      <c r="J469" t="s">
        <v>1411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</row>
    <row r="470" spans="1:36" x14ac:dyDescent="0.35">
      <c r="A470" s="3" t="str">
        <f t="shared" si="7"/>
        <v>Marco Penge</v>
      </c>
      <c r="B470" s="4">
        <v>45977</v>
      </c>
      <c r="C470" t="s">
        <v>1864</v>
      </c>
      <c r="D470" t="s">
        <v>1865</v>
      </c>
      <c r="E470" t="s">
        <v>1866</v>
      </c>
      <c r="F470" t="s">
        <v>1867</v>
      </c>
      <c r="I470" t="s">
        <v>1898</v>
      </c>
      <c r="J470" t="s">
        <v>1899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</row>
    <row r="471" spans="1:36" x14ac:dyDescent="0.35">
      <c r="A471" s="3" t="str">
        <f t="shared" si="7"/>
        <v>Nicolai Von Dellingshausen</v>
      </c>
      <c r="B471" s="4">
        <v>45977</v>
      </c>
      <c r="C471" t="s">
        <v>1864</v>
      </c>
      <c r="D471" t="s">
        <v>1865</v>
      </c>
      <c r="E471" t="s">
        <v>1866</v>
      </c>
      <c r="F471" t="s">
        <v>1867</v>
      </c>
      <c r="I471" t="s">
        <v>1900</v>
      </c>
      <c r="J471" t="s">
        <v>1884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</row>
    <row r="472" spans="1:36" x14ac:dyDescent="0.35">
      <c r="A472" s="3" t="str">
        <f t="shared" si="7"/>
        <v>Michael Kim</v>
      </c>
      <c r="B472" s="4">
        <v>45977</v>
      </c>
      <c r="C472" t="s">
        <v>1864</v>
      </c>
      <c r="D472" t="s">
        <v>1865</v>
      </c>
      <c r="E472" t="s">
        <v>1866</v>
      </c>
      <c r="F472" t="s">
        <v>1867</v>
      </c>
      <c r="I472" t="s">
        <v>1308</v>
      </c>
      <c r="J472" t="s">
        <v>1334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</row>
    <row r="473" spans="1:36" x14ac:dyDescent="0.35">
      <c r="A473" s="3" t="str">
        <f t="shared" si="7"/>
        <v>Thriston Lawrence</v>
      </c>
      <c r="B473" s="4">
        <v>45977</v>
      </c>
      <c r="C473" t="s">
        <v>1864</v>
      </c>
      <c r="D473" t="s">
        <v>1865</v>
      </c>
      <c r="E473" t="s">
        <v>1866</v>
      </c>
      <c r="F473" t="s">
        <v>1867</v>
      </c>
      <c r="I473" t="s">
        <v>1254</v>
      </c>
      <c r="J473" t="s">
        <v>1901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</row>
    <row r="474" spans="1:36" x14ac:dyDescent="0.35">
      <c r="A474" s="3" t="str">
        <f t="shared" si="7"/>
        <v>Adrien Saddier</v>
      </c>
      <c r="B474" s="4">
        <v>45977</v>
      </c>
      <c r="C474" t="s">
        <v>1864</v>
      </c>
      <c r="D474" t="s">
        <v>1865</v>
      </c>
      <c r="E474" t="s">
        <v>1866</v>
      </c>
      <c r="F474" t="s">
        <v>1867</v>
      </c>
      <c r="I474" t="s">
        <v>1902</v>
      </c>
      <c r="J474" t="s">
        <v>1903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</row>
    <row r="475" spans="1:36" x14ac:dyDescent="0.35">
      <c r="A475" s="3" t="str">
        <f t="shared" si="7"/>
        <v>Johannes Veerman</v>
      </c>
      <c r="B475" s="4">
        <v>45977</v>
      </c>
      <c r="C475" t="s">
        <v>1864</v>
      </c>
      <c r="D475" t="s">
        <v>1865</v>
      </c>
      <c r="E475" t="s">
        <v>1866</v>
      </c>
      <c r="F475" t="s">
        <v>1867</v>
      </c>
      <c r="I475" t="s">
        <v>1904</v>
      </c>
      <c r="J475" t="s">
        <v>1905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</row>
    <row r="476" spans="1:36" x14ac:dyDescent="0.35">
      <c r="A476" s="3" t="str">
        <f t="shared" si="7"/>
        <v>Ewen Ferguson</v>
      </c>
      <c r="B476" s="4">
        <v>45977</v>
      </c>
      <c r="C476" t="s">
        <v>1864</v>
      </c>
      <c r="D476" t="s">
        <v>1865</v>
      </c>
      <c r="E476" t="s">
        <v>1866</v>
      </c>
      <c r="F476" t="s">
        <v>1867</v>
      </c>
      <c r="I476" t="s">
        <v>1906</v>
      </c>
      <c r="J476" t="s">
        <v>1907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</row>
    <row r="477" spans="1:36" x14ac:dyDescent="0.35">
      <c r="A477" s="3" t="str">
        <f t="shared" si="7"/>
        <v>Grant Forrest</v>
      </c>
      <c r="B477" s="4">
        <v>45977</v>
      </c>
      <c r="C477" t="s">
        <v>1864</v>
      </c>
      <c r="D477" t="s">
        <v>1865</v>
      </c>
      <c r="E477" t="s">
        <v>1866</v>
      </c>
      <c r="F477" t="s">
        <v>1867</v>
      </c>
      <c r="I477" t="s">
        <v>1908</v>
      </c>
      <c r="J477" t="s">
        <v>1909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</row>
    <row r="478" spans="1:36" x14ac:dyDescent="0.35">
      <c r="A478" s="3" t="str">
        <f t="shared" si="7"/>
        <v>Oliver Lindell</v>
      </c>
      <c r="B478" s="4">
        <v>45977</v>
      </c>
      <c r="C478" t="s">
        <v>1864</v>
      </c>
      <c r="D478" t="s">
        <v>1865</v>
      </c>
      <c r="E478" t="s">
        <v>1866</v>
      </c>
      <c r="F478" t="s">
        <v>1867</v>
      </c>
      <c r="I478" t="s">
        <v>1910</v>
      </c>
      <c r="J478" t="s">
        <v>1331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</row>
    <row r="479" spans="1:36" x14ac:dyDescent="0.35">
      <c r="A479" s="3" t="str">
        <f t="shared" si="7"/>
        <v>John Parry</v>
      </c>
      <c r="B479" s="4">
        <v>45977</v>
      </c>
      <c r="C479" t="s">
        <v>1864</v>
      </c>
      <c r="D479" t="s">
        <v>1865</v>
      </c>
      <c r="E479" t="s">
        <v>1866</v>
      </c>
      <c r="F479" t="s">
        <v>1867</v>
      </c>
      <c r="I479" t="s">
        <v>1911</v>
      </c>
      <c r="J479" t="s">
        <v>1373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</row>
    <row r="480" spans="1:36" x14ac:dyDescent="0.35">
      <c r="A480" s="3" t="str">
        <f t="shared" si="7"/>
        <v>Patrick Reed</v>
      </c>
      <c r="B480" s="4">
        <v>45977</v>
      </c>
      <c r="C480" t="s">
        <v>1864</v>
      </c>
      <c r="D480" t="s">
        <v>1865</v>
      </c>
      <c r="E480" t="s">
        <v>1866</v>
      </c>
      <c r="F480" t="s">
        <v>1867</v>
      </c>
      <c r="I480" t="s">
        <v>1912</v>
      </c>
      <c r="J480" t="s">
        <v>1560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</row>
    <row r="481" spans="1:36" x14ac:dyDescent="0.35">
      <c r="A481" s="3" t="str">
        <f t="shared" si="7"/>
        <v>Kristoffer Reitan</v>
      </c>
      <c r="B481" s="4">
        <v>45977</v>
      </c>
      <c r="C481" t="s">
        <v>1864</v>
      </c>
      <c r="D481" t="s">
        <v>1865</v>
      </c>
      <c r="E481" t="s">
        <v>1866</v>
      </c>
      <c r="F481" t="s">
        <v>1867</v>
      </c>
      <c r="I481" t="s">
        <v>1913</v>
      </c>
      <c r="J481" t="s">
        <v>1914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</row>
    <row r="482" spans="1:36" x14ac:dyDescent="0.35">
      <c r="A482" s="3" t="str">
        <f t="shared" si="7"/>
        <v>Calum Hill</v>
      </c>
      <c r="B482" s="4">
        <v>45977</v>
      </c>
      <c r="C482" t="s">
        <v>1864</v>
      </c>
      <c r="D482" t="s">
        <v>1865</v>
      </c>
      <c r="E482" t="s">
        <v>1866</v>
      </c>
      <c r="F482" t="s">
        <v>1867</v>
      </c>
      <c r="I482" t="s">
        <v>1915</v>
      </c>
      <c r="J482" t="s">
        <v>1916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</row>
    <row r="483" spans="1:36" x14ac:dyDescent="0.35">
      <c r="A483" s="3" t="str">
        <f t="shared" si="7"/>
        <v>Brandon Robinson Thompson</v>
      </c>
      <c r="B483" s="4">
        <v>45977</v>
      </c>
      <c r="C483" t="s">
        <v>1864</v>
      </c>
      <c r="D483" t="s">
        <v>1865</v>
      </c>
      <c r="E483" t="s">
        <v>1866</v>
      </c>
      <c r="F483" t="s">
        <v>1867</v>
      </c>
      <c r="I483" t="s">
        <v>1917</v>
      </c>
      <c r="J483" t="s">
        <v>1602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</row>
    <row r="484" spans="1:36" x14ac:dyDescent="0.35">
      <c r="A484" s="3" t="str">
        <f t="shared" si="7"/>
        <v>Andy Sullivan</v>
      </c>
      <c r="B484" s="4">
        <v>45977</v>
      </c>
      <c r="C484" t="s">
        <v>1864</v>
      </c>
      <c r="D484" t="s">
        <v>1865</v>
      </c>
      <c r="E484" t="s">
        <v>1866</v>
      </c>
      <c r="F484" t="s">
        <v>1867</v>
      </c>
      <c r="I484" t="s">
        <v>1583</v>
      </c>
      <c r="J484" t="s">
        <v>1918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</row>
    <row r="485" spans="1:36" x14ac:dyDescent="0.35">
      <c r="A485" s="3" t="str">
        <f t="shared" si="7"/>
        <v>Jorge Campillo</v>
      </c>
      <c r="B485" s="4">
        <v>45977</v>
      </c>
      <c r="C485" t="s">
        <v>1864</v>
      </c>
      <c r="D485" t="s">
        <v>1865</v>
      </c>
      <c r="E485" t="s">
        <v>1866</v>
      </c>
      <c r="F485" t="s">
        <v>1867</v>
      </c>
      <c r="I485" t="s">
        <v>1919</v>
      </c>
      <c r="J485" t="s">
        <v>1920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</row>
    <row r="486" spans="1:36" x14ac:dyDescent="0.35">
      <c r="A486" s="3" t="str">
        <f t="shared" si="7"/>
        <v>Eugenio Chacarra</v>
      </c>
      <c r="B486" s="4">
        <v>45977</v>
      </c>
      <c r="C486" t="s">
        <v>1864</v>
      </c>
      <c r="D486" t="s">
        <v>1865</v>
      </c>
      <c r="E486" t="s">
        <v>1866</v>
      </c>
      <c r="F486" t="s">
        <v>1867</v>
      </c>
      <c r="I486" t="s">
        <v>1921</v>
      </c>
      <c r="J486" t="s">
        <v>1922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</row>
    <row r="487" spans="1:36" x14ac:dyDescent="0.35">
      <c r="A487" s="3" t="str">
        <f t="shared" si="7"/>
        <v>Jacques Kruyswijk</v>
      </c>
      <c r="B487" s="4">
        <v>45977</v>
      </c>
      <c r="C487" t="s">
        <v>1864</v>
      </c>
      <c r="D487" t="s">
        <v>1865</v>
      </c>
      <c r="E487" t="s">
        <v>1866</v>
      </c>
      <c r="F487" t="s">
        <v>1867</v>
      </c>
      <c r="I487" t="s">
        <v>1923</v>
      </c>
      <c r="J487" t="s">
        <v>1572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</row>
    <row r="488" spans="1:36" x14ac:dyDescent="0.35">
      <c r="A488" s="3" t="str">
        <f t="shared" si="7"/>
        <v>Joakim Lagergren</v>
      </c>
      <c r="B488" s="4">
        <v>45977</v>
      </c>
      <c r="C488" t="s">
        <v>1864</v>
      </c>
      <c r="D488" t="s">
        <v>1865</v>
      </c>
      <c r="E488" t="s">
        <v>1866</v>
      </c>
      <c r="F488" t="s">
        <v>1867</v>
      </c>
      <c r="I488" t="s">
        <v>1924</v>
      </c>
      <c r="J488" t="s">
        <v>1925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</row>
    <row r="489" spans="1:36" x14ac:dyDescent="0.35">
      <c r="A489" s="3" t="str">
        <f t="shared" si="7"/>
        <v>Aaron Rai</v>
      </c>
      <c r="B489" s="4">
        <v>45977</v>
      </c>
      <c r="C489" t="s">
        <v>1864</v>
      </c>
      <c r="D489" t="s">
        <v>1865</v>
      </c>
      <c r="E489" t="s">
        <v>1866</v>
      </c>
      <c r="F489" t="s">
        <v>1867</v>
      </c>
      <c r="I489" t="s">
        <v>1926</v>
      </c>
      <c r="J489" t="s">
        <v>1315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</row>
    <row r="490" spans="1:36" x14ac:dyDescent="0.35">
      <c r="A490" s="3" t="str">
        <f t="shared" si="7"/>
        <v>Marcus Armitage</v>
      </c>
      <c r="B490" s="4">
        <v>45977</v>
      </c>
      <c r="C490" t="s">
        <v>1864</v>
      </c>
      <c r="D490" t="s">
        <v>1865</v>
      </c>
      <c r="E490" t="s">
        <v>1866</v>
      </c>
      <c r="F490" t="s">
        <v>1867</v>
      </c>
      <c r="I490" t="s">
        <v>1927</v>
      </c>
      <c r="J490" t="s">
        <v>1169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</row>
    <row r="491" spans="1:36" x14ac:dyDescent="0.35">
      <c r="A491" s="3" t="str">
        <f t="shared" si="7"/>
        <v>Kazuma Kobori</v>
      </c>
      <c r="B491" s="4">
        <v>45977</v>
      </c>
      <c r="C491" t="s">
        <v>1864</v>
      </c>
      <c r="D491" t="s">
        <v>1865</v>
      </c>
      <c r="E491" t="s">
        <v>1866</v>
      </c>
      <c r="F491" t="s">
        <v>1867</v>
      </c>
      <c r="I491" t="s">
        <v>1928</v>
      </c>
      <c r="J491" t="s">
        <v>1929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</row>
    <row r="492" spans="1:36" x14ac:dyDescent="0.35">
      <c r="A492" s="3" t="str">
        <f t="shared" si="7"/>
        <v>Elvis Smylie</v>
      </c>
      <c r="B492" s="4">
        <v>45977</v>
      </c>
      <c r="C492" t="s">
        <v>1864</v>
      </c>
      <c r="D492" t="s">
        <v>1865</v>
      </c>
      <c r="E492" t="s">
        <v>1866</v>
      </c>
      <c r="F492" t="s">
        <v>1867</v>
      </c>
      <c r="I492" t="s">
        <v>1930</v>
      </c>
      <c r="J492" t="s">
        <v>1660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</row>
    <row r="493" spans="1:36" x14ac:dyDescent="0.35">
      <c r="A493" s="3" t="str">
        <f t="shared" si="7"/>
        <v>Daniel Brown (Oct1994)</v>
      </c>
      <c r="B493" s="4">
        <v>45977</v>
      </c>
      <c r="C493" t="s">
        <v>1864</v>
      </c>
      <c r="D493" t="s">
        <v>1865</v>
      </c>
      <c r="E493" t="s">
        <v>1866</v>
      </c>
      <c r="F493" t="s">
        <v>1867</v>
      </c>
      <c r="I493" t="s">
        <v>1931</v>
      </c>
      <c r="J493" t="s">
        <v>1364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</row>
    <row r="494" spans="1:36" x14ac:dyDescent="0.35">
      <c r="A494" s="3" t="str">
        <f t="shared" si="7"/>
        <v>Matthew Jordan</v>
      </c>
      <c r="B494" s="4">
        <v>45977</v>
      </c>
      <c r="C494" t="s">
        <v>1864</v>
      </c>
      <c r="D494" t="s">
        <v>1865</v>
      </c>
      <c r="E494" t="s">
        <v>1866</v>
      </c>
      <c r="F494" t="s">
        <v>1867</v>
      </c>
      <c r="I494" t="s">
        <v>1411</v>
      </c>
      <c r="J494" t="s">
        <v>1382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</row>
    <row r="495" spans="1:36" x14ac:dyDescent="0.35">
      <c r="A495" s="3" t="str">
        <f t="shared" si="7"/>
        <v>Connor Syme</v>
      </c>
      <c r="B495" s="4">
        <v>45977</v>
      </c>
      <c r="C495" t="s">
        <v>1864</v>
      </c>
      <c r="D495" t="s">
        <v>1865</v>
      </c>
      <c r="E495" t="s">
        <v>1866</v>
      </c>
      <c r="F495" t="s">
        <v>1867</v>
      </c>
      <c r="I495" t="s">
        <v>1932</v>
      </c>
      <c r="J495" t="s">
        <v>1384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</row>
    <row r="496" spans="1:36" x14ac:dyDescent="0.35">
      <c r="A496" s="3" t="str">
        <f t="shared" si="7"/>
        <v>Joost Luiten</v>
      </c>
      <c r="B496" s="4">
        <v>45977</v>
      </c>
      <c r="C496" t="s">
        <v>1864</v>
      </c>
      <c r="D496" t="s">
        <v>1865</v>
      </c>
      <c r="E496" t="s">
        <v>1866</v>
      </c>
      <c r="F496" t="s">
        <v>1867</v>
      </c>
      <c r="I496" t="s">
        <v>1933</v>
      </c>
      <c r="J496" t="s">
        <v>1934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</row>
    <row r="497" spans="1:36" x14ac:dyDescent="0.35">
      <c r="A497" s="3" t="str">
        <f t="shared" si="7"/>
        <v>Richard Mansell</v>
      </c>
      <c r="B497" s="4">
        <v>45977</v>
      </c>
      <c r="C497" t="s">
        <v>1864</v>
      </c>
      <c r="D497" t="s">
        <v>1865</v>
      </c>
      <c r="E497" t="s">
        <v>1866</v>
      </c>
      <c r="F497" t="s">
        <v>1867</v>
      </c>
      <c r="I497" t="s">
        <v>1935</v>
      </c>
      <c r="J497" t="s">
        <v>1838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</row>
    <row r="498" spans="1:36" x14ac:dyDescent="0.35">
      <c r="A498" s="3" t="str">
        <f t="shared" si="7"/>
        <v>Shaun Norris</v>
      </c>
      <c r="B498" s="4">
        <v>45977</v>
      </c>
      <c r="C498" t="s">
        <v>1864</v>
      </c>
      <c r="D498" t="s">
        <v>1865</v>
      </c>
      <c r="E498" t="s">
        <v>1866</v>
      </c>
      <c r="F498" t="s">
        <v>1867</v>
      </c>
      <c r="I498" t="s">
        <v>1483</v>
      </c>
      <c r="J498" t="s">
        <v>1936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</row>
    <row r="499" spans="1:36" x14ac:dyDescent="0.35">
      <c r="A499" s="3" t="str">
        <f t="shared" si="7"/>
        <v>Nacho Elvira</v>
      </c>
      <c r="B499" s="4">
        <v>45977</v>
      </c>
      <c r="C499" t="s">
        <v>1864</v>
      </c>
      <c r="D499" t="s">
        <v>1865</v>
      </c>
      <c r="E499" t="s">
        <v>1866</v>
      </c>
      <c r="F499" t="s">
        <v>1867</v>
      </c>
      <c r="I499" t="s">
        <v>1937</v>
      </c>
      <c r="J499" t="s">
        <v>1938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</row>
    <row r="500" spans="1:36" x14ac:dyDescent="0.35">
      <c r="A500" s="3" t="str">
        <f t="shared" si="7"/>
        <v>Martin Couvra</v>
      </c>
      <c r="B500" s="4">
        <v>45977</v>
      </c>
      <c r="C500" t="s">
        <v>1864</v>
      </c>
      <c r="D500" t="s">
        <v>1865</v>
      </c>
      <c r="E500" t="s">
        <v>1866</v>
      </c>
      <c r="F500" t="s">
        <v>1867</v>
      </c>
      <c r="I500" t="s">
        <v>1939</v>
      </c>
      <c r="J500" t="s">
        <v>1491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</row>
    <row r="501" spans="1:36" x14ac:dyDescent="0.35">
      <c r="A501" s="3" t="str">
        <f t="shared" si="7"/>
        <v>Kota Kaneko</v>
      </c>
      <c r="B501" s="4">
        <v>45977</v>
      </c>
      <c r="C501" t="s">
        <v>1940</v>
      </c>
      <c r="D501" t="s">
        <v>1941</v>
      </c>
      <c r="E501" t="s">
        <v>1942</v>
      </c>
      <c r="F501" t="s">
        <v>1942</v>
      </c>
      <c r="I501" t="s">
        <v>1943</v>
      </c>
      <c r="J501" t="s">
        <v>1944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</row>
    <row r="502" spans="1:36" x14ac:dyDescent="0.35">
      <c r="A502" s="3" t="str">
        <f t="shared" si="7"/>
        <v>Sanghee Lee</v>
      </c>
      <c r="B502" s="4">
        <v>45977</v>
      </c>
      <c r="C502" t="s">
        <v>1940</v>
      </c>
      <c r="D502" t="s">
        <v>1941</v>
      </c>
      <c r="E502" t="s">
        <v>1942</v>
      </c>
      <c r="F502" t="s">
        <v>1942</v>
      </c>
      <c r="I502" t="s">
        <v>1186</v>
      </c>
      <c r="J502" t="s">
        <v>1945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</row>
    <row r="503" spans="1:36" x14ac:dyDescent="0.35">
      <c r="A503" s="3" t="str">
        <f t="shared" si="7"/>
        <v>Taiki Yoshida</v>
      </c>
      <c r="B503" s="4">
        <v>45977</v>
      </c>
      <c r="C503" t="s">
        <v>1940</v>
      </c>
      <c r="D503" t="s">
        <v>1941</v>
      </c>
      <c r="E503" t="s">
        <v>1942</v>
      </c>
      <c r="F503" t="s">
        <v>1942</v>
      </c>
      <c r="I503" t="s">
        <v>1946</v>
      </c>
      <c r="J503" t="s">
        <v>1947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</row>
    <row r="504" spans="1:36" x14ac:dyDescent="0.35">
      <c r="A504" s="3" t="str">
        <f t="shared" si="7"/>
        <v>Satoshi Kodaira</v>
      </c>
      <c r="B504" s="4">
        <v>45977</v>
      </c>
      <c r="C504" t="s">
        <v>1940</v>
      </c>
      <c r="D504" t="s">
        <v>1941</v>
      </c>
      <c r="E504" t="s">
        <v>1942</v>
      </c>
      <c r="F504" t="s">
        <v>1942</v>
      </c>
      <c r="I504" t="s">
        <v>1948</v>
      </c>
      <c r="J504" t="s">
        <v>1949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</row>
    <row r="505" spans="1:36" x14ac:dyDescent="0.35">
      <c r="A505" s="3" t="str">
        <f t="shared" si="7"/>
        <v>Kazuki Higa</v>
      </c>
      <c r="B505" s="4">
        <v>45977</v>
      </c>
      <c r="C505" t="s">
        <v>1940</v>
      </c>
      <c r="D505" t="s">
        <v>1941</v>
      </c>
      <c r="E505" t="s">
        <v>1942</v>
      </c>
      <c r="F505" t="s">
        <v>1942</v>
      </c>
      <c r="I505" t="s">
        <v>1950</v>
      </c>
      <c r="J505" t="s">
        <v>1951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</row>
    <row r="506" spans="1:36" x14ac:dyDescent="0.35">
      <c r="A506" s="3" t="str">
        <f t="shared" si="7"/>
        <v>Taihei Sato</v>
      </c>
      <c r="B506" s="4">
        <v>45977</v>
      </c>
      <c r="C506" t="s">
        <v>1940</v>
      </c>
      <c r="D506" t="s">
        <v>1941</v>
      </c>
      <c r="E506" t="s">
        <v>1942</v>
      </c>
      <c r="F506" t="s">
        <v>1942</v>
      </c>
      <c r="I506" t="s">
        <v>1952</v>
      </c>
      <c r="J506" t="s">
        <v>1953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</row>
    <row r="507" spans="1:36" x14ac:dyDescent="0.35">
      <c r="A507" s="3" t="str">
        <f t="shared" si="7"/>
        <v>Mikumu Horikawa</v>
      </c>
      <c r="B507" s="4">
        <v>45977</v>
      </c>
      <c r="C507" t="s">
        <v>1940</v>
      </c>
      <c r="D507" t="s">
        <v>1941</v>
      </c>
      <c r="E507" t="s">
        <v>1942</v>
      </c>
      <c r="F507" t="s">
        <v>1942</v>
      </c>
      <c r="I507" t="s">
        <v>1954</v>
      </c>
      <c r="J507" t="s">
        <v>1955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</row>
    <row r="508" spans="1:36" x14ac:dyDescent="0.35">
      <c r="A508" s="3" t="str">
        <f t="shared" si="7"/>
        <v>Hiroshi Iwata</v>
      </c>
      <c r="B508" s="4">
        <v>45977</v>
      </c>
      <c r="C508" t="s">
        <v>1940</v>
      </c>
      <c r="D508" t="s">
        <v>1941</v>
      </c>
      <c r="E508" t="s">
        <v>1942</v>
      </c>
      <c r="F508" t="s">
        <v>1942</v>
      </c>
      <c r="I508" t="s">
        <v>1956</v>
      </c>
      <c r="J508" t="s">
        <v>1957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</row>
    <row r="509" spans="1:36" x14ac:dyDescent="0.35">
      <c r="A509" s="3" t="str">
        <f t="shared" si="7"/>
        <v>Ryosuke Kinoshita</v>
      </c>
      <c r="B509" s="4">
        <v>45977</v>
      </c>
      <c r="C509" t="s">
        <v>1940</v>
      </c>
      <c r="D509" t="s">
        <v>1941</v>
      </c>
      <c r="E509" t="s">
        <v>1942</v>
      </c>
      <c r="F509" t="s">
        <v>1942</v>
      </c>
      <c r="I509" t="s">
        <v>1958</v>
      </c>
      <c r="J509" t="s">
        <v>1959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</row>
    <row r="510" spans="1:36" x14ac:dyDescent="0.35">
      <c r="A510" s="3" t="str">
        <f t="shared" si="7"/>
        <v>Tomohiro Ishizaka</v>
      </c>
      <c r="B510" s="4">
        <v>45977</v>
      </c>
      <c r="C510" t="s">
        <v>1940</v>
      </c>
      <c r="D510" t="s">
        <v>1941</v>
      </c>
      <c r="E510" t="s">
        <v>1942</v>
      </c>
      <c r="F510" t="s">
        <v>1942</v>
      </c>
      <c r="I510" t="s">
        <v>1960</v>
      </c>
      <c r="J510" t="s">
        <v>1961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</row>
    <row r="511" spans="1:36" x14ac:dyDescent="0.35">
      <c r="A511" s="3" t="str">
        <f t="shared" si="7"/>
        <v>Yushi Ito</v>
      </c>
      <c r="B511" s="4">
        <v>45977</v>
      </c>
      <c r="C511" t="s">
        <v>1940</v>
      </c>
      <c r="D511" t="s">
        <v>1941</v>
      </c>
      <c r="E511" t="s">
        <v>1942</v>
      </c>
      <c r="F511" t="s">
        <v>1942</v>
      </c>
      <c r="I511" t="s">
        <v>1962</v>
      </c>
      <c r="J511" t="s">
        <v>1963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</row>
    <row r="512" spans="1:36" x14ac:dyDescent="0.35">
      <c r="A512" s="3" t="str">
        <f t="shared" si="7"/>
        <v>Takanori Konishi</v>
      </c>
      <c r="B512" s="4">
        <v>45977</v>
      </c>
      <c r="C512" t="s">
        <v>1940</v>
      </c>
      <c r="D512" t="s">
        <v>1941</v>
      </c>
      <c r="E512" t="s">
        <v>1942</v>
      </c>
      <c r="F512" t="s">
        <v>1942</v>
      </c>
      <c r="I512" t="s">
        <v>1964</v>
      </c>
      <c r="J512" t="s">
        <v>1965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</row>
    <row r="513" spans="1:36" x14ac:dyDescent="0.35">
      <c r="A513" s="3" t="str">
        <f t="shared" si="7"/>
        <v>Takashi Ogiso</v>
      </c>
      <c r="B513" s="4">
        <v>45977</v>
      </c>
      <c r="C513" t="s">
        <v>1940</v>
      </c>
      <c r="D513" t="s">
        <v>1941</v>
      </c>
      <c r="E513" t="s">
        <v>1942</v>
      </c>
      <c r="F513" t="s">
        <v>1942</v>
      </c>
      <c r="I513" t="s">
        <v>1966</v>
      </c>
      <c r="J513" t="s">
        <v>1967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</row>
    <row r="514" spans="1:36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1940</v>
      </c>
      <c r="D514" t="s">
        <v>1941</v>
      </c>
      <c r="E514" t="s">
        <v>1942</v>
      </c>
      <c r="F514" t="s">
        <v>1942</v>
      </c>
      <c r="I514" t="s">
        <v>1968</v>
      </c>
      <c r="J514" t="s">
        <v>1969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</row>
    <row r="515" spans="1:36" x14ac:dyDescent="0.35">
      <c r="A515" s="3" t="str">
        <f t="shared" si="8"/>
        <v>Ryo Katsumata</v>
      </c>
      <c r="B515" s="4">
        <v>45977</v>
      </c>
      <c r="C515" t="s">
        <v>1940</v>
      </c>
      <c r="D515" t="s">
        <v>1941</v>
      </c>
      <c r="E515" t="s">
        <v>1942</v>
      </c>
      <c r="F515" t="s">
        <v>1942</v>
      </c>
      <c r="I515" t="s">
        <v>1970</v>
      </c>
      <c r="J515" t="s">
        <v>1971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</row>
    <row r="516" spans="1:36" x14ac:dyDescent="0.35">
      <c r="A516" s="3" t="str">
        <f t="shared" si="8"/>
        <v>Ryutaro Nagano</v>
      </c>
      <c r="B516" s="4">
        <v>45977</v>
      </c>
      <c r="C516" t="s">
        <v>1940</v>
      </c>
      <c r="D516" t="s">
        <v>1941</v>
      </c>
      <c r="E516" t="s">
        <v>1942</v>
      </c>
      <c r="F516" t="s">
        <v>1942</v>
      </c>
      <c r="I516" t="s">
        <v>1972</v>
      </c>
      <c r="J516" t="s">
        <v>1973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</row>
    <row r="517" spans="1:36" x14ac:dyDescent="0.35">
      <c r="A517" s="3" t="str">
        <f t="shared" si="8"/>
        <v>Taiga Nagano</v>
      </c>
      <c r="B517" s="4">
        <v>45977</v>
      </c>
      <c r="C517" t="s">
        <v>1940</v>
      </c>
      <c r="D517" t="s">
        <v>1941</v>
      </c>
      <c r="E517" t="s">
        <v>1942</v>
      </c>
      <c r="F517" t="s">
        <v>1942</v>
      </c>
      <c r="I517" t="s">
        <v>1972</v>
      </c>
      <c r="J517" t="s">
        <v>1974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</row>
    <row r="518" spans="1:36" x14ac:dyDescent="0.35">
      <c r="A518" s="3" t="str">
        <f t="shared" si="8"/>
        <v>Yujiro Ohori</v>
      </c>
      <c r="B518" s="4">
        <v>45977</v>
      </c>
      <c r="C518" t="s">
        <v>1940</v>
      </c>
      <c r="D518" t="s">
        <v>1941</v>
      </c>
      <c r="E518" t="s">
        <v>1942</v>
      </c>
      <c r="F518" t="s">
        <v>1942</v>
      </c>
      <c r="I518" t="s">
        <v>1975</v>
      </c>
      <c r="J518" t="s">
        <v>1976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</row>
    <row r="519" spans="1:36" x14ac:dyDescent="0.35">
      <c r="A519" s="3" t="str">
        <f t="shared" si="8"/>
        <v>Hideto Tanihara</v>
      </c>
      <c r="B519" s="4">
        <v>45977</v>
      </c>
      <c r="C519" t="s">
        <v>1940</v>
      </c>
      <c r="D519" t="s">
        <v>1941</v>
      </c>
      <c r="E519" t="s">
        <v>1942</v>
      </c>
      <c r="F519" t="s">
        <v>1942</v>
      </c>
      <c r="I519" t="s">
        <v>1977</v>
      </c>
      <c r="J519" t="s">
        <v>1978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</row>
    <row r="520" spans="1:36" x14ac:dyDescent="0.35">
      <c r="A520" s="3" t="str">
        <f t="shared" si="8"/>
        <v>Ren Yonezawa</v>
      </c>
      <c r="B520" s="4">
        <v>45977</v>
      </c>
      <c r="C520" t="s">
        <v>1940</v>
      </c>
      <c r="D520" t="s">
        <v>1941</v>
      </c>
      <c r="E520" t="s">
        <v>1942</v>
      </c>
      <c r="F520" t="s">
        <v>1942</v>
      </c>
      <c r="I520" t="s">
        <v>1979</v>
      </c>
      <c r="J520" t="s">
        <v>1980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</row>
    <row r="521" spans="1:36" x14ac:dyDescent="0.35">
      <c r="A521" s="3" t="str">
        <f t="shared" si="8"/>
        <v>Shugo Imahira</v>
      </c>
      <c r="B521" s="4">
        <v>45977</v>
      </c>
      <c r="C521" t="s">
        <v>1940</v>
      </c>
      <c r="D521" t="s">
        <v>1941</v>
      </c>
      <c r="E521" t="s">
        <v>1942</v>
      </c>
      <c r="F521" t="s">
        <v>1942</v>
      </c>
      <c r="I521" t="s">
        <v>1981</v>
      </c>
      <c r="J521" t="s">
        <v>1982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</row>
    <row r="522" spans="1:36" x14ac:dyDescent="0.35">
      <c r="A522" s="3" t="str">
        <f t="shared" si="8"/>
        <v>Young-Han Song</v>
      </c>
      <c r="B522" s="4">
        <v>45977</v>
      </c>
      <c r="C522" t="s">
        <v>1940</v>
      </c>
      <c r="D522" t="s">
        <v>1941</v>
      </c>
      <c r="E522" t="s">
        <v>1942</v>
      </c>
      <c r="F522" t="s">
        <v>1942</v>
      </c>
      <c r="I522" t="s">
        <v>1983</v>
      </c>
      <c r="J522" t="s">
        <v>1984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</row>
    <row r="523" spans="1:36" x14ac:dyDescent="0.35">
      <c r="A523" s="3" t="str">
        <f t="shared" si="8"/>
        <v>Taisei Yamada</v>
      </c>
      <c r="B523" s="4">
        <v>45977</v>
      </c>
      <c r="C523" t="s">
        <v>1940</v>
      </c>
      <c r="D523" t="s">
        <v>1941</v>
      </c>
      <c r="E523" t="s">
        <v>1942</v>
      </c>
      <c r="F523" t="s">
        <v>1942</v>
      </c>
      <c r="I523" t="s">
        <v>1985</v>
      </c>
      <c r="J523" t="s">
        <v>1986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</row>
    <row r="524" spans="1:36" x14ac:dyDescent="0.35">
      <c r="A524" s="3" t="str">
        <f t="shared" si="8"/>
        <v>Ryunosuke Furukawa</v>
      </c>
      <c r="B524" s="4">
        <v>45977</v>
      </c>
      <c r="C524" t="s">
        <v>1940</v>
      </c>
      <c r="D524" t="s">
        <v>1941</v>
      </c>
      <c r="E524" t="s">
        <v>1942</v>
      </c>
      <c r="F524" t="s">
        <v>1942</v>
      </c>
      <c r="I524" t="s">
        <v>1987</v>
      </c>
      <c r="J524" t="s">
        <v>1988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</row>
    <row r="525" spans="1:36" x14ac:dyDescent="0.35">
      <c r="A525" s="3" t="str">
        <f t="shared" si="8"/>
        <v>Takahiro Hataji</v>
      </c>
      <c r="B525" s="4">
        <v>45977</v>
      </c>
      <c r="C525" t="s">
        <v>1940</v>
      </c>
      <c r="D525" t="s">
        <v>1941</v>
      </c>
      <c r="E525" t="s">
        <v>1942</v>
      </c>
      <c r="F525" t="s">
        <v>1942</v>
      </c>
      <c r="I525" t="s">
        <v>1989</v>
      </c>
      <c r="J525" t="s">
        <v>1990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</row>
    <row r="526" spans="1:36" x14ac:dyDescent="0.35">
      <c r="A526" s="3" t="str">
        <f t="shared" si="8"/>
        <v>Michael Hendry</v>
      </c>
      <c r="B526" s="4">
        <v>45977</v>
      </c>
      <c r="C526" t="s">
        <v>1940</v>
      </c>
      <c r="D526" t="s">
        <v>1941</v>
      </c>
      <c r="E526" t="s">
        <v>1942</v>
      </c>
      <c r="F526" t="s">
        <v>1942</v>
      </c>
      <c r="I526" t="s">
        <v>1991</v>
      </c>
      <c r="J526" t="s">
        <v>1334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</row>
    <row r="527" spans="1:36" x14ac:dyDescent="0.35">
      <c r="A527" s="3" t="str">
        <f t="shared" si="8"/>
        <v>Tomoyo Ikemura</v>
      </c>
      <c r="B527" s="4">
        <v>45977</v>
      </c>
      <c r="C527" t="s">
        <v>1940</v>
      </c>
      <c r="D527" t="s">
        <v>1941</v>
      </c>
      <c r="E527" t="s">
        <v>1942</v>
      </c>
      <c r="F527" t="s">
        <v>1942</v>
      </c>
      <c r="I527" t="s">
        <v>1992</v>
      </c>
      <c r="J527" t="s">
        <v>1993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</row>
    <row r="528" spans="1:36" x14ac:dyDescent="0.35">
      <c r="A528" s="3" t="str">
        <f t="shared" si="8"/>
        <v>Yuwa Kosaihira</v>
      </c>
      <c r="B528" s="4">
        <v>45977</v>
      </c>
      <c r="C528" t="s">
        <v>1940</v>
      </c>
      <c r="D528" t="s">
        <v>1941</v>
      </c>
      <c r="E528" t="s">
        <v>1942</v>
      </c>
      <c r="F528" t="s">
        <v>1942</v>
      </c>
      <c r="I528" t="s">
        <v>1994</v>
      </c>
      <c r="J528" t="s">
        <v>1995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</row>
    <row r="529" spans="1:36" x14ac:dyDescent="0.35">
      <c r="A529" s="3" t="str">
        <f t="shared" si="8"/>
        <v>Yuki Shino</v>
      </c>
      <c r="B529" s="4">
        <v>45977</v>
      </c>
      <c r="C529" t="s">
        <v>1940</v>
      </c>
      <c r="D529" t="s">
        <v>1941</v>
      </c>
      <c r="E529" t="s">
        <v>1942</v>
      </c>
      <c r="F529" t="s">
        <v>1942</v>
      </c>
      <c r="I529" t="s">
        <v>1996</v>
      </c>
      <c r="J529" t="s">
        <v>1997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</row>
    <row r="530" spans="1:36" x14ac:dyDescent="0.35">
      <c r="A530" s="3" t="str">
        <f t="shared" si="8"/>
        <v>Ryo Ishikawa</v>
      </c>
      <c r="B530" s="4">
        <v>45977</v>
      </c>
      <c r="C530" t="s">
        <v>1940</v>
      </c>
      <c r="D530" t="s">
        <v>1941</v>
      </c>
      <c r="E530" t="s">
        <v>1942</v>
      </c>
      <c r="F530" t="s">
        <v>1942</v>
      </c>
      <c r="I530" t="s">
        <v>1998</v>
      </c>
      <c r="J530" t="s">
        <v>1971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</row>
    <row r="531" spans="1:36" x14ac:dyDescent="0.35">
      <c r="A531" s="3" t="str">
        <f t="shared" si="8"/>
        <v>Daijiro Izumida</v>
      </c>
      <c r="B531" s="4">
        <v>45977</v>
      </c>
      <c r="C531" t="s">
        <v>1940</v>
      </c>
      <c r="D531" t="s">
        <v>1941</v>
      </c>
      <c r="E531" t="s">
        <v>1942</v>
      </c>
      <c r="F531" t="s">
        <v>1942</v>
      </c>
      <c r="I531" t="s">
        <v>1999</v>
      </c>
      <c r="J531" t="s">
        <v>2000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</row>
    <row r="532" spans="1:36" x14ac:dyDescent="0.35">
      <c r="A532" s="3" t="str">
        <f t="shared" si="8"/>
        <v>Noriyuki Kurogi</v>
      </c>
      <c r="B532" s="4">
        <v>45977</v>
      </c>
      <c r="C532" t="s">
        <v>1940</v>
      </c>
      <c r="D532" t="s">
        <v>1941</v>
      </c>
      <c r="E532" t="s">
        <v>1942</v>
      </c>
      <c r="F532" t="s">
        <v>1942</v>
      </c>
      <c r="I532" t="s">
        <v>2001</v>
      </c>
      <c r="J532" t="s">
        <v>2002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</row>
    <row r="533" spans="1:36" x14ac:dyDescent="0.35">
      <c r="A533" s="3" t="str">
        <f t="shared" si="8"/>
        <v>Taichi Nabetani</v>
      </c>
      <c r="B533" s="4">
        <v>45977</v>
      </c>
      <c r="C533" t="s">
        <v>1940</v>
      </c>
      <c r="D533" t="s">
        <v>1941</v>
      </c>
      <c r="E533" t="s">
        <v>1942</v>
      </c>
      <c r="F533" t="s">
        <v>1942</v>
      </c>
      <c r="I533" t="s">
        <v>2003</v>
      </c>
      <c r="J533" t="s">
        <v>2004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</row>
    <row r="534" spans="1:36" x14ac:dyDescent="0.35">
      <c r="A534" s="3" t="str">
        <f t="shared" si="8"/>
        <v>Yusuke Sakamoto</v>
      </c>
      <c r="B534" s="4">
        <v>45977</v>
      </c>
      <c r="C534" t="s">
        <v>1940</v>
      </c>
      <c r="D534" t="s">
        <v>1941</v>
      </c>
      <c r="E534" t="s">
        <v>1942</v>
      </c>
      <c r="F534" t="s">
        <v>1942</v>
      </c>
      <c r="I534" t="s">
        <v>2005</v>
      </c>
      <c r="J534" t="s">
        <v>2006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</row>
    <row r="535" spans="1:36" x14ac:dyDescent="0.35">
      <c r="A535" s="3" t="str">
        <f t="shared" si="8"/>
        <v>Taiga Semikawa</v>
      </c>
      <c r="B535" s="4">
        <v>45977</v>
      </c>
      <c r="C535" t="s">
        <v>1940</v>
      </c>
      <c r="D535" t="s">
        <v>1941</v>
      </c>
      <c r="E535" t="s">
        <v>1942</v>
      </c>
      <c r="F535" t="s">
        <v>1942</v>
      </c>
      <c r="I535" t="s">
        <v>2007</v>
      </c>
      <c r="J535" t="s">
        <v>1974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</row>
    <row r="536" spans="1:36" x14ac:dyDescent="0.35">
      <c r="A536" s="3" t="str">
        <f t="shared" si="8"/>
        <v>Genzo Tokimatsu</v>
      </c>
      <c r="B536" s="4">
        <v>45977</v>
      </c>
      <c r="C536" t="s">
        <v>1940</v>
      </c>
      <c r="D536" t="s">
        <v>1941</v>
      </c>
      <c r="E536" t="s">
        <v>1942</v>
      </c>
      <c r="F536" t="s">
        <v>1942</v>
      </c>
      <c r="I536" t="s">
        <v>2008</v>
      </c>
      <c r="J536" t="s">
        <v>2009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</row>
    <row r="537" spans="1:36" x14ac:dyDescent="0.35">
      <c r="A537" s="3" t="str">
        <f t="shared" si="8"/>
        <v>Mikiya Akutsu</v>
      </c>
      <c r="B537" s="4">
        <v>45977</v>
      </c>
      <c r="C537" t="s">
        <v>1940</v>
      </c>
      <c r="D537" t="s">
        <v>1941</v>
      </c>
      <c r="E537" t="s">
        <v>1942</v>
      </c>
      <c r="F537" t="s">
        <v>1942</v>
      </c>
      <c r="I537" t="s">
        <v>2010</v>
      </c>
      <c r="J537" t="s">
        <v>2011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</row>
    <row r="538" spans="1:36" x14ac:dyDescent="0.35">
      <c r="A538" s="3" t="str">
        <f t="shared" si="8"/>
        <v>Naoyuki Kataoka</v>
      </c>
      <c r="B538" s="4">
        <v>45977</v>
      </c>
      <c r="C538" t="s">
        <v>1940</v>
      </c>
      <c r="D538" t="s">
        <v>1941</v>
      </c>
      <c r="E538" t="s">
        <v>1942</v>
      </c>
      <c r="F538" t="s">
        <v>1942</v>
      </c>
      <c r="I538" t="s">
        <v>2012</v>
      </c>
      <c r="J538" t="s">
        <v>2013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</row>
    <row r="539" spans="1:36" x14ac:dyDescent="0.35">
      <c r="A539" s="3" t="str">
        <f t="shared" si="8"/>
        <v>Justin De Los Santos</v>
      </c>
      <c r="B539" s="4">
        <v>45977</v>
      </c>
      <c r="C539" t="s">
        <v>1940</v>
      </c>
      <c r="D539" t="s">
        <v>1941</v>
      </c>
      <c r="E539" t="s">
        <v>1942</v>
      </c>
      <c r="F539" t="s">
        <v>1942</v>
      </c>
      <c r="I539" t="s">
        <v>2014</v>
      </c>
      <c r="J539" t="s">
        <v>1225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</row>
    <row r="540" spans="1:36" x14ac:dyDescent="0.35">
      <c r="A540" s="3" t="str">
        <f t="shared" si="8"/>
        <v>Shu Fukuzumi</v>
      </c>
      <c r="B540" s="4">
        <v>45977</v>
      </c>
      <c r="C540" t="s">
        <v>1940</v>
      </c>
      <c r="D540" t="s">
        <v>1941</v>
      </c>
      <c r="E540" t="s">
        <v>1942</v>
      </c>
      <c r="F540" t="s">
        <v>1942</v>
      </c>
      <c r="I540" t="s">
        <v>2015</v>
      </c>
      <c r="J540" t="s">
        <v>2016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</row>
    <row r="541" spans="1:36" x14ac:dyDescent="0.35">
      <c r="A541" s="3" t="str">
        <f t="shared" si="8"/>
        <v>Taichiro Ideriha</v>
      </c>
      <c r="B541" s="4">
        <v>45977</v>
      </c>
      <c r="C541" t="s">
        <v>1940</v>
      </c>
      <c r="D541" t="s">
        <v>1941</v>
      </c>
      <c r="E541" t="s">
        <v>1942</v>
      </c>
      <c r="F541" t="s">
        <v>1942</v>
      </c>
      <c r="I541" t="s">
        <v>2017</v>
      </c>
      <c r="J541" t="s">
        <v>2018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</row>
    <row r="542" spans="1:36" x14ac:dyDescent="0.35">
      <c r="A542" s="3" t="str">
        <f t="shared" si="8"/>
        <v>Yosuke Tsukada</v>
      </c>
      <c r="B542" s="4">
        <v>45977</v>
      </c>
      <c r="C542" t="s">
        <v>1940</v>
      </c>
      <c r="D542" t="s">
        <v>1941</v>
      </c>
      <c r="E542" t="s">
        <v>1942</v>
      </c>
      <c r="F542" t="s">
        <v>1942</v>
      </c>
      <c r="I542" t="s">
        <v>2019</v>
      </c>
      <c r="J542" t="s">
        <v>2020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</row>
    <row r="543" spans="1:36" x14ac:dyDescent="0.35">
      <c r="A543" s="3" t="str">
        <f t="shared" si="8"/>
        <v>Kodai Ichihara</v>
      </c>
      <c r="B543" s="4">
        <v>45977</v>
      </c>
      <c r="C543" t="s">
        <v>1940</v>
      </c>
      <c r="D543" t="s">
        <v>1941</v>
      </c>
      <c r="E543" t="s">
        <v>1942</v>
      </c>
      <c r="F543" t="s">
        <v>1942</v>
      </c>
      <c r="I543" t="s">
        <v>2021</v>
      </c>
      <c r="J543" t="s">
        <v>2022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</row>
    <row r="544" spans="1:36" x14ac:dyDescent="0.35">
      <c r="A544" s="3" t="str">
        <f t="shared" si="8"/>
        <v>Yuki Inamori</v>
      </c>
      <c r="B544" s="4">
        <v>45977</v>
      </c>
      <c r="C544" t="s">
        <v>1940</v>
      </c>
      <c r="D544" t="s">
        <v>1941</v>
      </c>
      <c r="E544" t="s">
        <v>1942</v>
      </c>
      <c r="F544" t="s">
        <v>1942</v>
      </c>
      <c r="I544" t="s">
        <v>2023</v>
      </c>
      <c r="J544" t="s">
        <v>1997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</row>
    <row r="545" spans="1:36" x14ac:dyDescent="0.35">
      <c r="A545" s="3" t="str">
        <f t="shared" si="8"/>
        <v>Brad Kennedy</v>
      </c>
      <c r="B545" s="4">
        <v>45977</v>
      </c>
      <c r="C545" t="s">
        <v>1940</v>
      </c>
      <c r="D545" t="s">
        <v>1941</v>
      </c>
      <c r="E545" t="s">
        <v>1942</v>
      </c>
      <c r="F545" t="s">
        <v>1942</v>
      </c>
      <c r="I545" t="s">
        <v>2024</v>
      </c>
      <c r="J545" t="s">
        <v>2025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</row>
    <row r="546" spans="1:36" x14ac:dyDescent="0.35">
      <c r="A546" s="3" t="str">
        <f t="shared" si="8"/>
        <v>Jinichiro Kozuma</v>
      </c>
      <c r="B546" s="4">
        <v>45977</v>
      </c>
      <c r="C546" t="s">
        <v>1940</v>
      </c>
      <c r="D546" t="s">
        <v>1941</v>
      </c>
      <c r="E546" t="s">
        <v>1942</v>
      </c>
      <c r="F546" t="s">
        <v>1942</v>
      </c>
      <c r="I546" t="s">
        <v>2026</v>
      </c>
      <c r="J546" t="s">
        <v>2027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</row>
    <row r="547" spans="1:36" x14ac:dyDescent="0.35">
      <c r="A547" s="3" t="str">
        <f t="shared" si="8"/>
        <v>Tomoharu Otsuki</v>
      </c>
      <c r="B547" s="4">
        <v>45977</v>
      </c>
      <c r="C547" t="s">
        <v>1940</v>
      </c>
      <c r="D547" t="s">
        <v>1941</v>
      </c>
      <c r="E547" t="s">
        <v>1942</v>
      </c>
      <c r="F547" t="s">
        <v>1942</v>
      </c>
      <c r="I547" t="s">
        <v>2028</v>
      </c>
      <c r="J547" t="s">
        <v>2029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</row>
    <row r="548" spans="1:36" x14ac:dyDescent="0.35">
      <c r="A548" s="3" t="str">
        <f t="shared" si="8"/>
        <v>Taisei Shimizu</v>
      </c>
      <c r="B548" s="4">
        <v>45977</v>
      </c>
      <c r="C548" t="s">
        <v>1940</v>
      </c>
      <c r="D548" t="s">
        <v>1941</v>
      </c>
      <c r="E548" t="s">
        <v>1942</v>
      </c>
      <c r="F548" t="s">
        <v>1942</v>
      </c>
      <c r="I548" t="s">
        <v>2030</v>
      </c>
      <c r="J548" t="s">
        <v>1986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</row>
    <row r="549" spans="1:36" x14ac:dyDescent="0.35">
      <c r="A549" s="3" t="str">
        <f t="shared" si="8"/>
        <v>Sejung Hiramoto</v>
      </c>
      <c r="B549" s="4">
        <v>45977</v>
      </c>
      <c r="C549" t="s">
        <v>1940</v>
      </c>
      <c r="D549" t="s">
        <v>1941</v>
      </c>
      <c r="E549" t="s">
        <v>1942</v>
      </c>
      <c r="F549" t="s">
        <v>1942</v>
      </c>
      <c r="I549" t="s">
        <v>2031</v>
      </c>
      <c r="J549" t="s">
        <v>2032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</row>
    <row r="550" spans="1:36" x14ac:dyDescent="0.35">
      <c r="A550" s="3" t="str">
        <f t="shared" si="8"/>
        <v>Yuta Ikeda</v>
      </c>
      <c r="B550" s="4">
        <v>45977</v>
      </c>
      <c r="C550" t="s">
        <v>1940</v>
      </c>
      <c r="D550" t="s">
        <v>1941</v>
      </c>
      <c r="E550" t="s">
        <v>1942</v>
      </c>
      <c r="F550" t="s">
        <v>1942</v>
      </c>
      <c r="I550" t="s">
        <v>2033</v>
      </c>
      <c r="J550" t="s">
        <v>1233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</row>
    <row r="551" spans="1:36" x14ac:dyDescent="0.35">
      <c r="A551" s="3" t="str">
        <f t="shared" si="8"/>
        <v>Rintaro Nakano</v>
      </c>
      <c r="B551" s="4">
        <v>45977</v>
      </c>
      <c r="C551" t="s">
        <v>1940</v>
      </c>
      <c r="D551" t="s">
        <v>1941</v>
      </c>
      <c r="E551" t="s">
        <v>1942</v>
      </c>
      <c r="F551" t="s">
        <v>1942</v>
      </c>
      <c r="I551" t="s">
        <v>2034</v>
      </c>
      <c r="J551" t="s">
        <v>2035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</row>
    <row r="552" spans="1:36" x14ac:dyDescent="0.35">
      <c r="A552" s="3" t="str">
        <f t="shared" si="8"/>
        <v>Tatsunori Shogenji</v>
      </c>
      <c r="B552" s="4">
        <v>45977</v>
      </c>
      <c r="C552" t="s">
        <v>1940</v>
      </c>
      <c r="D552" t="s">
        <v>1941</v>
      </c>
      <c r="E552" t="s">
        <v>1942</v>
      </c>
      <c r="F552" t="s">
        <v>1942</v>
      </c>
      <c r="I552" t="s">
        <v>2036</v>
      </c>
      <c r="J552" t="s">
        <v>2037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</row>
    <row r="553" spans="1:36" x14ac:dyDescent="0.35">
      <c r="A553" s="3" t="str">
        <f t="shared" si="8"/>
        <v>Kohei Okada</v>
      </c>
      <c r="B553" s="4">
        <v>45977</v>
      </c>
      <c r="C553" t="s">
        <v>1940</v>
      </c>
      <c r="D553" t="s">
        <v>1941</v>
      </c>
      <c r="E553" t="s">
        <v>1942</v>
      </c>
      <c r="F553" t="s">
        <v>1942</v>
      </c>
      <c r="I553" t="s">
        <v>1282</v>
      </c>
      <c r="J553" t="s">
        <v>2038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</row>
    <row r="554" spans="1:36" x14ac:dyDescent="0.35">
      <c r="A554" s="3" t="str">
        <f t="shared" si="8"/>
        <v>Hyun-Woo Ryu</v>
      </c>
      <c r="B554" s="4">
        <v>45977</v>
      </c>
      <c r="C554" t="s">
        <v>1940</v>
      </c>
      <c r="D554" t="s">
        <v>1941</v>
      </c>
      <c r="E554" t="s">
        <v>1942</v>
      </c>
      <c r="F554" t="s">
        <v>1942</v>
      </c>
      <c r="I554" t="s">
        <v>2039</v>
      </c>
      <c r="J554" t="s">
        <v>2040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</row>
    <row r="555" spans="1:36" x14ac:dyDescent="0.35">
      <c r="A555" s="3" t="str">
        <f t="shared" si="8"/>
        <v>Kaito Sato</v>
      </c>
      <c r="B555" s="4">
        <v>45977</v>
      </c>
      <c r="C555" t="s">
        <v>1940</v>
      </c>
      <c r="D555" t="s">
        <v>1941</v>
      </c>
      <c r="E555" t="s">
        <v>1942</v>
      </c>
      <c r="F555" t="s">
        <v>1942</v>
      </c>
      <c r="I555" t="s">
        <v>1952</v>
      </c>
      <c r="J555" t="s">
        <v>2041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</row>
    <row r="556" spans="1:36" x14ac:dyDescent="0.35">
      <c r="A556" s="3" t="str">
        <f t="shared" si="8"/>
        <v>Yusaku Miyazato</v>
      </c>
      <c r="B556" s="4">
        <v>45977</v>
      </c>
      <c r="C556" t="s">
        <v>1940</v>
      </c>
      <c r="D556" t="s">
        <v>1941</v>
      </c>
      <c r="E556" t="s">
        <v>1942</v>
      </c>
      <c r="F556" t="s">
        <v>1942</v>
      </c>
      <c r="I556" t="s">
        <v>2042</v>
      </c>
      <c r="J556" t="s">
        <v>1969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</row>
    <row r="557" spans="1:36" x14ac:dyDescent="0.35">
      <c r="A557" s="3" t="str">
        <f t="shared" si="8"/>
        <v>Kosuke Suzuki</v>
      </c>
      <c r="B557" s="4">
        <v>45977</v>
      </c>
      <c r="C557" t="s">
        <v>1940</v>
      </c>
      <c r="D557" t="s">
        <v>1941</v>
      </c>
      <c r="E557" t="s">
        <v>1942</v>
      </c>
      <c r="F557" t="s">
        <v>1942</v>
      </c>
      <c r="I557" t="s">
        <v>2043</v>
      </c>
      <c r="J557" t="s">
        <v>1164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</row>
    <row r="558" spans="1:36" x14ac:dyDescent="0.35">
      <c r="A558" s="3" t="str">
        <f t="shared" si="8"/>
        <v>Shunya Takeyasu</v>
      </c>
      <c r="B558" s="4">
        <v>45977</v>
      </c>
      <c r="C558" t="s">
        <v>1940</v>
      </c>
      <c r="D558" t="s">
        <v>1941</v>
      </c>
      <c r="E558" t="s">
        <v>1942</v>
      </c>
      <c r="F558" t="s">
        <v>1942</v>
      </c>
      <c r="I558" t="s">
        <v>2044</v>
      </c>
      <c r="J558" t="s">
        <v>2045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</row>
    <row r="559" spans="1:36" x14ac:dyDescent="0.35">
      <c r="A559" s="3" t="str">
        <f t="shared" si="8"/>
        <v>Aguri Iwasaki</v>
      </c>
      <c r="B559" s="4">
        <v>45977</v>
      </c>
      <c r="C559" t="s">
        <v>1940</v>
      </c>
      <c r="D559" t="s">
        <v>1941</v>
      </c>
      <c r="E559" t="s">
        <v>1942</v>
      </c>
      <c r="F559" t="s">
        <v>1942</v>
      </c>
      <c r="I559" t="s">
        <v>2046</v>
      </c>
      <c r="J559" t="s">
        <v>2047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</row>
    <row r="560" spans="1:36" x14ac:dyDescent="0.35">
      <c r="A560" s="3" t="str">
        <f t="shared" si="8"/>
        <v>Koshiro Maeda</v>
      </c>
      <c r="B560" s="4">
        <v>45977</v>
      </c>
      <c r="C560" t="s">
        <v>1940</v>
      </c>
      <c r="D560" t="s">
        <v>1941</v>
      </c>
      <c r="E560" t="s">
        <v>1942</v>
      </c>
      <c r="F560" t="s">
        <v>1942</v>
      </c>
      <c r="I560" t="s">
        <v>2048</v>
      </c>
      <c r="J560" t="s">
        <v>2049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</row>
    <row r="561" spans="1:36" x14ac:dyDescent="0.35">
      <c r="A561" s="3" t="str">
        <f t="shared" si="8"/>
        <v>Tomoyasu Sugiyama</v>
      </c>
      <c r="B561" s="4">
        <v>45977</v>
      </c>
      <c r="C561" t="s">
        <v>1940</v>
      </c>
      <c r="D561" t="s">
        <v>1941</v>
      </c>
      <c r="E561" t="s">
        <v>1942</v>
      </c>
      <c r="F561" t="s">
        <v>1942</v>
      </c>
      <c r="I561" t="s">
        <v>2050</v>
      </c>
      <c r="J561" t="s">
        <v>2051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</row>
    <row r="562" spans="1:36" x14ac:dyDescent="0.35">
      <c r="A562" s="3" t="str">
        <f t="shared" si="8"/>
        <v>Tatsuya Kodai</v>
      </c>
      <c r="B562" s="4">
        <v>45977</v>
      </c>
      <c r="C562" t="s">
        <v>1940</v>
      </c>
      <c r="D562" t="s">
        <v>1941</v>
      </c>
      <c r="E562" t="s">
        <v>1942</v>
      </c>
      <c r="F562" t="s">
        <v>1942</v>
      </c>
      <c r="I562" t="s">
        <v>2022</v>
      </c>
      <c r="J562" t="s">
        <v>2052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</row>
    <row r="563" spans="1:36" x14ac:dyDescent="0.35">
      <c r="A563" s="3" t="str">
        <f t="shared" si="8"/>
        <v>Guntaek Koh</v>
      </c>
      <c r="B563" s="4">
        <v>45977</v>
      </c>
      <c r="C563" t="s">
        <v>1940</v>
      </c>
      <c r="D563" t="s">
        <v>1941</v>
      </c>
      <c r="E563" t="s">
        <v>1942</v>
      </c>
      <c r="F563" t="s">
        <v>1942</v>
      </c>
      <c r="I563" t="s">
        <v>1310</v>
      </c>
      <c r="J563" t="s">
        <v>2053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</row>
    <row r="564" spans="1:36" x14ac:dyDescent="0.35">
      <c r="A564" s="3" t="str">
        <f t="shared" si="8"/>
        <v>Kazuki Yasumori</v>
      </c>
      <c r="B564" s="4">
        <v>45977</v>
      </c>
      <c r="C564" t="s">
        <v>1940</v>
      </c>
      <c r="D564" t="s">
        <v>1941</v>
      </c>
      <c r="E564" t="s">
        <v>1942</v>
      </c>
      <c r="F564" t="s">
        <v>1942</v>
      </c>
      <c r="I564" t="s">
        <v>2054</v>
      </c>
      <c r="J564" t="s">
        <v>1951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</row>
    <row r="565" spans="1:36" x14ac:dyDescent="0.35">
      <c r="A565" s="3" t="str">
        <f t="shared" si="8"/>
        <v>Keiichiro Fukabori</v>
      </c>
      <c r="B565" s="4">
        <v>45977</v>
      </c>
      <c r="C565" t="s">
        <v>1940</v>
      </c>
      <c r="D565" t="s">
        <v>1941</v>
      </c>
      <c r="E565" t="s">
        <v>1942</v>
      </c>
      <c r="F565" t="s">
        <v>1942</v>
      </c>
      <c r="I565" t="s">
        <v>2055</v>
      </c>
      <c r="J565" t="s">
        <v>2056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</row>
    <row r="566" spans="1:36" x14ac:dyDescent="0.35">
      <c r="A566" s="3" t="str">
        <f t="shared" si="8"/>
        <v>Taisei Nagasaki</v>
      </c>
      <c r="B566" s="4">
        <v>45977</v>
      </c>
      <c r="C566" t="s">
        <v>1940</v>
      </c>
      <c r="D566" t="s">
        <v>1941</v>
      </c>
      <c r="E566" t="s">
        <v>1942</v>
      </c>
      <c r="F566" t="s">
        <v>1942</v>
      </c>
      <c r="I566" t="s">
        <v>2057</v>
      </c>
      <c r="J566" t="s">
        <v>1986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</row>
    <row r="567" spans="1:36" x14ac:dyDescent="0.35">
      <c r="A567" s="3" t="str">
        <f t="shared" si="8"/>
        <v>Yuta Sugiura</v>
      </c>
      <c r="B567" s="4">
        <v>45977</v>
      </c>
      <c r="C567" t="s">
        <v>1940</v>
      </c>
      <c r="D567" t="s">
        <v>1941</v>
      </c>
      <c r="E567" t="s">
        <v>1942</v>
      </c>
      <c r="F567" t="s">
        <v>1942</v>
      </c>
      <c r="I567" t="s">
        <v>2058</v>
      </c>
      <c r="J567" t="s">
        <v>1233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</row>
    <row r="568" spans="1:36" x14ac:dyDescent="0.35">
      <c r="A568" s="3" t="str">
        <f t="shared" si="8"/>
        <v>Jbe Kruger</v>
      </c>
      <c r="B568" s="4">
        <v>45977</v>
      </c>
      <c r="C568" t="s">
        <v>1940</v>
      </c>
      <c r="D568" t="s">
        <v>1941</v>
      </c>
      <c r="E568" t="s">
        <v>1942</v>
      </c>
      <c r="F568" t="s">
        <v>1942</v>
      </c>
      <c r="I568" t="s">
        <v>2059</v>
      </c>
      <c r="J568" t="s">
        <v>2060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</row>
    <row r="569" spans="1:36" x14ac:dyDescent="0.35">
      <c r="A569" s="3" t="str">
        <f t="shared" si="8"/>
        <v>Yuta Kinoshita</v>
      </c>
      <c r="B569" s="4">
        <v>45977</v>
      </c>
      <c r="C569" t="s">
        <v>1940</v>
      </c>
      <c r="D569" t="s">
        <v>1941</v>
      </c>
      <c r="E569" t="s">
        <v>1942</v>
      </c>
      <c r="F569" t="s">
        <v>1942</v>
      </c>
      <c r="I569" t="s">
        <v>1958</v>
      </c>
      <c r="J569" t="s">
        <v>1233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</row>
    <row r="570" spans="1:36" x14ac:dyDescent="0.35">
      <c r="A570" s="3" t="str">
        <f t="shared" si="8"/>
        <v>Kunihiro Kamii</v>
      </c>
      <c r="B570" s="4">
        <v>45977</v>
      </c>
      <c r="C570" t="s">
        <v>1940</v>
      </c>
      <c r="D570" t="s">
        <v>1941</v>
      </c>
      <c r="E570" t="s">
        <v>1942</v>
      </c>
      <c r="F570" t="s">
        <v>1942</v>
      </c>
      <c r="I570" t="s">
        <v>2061</v>
      </c>
      <c r="J570" t="s">
        <v>2062</v>
      </c>
      <c r="K570" t="s">
        <v>1241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</row>
    <row r="571" spans="1:36" x14ac:dyDescent="0.35">
      <c r="A571" s="3" t="str">
        <f t="shared" si="8"/>
        <v>Katsumasa Miyamoto</v>
      </c>
      <c r="B571" s="4">
        <v>45977</v>
      </c>
      <c r="C571" t="s">
        <v>1940</v>
      </c>
      <c r="D571" t="s">
        <v>1941</v>
      </c>
      <c r="E571" t="s">
        <v>1942</v>
      </c>
      <c r="F571" t="s">
        <v>1942</v>
      </c>
      <c r="I571" t="s">
        <v>2063</v>
      </c>
      <c r="J571" t="s">
        <v>2064</v>
      </c>
      <c r="K571" t="s">
        <v>1241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</row>
    <row r="572" spans="1:36" x14ac:dyDescent="0.35">
      <c r="A572" s="3" t="str">
        <f t="shared" si="8"/>
        <v>Ryuichi Oiwa</v>
      </c>
      <c r="B572" s="4">
        <v>45977</v>
      </c>
      <c r="C572" t="s">
        <v>1940</v>
      </c>
      <c r="D572" t="s">
        <v>1941</v>
      </c>
      <c r="E572" t="s">
        <v>1942</v>
      </c>
      <c r="F572" t="s">
        <v>1942</v>
      </c>
      <c r="I572" t="s">
        <v>2065</v>
      </c>
      <c r="J572" t="s">
        <v>2066</v>
      </c>
      <c r="K572" t="s">
        <v>1241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</row>
    <row r="573" spans="1:36" x14ac:dyDescent="0.35">
      <c r="A573" s="3" t="str">
        <f t="shared" si="8"/>
        <v>Suguru Shimoke</v>
      </c>
      <c r="B573" s="4">
        <v>45977</v>
      </c>
      <c r="C573" t="s">
        <v>1940</v>
      </c>
      <c r="D573" t="s">
        <v>1941</v>
      </c>
      <c r="E573" t="s">
        <v>1942</v>
      </c>
      <c r="F573" t="s">
        <v>1942</v>
      </c>
      <c r="I573" t="s">
        <v>2067</v>
      </c>
      <c r="J573" t="s">
        <v>2068</v>
      </c>
      <c r="K573" t="s">
        <v>1241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</row>
    <row r="574" spans="1:36" x14ac:dyDescent="0.35">
      <c r="A574" s="3" t="str">
        <f t="shared" si="8"/>
        <v>Todd Baek</v>
      </c>
      <c r="B574" s="4">
        <v>45977</v>
      </c>
      <c r="C574" t="s">
        <v>1940</v>
      </c>
      <c r="D574" t="s">
        <v>1941</v>
      </c>
      <c r="E574" t="s">
        <v>1942</v>
      </c>
      <c r="F574" t="s">
        <v>1942</v>
      </c>
      <c r="I574" t="s">
        <v>2069</v>
      </c>
      <c r="J574" t="s">
        <v>1145</v>
      </c>
      <c r="K574" t="s">
        <v>1241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</row>
    <row r="575" spans="1:36" x14ac:dyDescent="0.35">
      <c r="A575" s="3" t="str">
        <f t="shared" si="8"/>
        <v>Naoki Kaminaga</v>
      </c>
      <c r="B575" s="4">
        <v>45977</v>
      </c>
      <c r="C575" t="s">
        <v>1940</v>
      </c>
      <c r="D575" t="s">
        <v>1941</v>
      </c>
      <c r="E575" t="s">
        <v>1942</v>
      </c>
      <c r="F575" t="s">
        <v>1942</v>
      </c>
      <c r="I575" t="s">
        <v>2070</v>
      </c>
      <c r="J575" t="s">
        <v>2071</v>
      </c>
      <c r="K575" t="s">
        <v>1241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</row>
    <row r="576" spans="1:36" x14ac:dyDescent="0.35">
      <c r="A576" s="3" t="str">
        <f t="shared" si="8"/>
        <v>Riki Kawamoto</v>
      </c>
      <c r="B576" s="4">
        <v>45977</v>
      </c>
      <c r="C576" t="s">
        <v>1940</v>
      </c>
      <c r="D576" t="s">
        <v>1941</v>
      </c>
      <c r="E576" t="s">
        <v>1942</v>
      </c>
      <c r="F576" t="s">
        <v>1942</v>
      </c>
      <c r="I576" t="s">
        <v>2072</v>
      </c>
      <c r="J576" t="s">
        <v>2073</v>
      </c>
      <c r="K576" t="s">
        <v>1241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</row>
    <row r="577" spans="1:36" x14ac:dyDescent="0.35">
      <c r="A577" s="3" t="str">
        <f t="shared" si="8"/>
        <v>Tomohiro Kondo</v>
      </c>
      <c r="B577" s="4">
        <v>45977</v>
      </c>
      <c r="C577" t="s">
        <v>1940</v>
      </c>
      <c r="D577" t="s">
        <v>1941</v>
      </c>
      <c r="E577" t="s">
        <v>1942</v>
      </c>
      <c r="F577" t="s">
        <v>1942</v>
      </c>
      <c r="I577" t="s">
        <v>2074</v>
      </c>
      <c r="J577" t="s">
        <v>1961</v>
      </c>
      <c r="K577" t="s">
        <v>1241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</row>
    <row r="578" spans="1:36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1940</v>
      </c>
      <c r="D578" t="s">
        <v>1941</v>
      </c>
      <c r="E578" t="s">
        <v>1942</v>
      </c>
      <c r="F578" t="s">
        <v>1942</v>
      </c>
      <c r="I578" t="s">
        <v>2075</v>
      </c>
      <c r="J578" t="s">
        <v>1929</v>
      </c>
      <c r="K578" t="s">
        <v>1241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</row>
    <row r="579" spans="1:36" x14ac:dyDescent="0.35">
      <c r="A579" s="3" t="str">
        <f t="shared" si="9"/>
        <v>Naoto Nakanishi</v>
      </c>
      <c r="B579" s="4">
        <v>45977</v>
      </c>
      <c r="C579" t="s">
        <v>1940</v>
      </c>
      <c r="D579" t="s">
        <v>1941</v>
      </c>
      <c r="E579" t="s">
        <v>1942</v>
      </c>
      <c r="F579" t="s">
        <v>1942</v>
      </c>
      <c r="I579" t="s">
        <v>2076</v>
      </c>
      <c r="J579" t="s">
        <v>2077</v>
      </c>
      <c r="K579" t="s">
        <v>1241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</row>
    <row r="580" spans="1:36" x14ac:dyDescent="0.35">
      <c r="A580" s="3" t="str">
        <f t="shared" si="9"/>
        <v>Fumihiro Ebine</v>
      </c>
      <c r="B580" s="4">
        <v>45977</v>
      </c>
      <c r="C580" t="s">
        <v>1940</v>
      </c>
      <c r="D580" t="s">
        <v>1941</v>
      </c>
      <c r="E580" t="s">
        <v>1942</v>
      </c>
      <c r="F580" t="s">
        <v>1942</v>
      </c>
      <c r="I580" t="s">
        <v>2078</v>
      </c>
      <c r="J580" t="s">
        <v>2079</v>
      </c>
      <c r="K580" t="s">
        <v>1241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</row>
    <row r="581" spans="1:36" x14ac:dyDescent="0.35">
      <c r="A581" s="3" t="str">
        <f t="shared" si="9"/>
        <v>Hirotaro Naito</v>
      </c>
      <c r="B581" s="4">
        <v>45977</v>
      </c>
      <c r="C581" t="s">
        <v>1940</v>
      </c>
      <c r="D581" t="s">
        <v>1941</v>
      </c>
      <c r="E581" t="s">
        <v>1942</v>
      </c>
      <c r="F581" t="s">
        <v>1942</v>
      </c>
      <c r="I581" t="s">
        <v>2080</v>
      </c>
      <c r="J581" t="s">
        <v>2081</v>
      </c>
      <c r="K581" t="s">
        <v>1241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</row>
    <row r="582" spans="1:36" x14ac:dyDescent="0.35">
      <c r="A582" s="3" t="str">
        <f t="shared" si="9"/>
        <v>Terumichi Kakazu</v>
      </c>
      <c r="B582" s="4">
        <v>45977</v>
      </c>
      <c r="C582" t="s">
        <v>1940</v>
      </c>
      <c r="D582" t="s">
        <v>1941</v>
      </c>
      <c r="E582" t="s">
        <v>1942</v>
      </c>
      <c r="F582" t="s">
        <v>1942</v>
      </c>
      <c r="I582" t="s">
        <v>2082</v>
      </c>
      <c r="J582" t="s">
        <v>2083</v>
      </c>
      <c r="K582" t="s">
        <v>1241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</row>
    <row r="583" spans="1:36" x14ac:dyDescent="0.35">
      <c r="A583" s="3" t="str">
        <f t="shared" si="9"/>
        <v>Jiho Yang</v>
      </c>
      <c r="B583" s="4">
        <v>45977</v>
      </c>
      <c r="C583" t="s">
        <v>1940</v>
      </c>
      <c r="D583" t="s">
        <v>1941</v>
      </c>
      <c r="E583" t="s">
        <v>1942</v>
      </c>
      <c r="F583" t="s">
        <v>1942</v>
      </c>
      <c r="I583" t="s">
        <v>1851</v>
      </c>
      <c r="J583" t="s">
        <v>2084</v>
      </c>
      <c r="K583" t="s">
        <v>1241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</row>
    <row r="584" spans="1:36" x14ac:dyDescent="0.35">
      <c r="A584" s="3" t="str">
        <f t="shared" si="9"/>
        <v>Tsubasa Ukita</v>
      </c>
      <c r="B584" s="4">
        <v>45977</v>
      </c>
      <c r="C584" t="s">
        <v>1940</v>
      </c>
      <c r="D584" t="s">
        <v>1941</v>
      </c>
      <c r="E584" t="s">
        <v>1942</v>
      </c>
      <c r="F584" t="s">
        <v>1942</v>
      </c>
      <c r="I584" t="s">
        <v>2085</v>
      </c>
      <c r="J584" t="s">
        <v>2086</v>
      </c>
      <c r="K584" t="s">
        <v>1241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</row>
    <row r="585" spans="1:36" x14ac:dyDescent="0.35">
      <c r="A585" s="3" t="str">
        <f t="shared" si="9"/>
        <v>Akio Mizukami</v>
      </c>
      <c r="B585" s="4">
        <v>45977</v>
      </c>
      <c r="C585" t="s">
        <v>1940</v>
      </c>
      <c r="D585" t="s">
        <v>1941</v>
      </c>
      <c r="E585" t="s">
        <v>1942</v>
      </c>
      <c r="F585" t="s">
        <v>1942</v>
      </c>
      <c r="I585" t="s">
        <v>2087</v>
      </c>
      <c r="J585" t="s">
        <v>2088</v>
      </c>
      <c r="K585" t="s">
        <v>1241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</row>
    <row r="586" spans="1:36" x14ac:dyDescent="0.35">
      <c r="A586" s="3" t="str">
        <f t="shared" si="9"/>
        <v>Taiga Sugihara</v>
      </c>
      <c r="B586" s="4">
        <v>45977</v>
      </c>
      <c r="C586" t="s">
        <v>1940</v>
      </c>
      <c r="D586" t="s">
        <v>1941</v>
      </c>
      <c r="E586" t="s">
        <v>1942</v>
      </c>
      <c r="F586" t="s">
        <v>1942</v>
      </c>
      <c r="I586" t="s">
        <v>2089</v>
      </c>
      <c r="J586" t="s">
        <v>1974</v>
      </c>
      <c r="K586" t="s">
        <v>1241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</row>
    <row r="587" spans="1:36" x14ac:dyDescent="0.35">
      <c r="A587" s="3" t="str">
        <f t="shared" si="9"/>
        <v>Toru Taniguchi</v>
      </c>
      <c r="B587" s="4">
        <v>45977</v>
      </c>
      <c r="C587" t="s">
        <v>1940</v>
      </c>
      <c r="D587" t="s">
        <v>1941</v>
      </c>
      <c r="E587" t="s">
        <v>1942</v>
      </c>
      <c r="F587" t="s">
        <v>1942</v>
      </c>
      <c r="I587" t="s">
        <v>2090</v>
      </c>
      <c r="J587" t="s">
        <v>2091</v>
      </c>
      <c r="K587" t="s">
        <v>1241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</row>
    <row r="588" spans="1:36" x14ac:dyDescent="0.35">
      <c r="A588" s="3" t="str">
        <f t="shared" si="9"/>
        <v>Adam Schenk</v>
      </c>
      <c r="B588" s="4">
        <v>45977</v>
      </c>
      <c r="C588" t="s">
        <v>2092</v>
      </c>
      <c r="D588" t="s">
        <v>2093</v>
      </c>
      <c r="E588" t="s">
        <v>2094</v>
      </c>
      <c r="F588" t="s">
        <v>2095</v>
      </c>
      <c r="I588" t="s">
        <v>2096</v>
      </c>
      <c r="J588" t="s">
        <v>1351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</row>
    <row r="589" spans="1:36" x14ac:dyDescent="0.35">
      <c r="A589" s="3" t="str">
        <f t="shared" si="9"/>
        <v>Chandler Phillips</v>
      </c>
      <c r="B589" s="4">
        <v>45977</v>
      </c>
      <c r="C589" t="s">
        <v>2092</v>
      </c>
      <c r="D589" t="s">
        <v>2093</v>
      </c>
      <c r="E589" t="s">
        <v>2094</v>
      </c>
      <c r="F589" t="s">
        <v>2095</v>
      </c>
      <c r="I589" t="s">
        <v>1405</v>
      </c>
      <c r="J589" t="s">
        <v>1666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</row>
    <row r="590" spans="1:36" x14ac:dyDescent="0.35">
      <c r="A590" s="3" t="str">
        <f t="shared" si="9"/>
        <v>Frankie Capan</v>
      </c>
      <c r="B590" s="4">
        <v>45977</v>
      </c>
      <c r="C590" t="s">
        <v>2092</v>
      </c>
      <c r="D590" t="s">
        <v>2093</v>
      </c>
      <c r="E590" t="s">
        <v>2094</v>
      </c>
      <c r="F590" t="s">
        <v>2095</v>
      </c>
      <c r="I590" t="s">
        <v>2097</v>
      </c>
      <c r="J590" t="s">
        <v>2098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</row>
    <row r="591" spans="1:36" x14ac:dyDescent="0.35">
      <c r="A591" s="3" t="str">
        <f t="shared" si="9"/>
        <v>Takumi Kanaya</v>
      </c>
      <c r="B591" s="4">
        <v>45977</v>
      </c>
      <c r="C591" t="s">
        <v>2092</v>
      </c>
      <c r="D591" t="s">
        <v>2093</v>
      </c>
      <c r="E591" t="s">
        <v>2094</v>
      </c>
      <c r="F591" t="s">
        <v>2095</v>
      </c>
      <c r="I591" t="s">
        <v>2099</v>
      </c>
      <c r="J591" t="s">
        <v>2100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</row>
    <row r="592" spans="1:36" x14ac:dyDescent="0.35">
      <c r="A592" s="3" t="str">
        <f t="shared" si="9"/>
        <v>Max McGreevy</v>
      </c>
      <c r="B592" s="4">
        <v>45977</v>
      </c>
      <c r="C592" t="s">
        <v>2092</v>
      </c>
      <c r="D592" t="s">
        <v>2093</v>
      </c>
      <c r="E592" t="s">
        <v>2094</v>
      </c>
      <c r="F592" t="s">
        <v>2095</v>
      </c>
      <c r="I592" t="s">
        <v>2101</v>
      </c>
      <c r="J592" t="s">
        <v>2102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</row>
    <row r="593" spans="1:36" x14ac:dyDescent="0.35">
      <c r="A593" s="3" t="str">
        <f t="shared" si="9"/>
        <v>Alex Smalley</v>
      </c>
      <c r="B593" s="4">
        <v>45977</v>
      </c>
      <c r="C593" t="s">
        <v>2092</v>
      </c>
      <c r="D593" t="s">
        <v>2093</v>
      </c>
      <c r="E593" t="s">
        <v>2094</v>
      </c>
      <c r="F593" t="s">
        <v>2095</v>
      </c>
      <c r="I593" t="s">
        <v>2103</v>
      </c>
      <c r="J593" t="s">
        <v>1786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</row>
    <row r="594" spans="1:36" x14ac:dyDescent="0.35">
      <c r="A594" s="3" t="str">
        <f t="shared" si="9"/>
        <v>Vince Whaley</v>
      </c>
      <c r="B594" s="4">
        <v>45977</v>
      </c>
      <c r="C594" t="s">
        <v>2092</v>
      </c>
      <c r="D594" t="s">
        <v>2093</v>
      </c>
      <c r="E594" t="s">
        <v>2094</v>
      </c>
      <c r="F594" t="s">
        <v>2095</v>
      </c>
      <c r="I594" t="s">
        <v>2104</v>
      </c>
      <c r="J594" t="s">
        <v>2105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</row>
    <row r="595" spans="1:36" x14ac:dyDescent="0.35">
      <c r="A595" s="3" t="str">
        <f t="shared" si="9"/>
        <v>Rikuya Hoshino</v>
      </c>
      <c r="B595" s="4">
        <v>45977</v>
      </c>
      <c r="C595" t="s">
        <v>2092</v>
      </c>
      <c r="D595" t="s">
        <v>2093</v>
      </c>
      <c r="E595" t="s">
        <v>2094</v>
      </c>
      <c r="F595" t="s">
        <v>2095</v>
      </c>
      <c r="I595" t="s">
        <v>2106</v>
      </c>
      <c r="J595" t="s">
        <v>2107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</row>
    <row r="596" spans="1:36" x14ac:dyDescent="0.35">
      <c r="A596" s="3" t="str">
        <f t="shared" si="9"/>
        <v>Zac Blair</v>
      </c>
      <c r="B596" s="4">
        <v>45977</v>
      </c>
      <c r="C596" t="s">
        <v>2092</v>
      </c>
      <c r="D596" t="s">
        <v>2093</v>
      </c>
      <c r="E596" t="s">
        <v>2094</v>
      </c>
      <c r="F596" t="s">
        <v>2095</v>
      </c>
      <c r="I596" t="s">
        <v>2108</v>
      </c>
      <c r="J596" t="s">
        <v>2109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</row>
    <row r="597" spans="1:36" x14ac:dyDescent="0.35">
      <c r="A597" s="3" t="str">
        <f t="shared" si="9"/>
        <v>Camilo Villegas</v>
      </c>
      <c r="B597" s="4">
        <v>45977</v>
      </c>
      <c r="C597" t="s">
        <v>2092</v>
      </c>
      <c r="D597" t="s">
        <v>2093</v>
      </c>
      <c r="E597" t="s">
        <v>2094</v>
      </c>
      <c r="F597" t="s">
        <v>2095</v>
      </c>
      <c r="I597" t="s">
        <v>2110</v>
      </c>
      <c r="J597" t="s">
        <v>2111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</row>
    <row r="598" spans="1:36" x14ac:dyDescent="0.35">
      <c r="A598" s="3" t="str">
        <f t="shared" si="9"/>
        <v>Adam Hadwin</v>
      </c>
      <c r="B598" s="4">
        <v>45977</v>
      </c>
      <c r="C598" t="s">
        <v>2092</v>
      </c>
      <c r="D598" t="s">
        <v>2093</v>
      </c>
      <c r="E598" t="s">
        <v>2094</v>
      </c>
      <c r="F598" t="s">
        <v>2095</v>
      </c>
      <c r="I598" t="s">
        <v>2112</v>
      </c>
      <c r="J598" t="s">
        <v>1351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</row>
    <row r="599" spans="1:36" x14ac:dyDescent="0.35">
      <c r="A599" s="3" t="str">
        <f t="shared" si="9"/>
        <v>Seamus Power</v>
      </c>
      <c r="B599" s="4">
        <v>45977</v>
      </c>
      <c r="C599" t="s">
        <v>2092</v>
      </c>
      <c r="D599" t="s">
        <v>2093</v>
      </c>
      <c r="E599" t="s">
        <v>2094</v>
      </c>
      <c r="F599" t="s">
        <v>2095</v>
      </c>
      <c r="I599" t="s">
        <v>2113</v>
      </c>
      <c r="J599" t="s">
        <v>2114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</row>
    <row r="600" spans="1:36" x14ac:dyDescent="0.35">
      <c r="A600" s="3" t="str">
        <f t="shared" si="9"/>
        <v>Doug Ghim</v>
      </c>
      <c r="B600" s="4">
        <v>45977</v>
      </c>
      <c r="C600" t="s">
        <v>2092</v>
      </c>
      <c r="D600" t="s">
        <v>2093</v>
      </c>
      <c r="E600" t="s">
        <v>2094</v>
      </c>
      <c r="F600" t="s">
        <v>2095</v>
      </c>
      <c r="I600" t="s">
        <v>2115</v>
      </c>
      <c r="J600" t="s">
        <v>1836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</row>
    <row r="601" spans="1:36" x14ac:dyDescent="0.35">
      <c r="A601" s="3" t="str">
        <f t="shared" si="9"/>
        <v>Jonathan Byrd</v>
      </c>
      <c r="B601" s="4">
        <v>45977</v>
      </c>
      <c r="C601" t="s">
        <v>2092</v>
      </c>
      <c r="D601" t="s">
        <v>2093</v>
      </c>
      <c r="E601" t="s">
        <v>2094</v>
      </c>
      <c r="F601" t="s">
        <v>2095</v>
      </c>
      <c r="I601" t="s">
        <v>2116</v>
      </c>
      <c r="J601" t="s">
        <v>1131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</row>
    <row r="602" spans="1:36" x14ac:dyDescent="0.35">
      <c r="A602" s="3" t="str">
        <f t="shared" si="9"/>
        <v>Noah Goodwin</v>
      </c>
      <c r="B602" s="4">
        <v>45977</v>
      </c>
      <c r="C602" t="s">
        <v>2092</v>
      </c>
      <c r="D602" t="s">
        <v>2093</v>
      </c>
      <c r="E602" t="s">
        <v>2094</v>
      </c>
      <c r="F602" t="s">
        <v>2095</v>
      </c>
      <c r="I602" t="s">
        <v>2117</v>
      </c>
      <c r="J602" t="s">
        <v>2118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</row>
    <row r="603" spans="1:36" x14ac:dyDescent="0.35">
      <c r="A603" s="3" t="str">
        <f t="shared" si="9"/>
        <v>Niklas Norgaard Moller</v>
      </c>
      <c r="B603" s="4">
        <v>45977</v>
      </c>
      <c r="C603" t="s">
        <v>2092</v>
      </c>
      <c r="D603" t="s">
        <v>2093</v>
      </c>
      <c r="E603" t="s">
        <v>2094</v>
      </c>
      <c r="F603" t="s">
        <v>2095</v>
      </c>
      <c r="I603" t="s">
        <v>2119</v>
      </c>
      <c r="J603" t="s">
        <v>2120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</row>
    <row r="604" spans="1:36" x14ac:dyDescent="0.35">
      <c r="A604" s="3" t="str">
        <f t="shared" si="9"/>
        <v>Jesper Svensson</v>
      </c>
      <c r="B604" s="4">
        <v>45977</v>
      </c>
      <c r="C604" t="s">
        <v>2092</v>
      </c>
      <c r="D604" t="s">
        <v>2093</v>
      </c>
      <c r="E604" t="s">
        <v>2094</v>
      </c>
      <c r="F604" t="s">
        <v>2095</v>
      </c>
      <c r="I604" t="s">
        <v>2121</v>
      </c>
      <c r="J604" t="s">
        <v>2122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</row>
    <row r="605" spans="1:36" x14ac:dyDescent="0.35">
      <c r="A605" s="3" t="str">
        <f t="shared" si="9"/>
        <v>Michael Brennan</v>
      </c>
      <c r="B605" s="4">
        <v>45977</v>
      </c>
      <c r="C605" t="s">
        <v>2092</v>
      </c>
      <c r="D605" t="s">
        <v>2093</v>
      </c>
      <c r="E605" t="s">
        <v>2094</v>
      </c>
      <c r="F605" t="s">
        <v>2095</v>
      </c>
      <c r="I605" t="s">
        <v>2123</v>
      </c>
      <c r="J605" t="s">
        <v>1334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</row>
    <row r="606" spans="1:36" x14ac:dyDescent="0.35">
      <c r="A606" s="3" t="str">
        <f t="shared" si="9"/>
        <v>Isaiah Salinda</v>
      </c>
      <c r="B606" s="4">
        <v>45977</v>
      </c>
      <c r="C606" t="s">
        <v>2092</v>
      </c>
      <c r="D606" t="s">
        <v>2093</v>
      </c>
      <c r="E606" t="s">
        <v>2094</v>
      </c>
      <c r="F606" t="s">
        <v>2095</v>
      </c>
      <c r="I606" t="s">
        <v>2124</v>
      </c>
      <c r="J606" t="s">
        <v>1729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</row>
    <row r="607" spans="1:36" x14ac:dyDescent="0.35">
      <c r="A607" s="3" t="str">
        <f t="shared" si="9"/>
        <v>Sami Valimaki</v>
      </c>
      <c r="B607" s="4">
        <v>45977</v>
      </c>
      <c r="C607" t="s">
        <v>2092</v>
      </c>
      <c r="D607" t="s">
        <v>2093</v>
      </c>
      <c r="E607" t="s">
        <v>2094</v>
      </c>
      <c r="F607" t="s">
        <v>2095</v>
      </c>
      <c r="I607" t="s">
        <v>2125</v>
      </c>
      <c r="J607" t="s">
        <v>2126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</row>
    <row r="608" spans="1:36" x14ac:dyDescent="0.35">
      <c r="A608" s="3" t="str">
        <f t="shared" si="9"/>
        <v>Dylan Wu</v>
      </c>
      <c r="B608" s="4">
        <v>45977</v>
      </c>
      <c r="C608" t="s">
        <v>2092</v>
      </c>
      <c r="D608" t="s">
        <v>2093</v>
      </c>
      <c r="E608" t="s">
        <v>2094</v>
      </c>
      <c r="F608" t="s">
        <v>2095</v>
      </c>
      <c r="I608" t="s">
        <v>1112</v>
      </c>
      <c r="J608" t="s">
        <v>1476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</row>
    <row r="609" spans="1:36" x14ac:dyDescent="0.35">
      <c r="A609" s="3" t="str">
        <f t="shared" si="9"/>
        <v>Mason Andersen</v>
      </c>
      <c r="B609" s="4">
        <v>45977</v>
      </c>
      <c r="C609" t="s">
        <v>2092</v>
      </c>
      <c r="D609" t="s">
        <v>2093</v>
      </c>
      <c r="E609" t="s">
        <v>2094</v>
      </c>
      <c r="F609" t="s">
        <v>2095</v>
      </c>
      <c r="I609" t="s">
        <v>2127</v>
      </c>
      <c r="J609" t="s">
        <v>1561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</row>
    <row r="610" spans="1:36" x14ac:dyDescent="0.35">
      <c r="A610" s="3" t="str">
        <f t="shared" si="9"/>
        <v>Pierceson Coody</v>
      </c>
      <c r="B610" s="4">
        <v>45977</v>
      </c>
      <c r="C610" t="s">
        <v>2092</v>
      </c>
      <c r="D610" t="s">
        <v>2093</v>
      </c>
      <c r="E610" t="s">
        <v>2094</v>
      </c>
      <c r="F610" t="s">
        <v>2095</v>
      </c>
      <c r="I610" t="s">
        <v>2128</v>
      </c>
      <c r="J610" t="s">
        <v>2129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</row>
    <row r="611" spans="1:36" x14ac:dyDescent="0.35">
      <c r="A611" s="3" t="str">
        <f t="shared" si="9"/>
        <v>Justin Hastings</v>
      </c>
      <c r="B611" s="4">
        <v>45977</v>
      </c>
      <c r="C611" t="s">
        <v>2092</v>
      </c>
      <c r="D611" t="s">
        <v>2093</v>
      </c>
      <c r="E611" t="s">
        <v>2094</v>
      </c>
      <c r="F611" t="s">
        <v>2095</v>
      </c>
      <c r="I611" t="s">
        <v>2130</v>
      </c>
      <c r="J611" t="s">
        <v>1225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</row>
    <row r="612" spans="1:36" x14ac:dyDescent="0.35">
      <c r="A612" s="3" t="str">
        <f t="shared" si="9"/>
        <v>Rico Hoey</v>
      </c>
      <c r="B612" s="4">
        <v>45977</v>
      </c>
      <c r="C612" t="s">
        <v>2092</v>
      </c>
      <c r="D612" t="s">
        <v>2093</v>
      </c>
      <c r="E612" t="s">
        <v>2094</v>
      </c>
      <c r="F612" t="s">
        <v>2095</v>
      </c>
      <c r="I612" t="s">
        <v>2131</v>
      </c>
      <c r="J612" t="s">
        <v>2132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</row>
    <row r="613" spans="1:36" x14ac:dyDescent="0.35">
      <c r="A613" s="3" t="str">
        <f t="shared" si="9"/>
        <v>Chan Kim</v>
      </c>
      <c r="B613" s="4">
        <v>45977</v>
      </c>
      <c r="C613" t="s">
        <v>2092</v>
      </c>
      <c r="D613" t="s">
        <v>2093</v>
      </c>
      <c r="E613" t="s">
        <v>2094</v>
      </c>
      <c r="F613" t="s">
        <v>2095</v>
      </c>
      <c r="I613" t="s">
        <v>1308</v>
      </c>
      <c r="J613" t="s">
        <v>1226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36" x14ac:dyDescent="0.35">
      <c r="A614" s="3" t="str">
        <f t="shared" si="9"/>
        <v>Hayden Springer</v>
      </c>
      <c r="B614" s="4">
        <v>45977</v>
      </c>
      <c r="C614" t="s">
        <v>2092</v>
      </c>
      <c r="D614" t="s">
        <v>2093</v>
      </c>
      <c r="E614" t="s">
        <v>2094</v>
      </c>
      <c r="F614" t="s">
        <v>2095</v>
      </c>
      <c r="I614" t="s">
        <v>2133</v>
      </c>
      <c r="J614" t="s">
        <v>1480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36" x14ac:dyDescent="0.35">
      <c r="A615" s="3" t="str">
        <f t="shared" si="9"/>
        <v>Braden Thornberry</v>
      </c>
      <c r="B615" s="4">
        <v>45977</v>
      </c>
      <c r="C615" t="s">
        <v>2092</v>
      </c>
      <c r="D615" t="s">
        <v>2093</v>
      </c>
      <c r="E615" t="s">
        <v>2094</v>
      </c>
      <c r="F615" t="s">
        <v>2095</v>
      </c>
      <c r="I615" t="s">
        <v>2134</v>
      </c>
      <c r="J615" t="s">
        <v>1390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36" x14ac:dyDescent="0.35">
      <c r="A616" s="3" t="str">
        <f t="shared" si="9"/>
        <v>Steven Fisk</v>
      </c>
      <c r="B616" s="4">
        <v>45977</v>
      </c>
      <c r="C616" t="s">
        <v>2092</v>
      </c>
      <c r="D616" t="s">
        <v>2093</v>
      </c>
      <c r="E616" t="s">
        <v>2094</v>
      </c>
      <c r="F616" t="s">
        <v>2095</v>
      </c>
      <c r="I616" t="s">
        <v>2135</v>
      </c>
      <c r="J616" t="s">
        <v>1628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36" x14ac:dyDescent="0.35">
      <c r="A617" s="3" t="str">
        <f t="shared" si="9"/>
        <v>Harry Higgs</v>
      </c>
      <c r="B617" s="4">
        <v>45977</v>
      </c>
      <c r="C617" t="s">
        <v>2092</v>
      </c>
      <c r="D617" t="s">
        <v>2093</v>
      </c>
      <c r="E617" t="s">
        <v>2094</v>
      </c>
      <c r="F617" t="s">
        <v>2095</v>
      </c>
      <c r="I617" t="s">
        <v>2136</v>
      </c>
      <c r="J617" t="s">
        <v>1465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36" x14ac:dyDescent="0.35">
      <c r="A618" s="3" t="str">
        <f t="shared" si="9"/>
        <v>Thorbjorn Olesen</v>
      </c>
      <c r="B618" s="4">
        <v>45977</v>
      </c>
      <c r="C618" t="s">
        <v>2092</v>
      </c>
      <c r="D618" t="s">
        <v>2093</v>
      </c>
      <c r="E618" t="s">
        <v>2094</v>
      </c>
      <c r="F618" t="s">
        <v>2095</v>
      </c>
      <c r="I618" t="s">
        <v>1887</v>
      </c>
      <c r="J618" t="s">
        <v>2137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36" x14ac:dyDescent="0.35">
      <c r="A619" s="3" t="str">
        <f t="shared" si="9"/>
        <v>Matthew Riedel</v>
      </c>
      <c r="B619" s="4">
        <v>45977</v>
      </c>
      <c r="C619" t="s">
        <v>2092</v>
      </c>
      <c r="D619" t="s">
        <v>2093</v>
      </c>
      <c r="E619" t="s">
        <v>2094</v>
      </c>
      <c r="F619" t="s">
        <v>2095</v>
      </c>
      <c r="I619" t="s">
        <v>2138</v>
      </c>
      <c r="J619" t="s">
        <v>1382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36" x14ac:dyDescent="0.35">
      <c r="A620" s="3" t="str">
        <f t="shared" si="9"/>
        <v>Thomas Rosenmueller</v>
      </c>
      <c r="B620" s="4">
        <v>45977</v>
      </c>
      <c r="C620" t="s">
        <v>2092</v>
      </c>
      <c r="D620" t="s">
        <v>2093</v>
      </c>
      <c r="E620" t="s">
        <v>2094</v>
      </c>
      <c r="F620" t="s">
        <v>2095</v>
      </c>
      <c r="I620" t="s">
        <v>2139</v>
      </c>
      <c r="J620" t="s">
        <v>1438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36" x14ac:dyDescent="0.35">
      <c r="A621" s="3" t="str">
        <f t="shared" si="9"/>
        <v>Blades Brown</v>
      </c>
      <c r="B621" s="4">
        <v>45977</v>
      </c>
      <c r="C621" t="s">
        <v>2092</v>
      </c>
      <c r="D621" t="s">
        <v>2093</v>
      </c>
      <c r="E621" t="s">
        <v>2094</v>
      </c>
      <c r="F621" t="s">
        <v>2095</v>
      </c>
      <c r="I621" t="s">
        <v>2140</v>
      </c>
      <c r="J621" t="s">
        <v>2141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36" x14ac:dyDescent="0.35">
      <c r="A622" s="3" t="str">
        <f t="shared" si="9"/>
        <v>Patrick Fishburn</v>
      </c>
      <c r="B622" s="4">
        <v>45977</v>
      </c>
      <c r="C622" t="s">
        <v>2092</v>
      </c>
      <c r="D622" t="s">
        <v>2093</v>
      </c>
      <c r="E622" t="s">
        <v>2094</v>
      </c>
      <c r="F622" t="s">
        <v>2095</v>
      </c>
      <c r="I622" t="s">
        <v>2142</v>
      </c>
      <c r="J622" t="s">
        <v>1560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36" x14ac:dyDescent="0.35">
      <c r="A623" s="3" t="str">
        <f t="shared" si="9"/>
        <v>Will Gordon</v>
      </c>
      <c r="B623" s="4">
        <v>45977</v>
      </c>
      <c r="C623" t="s">
        <v>2092</v>
      </c>
      <c r="D623" t="s">
        <v>2093</v>
      </c>
      <c r="E623" t="s">
        <v>2094</v>
      </c>
      <c r="F623" t="s">
        <v>2095</v>
      </c>
      <c r="I623" t="s">
        <v>2143</v>
      </c>
      <c r="J623" t="s">
        <v>1343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36" x14ac:dyDescent="0.35">
      <c r="A624" s="3" t="str">
        <f t="shared" si="9"/>
        <v>Francesco Molinari</v>
      </c>
      <c r="B624" s="4">
        <v>45977</v>
      </c>
      <c r="C624" t="s">
        <v>2092</v>
      </c>
      <c r="D624" t="s">
        <v>2093</v>
      </c>
      <c r="E624" t="s">
        <v>2094</v>
      </c>
      <c r="F624" t="s">
        <v>2095</v>
      </c>
      <c r="I624" t="s">
        <v>2144</v>
      </c>
      <c r="J624" t="s">
        <v>2145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2092</v>
      </c>
      <c r="D625" t="s">
        <v>2093</v>
      </c>
      <c r="E625" t="s">
        <v>2094</v>
      </c>
      <c r="F625" t="s">
        <v>2095</v>
      </c>
      <c r="I625" t="s">
        <v>1261</v>
      </c>
      <c r="J625" t="s">
        <v>1530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2092</v>
      </c>
      <c r="D626" t="s">
        <v>2093</v>
      </c>
      <c r="E626" t="s">
        <v>2094</v>
      </c>
      <c r="F626" t="s">
        <v>2095</v>
      </c>
      <c r="I626" t="s">
        <v>2146</v>
      </c>
      <c r="J626" t="s">
        <v>1782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2092</v>
      </c>
      <c r="D627" t="s">
        <v>2093</v>
      </c>
      <c r="E627" t="s">
        <v>2094</v>
      </c>
      <c r="F627" t="s">
        <v>2095</v>
      </c>
      <c r="I627" t="s">
        <v>2147</v>
      </c>
      <c r="J627" t="s">
        <v>2148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2092</v>
      </c>
      <c r="D628" t="s">
        <v>2093</v>
      </c>
      <c r="E628" t="s">
        <v>2094</v>
      </c>
      <c r="F628" t="s">
        <v>2095</v>
      </c>
      <c r="I628" t="s">
        <v>2149</v>
      </c>
      <c r="J628" t="s">
        <v>2150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2092</v>
      </c>
      <c r="D629" t="s">
        <v>2093</v>
      </c>
      <c r="E629" t="s">
        <v>2094</v>
      </c>
      <c r="F629" t="s">
        <v>2095</v>
      </c>
      <c r="I629" t="s">
        <v>2151</v>
      </c>
      <c r="J629" t="s">
        <v>1491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2092</v>
      </c>
      <c r="D630" t="s">
        <v>2093</v>
      </c>
      <c r="E630" t="s">
        <v>2094</v>
      </c>
      <c r="F630" t="s">
        <v>2095</v>
      </c>
      <c r="I630" t="s">
        <v>2152</v>
      </c>
      <c r="J630" t="s">
        <v>1458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2092</v>
      </c>
      <c r="D631" t="s">
        <v>2093</v>
      </c>
      <c r="E631" t="s">
        <v>2094</v>
      </c>
      <c r="F631" t="s">
        <v>2095</v>
      </c>
      <c r="I631" t="s">
        <v>2153</v>
      </c>
      <c r="J631" t="s">
        <v>2154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2092</v>
      </c>
      <c r="D632" t="s">
        <v>2093</v>
      </c>
      <c r="E632" t="s">
        <v>2094</v>
      </c>
      <c r="F632" t="s">
        <v>2095</v>
      </c>
      <c r="I632" t="s">
        <v>2155</v>
      </c>
      <c r="J632" t="s">
        <v>2156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2092</v>
      </c>
      <c r="D633" t="s">
        <v>2093</v>
      </c>
      <c r="E633" t="s">
        <v>2094</v>
      </c>
      <c r="F633" t="s">
        <v>2095</v>
      </c>
      <c r="I633" t="s">
        <v>2157</v>
      </c>
      <c r="J633" t="s">
        <v>2158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2092</v>
      </c>
      <c r="D634" t="s">
        <v>2093</v>
      </c>
      <c r="E634" t="s">
        <v>2094</v>
      </c>
      <c r="F634" t="s">
        <v>2095</v>
      </c>
      <c r="I634" t="s">
        <v>2159</v>
      </c>
      <c r="J634" t="s">
        <v>1458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2092</v>
      </c>
      <c r="D635" t="s">
        <v>2093</v>
      </c>
      <c r="E635" t="s">
        <v>2094</v>
      </c>
      <c r="F635" t="s">
        <v>2095</v>
      </c>
      <c r="I635" t="s">
        <v>2160</v>
      </c>
      <c r="J635" t="s">
        <v>2161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2092</v>
      </c>
      <c r="D636" t="s">
        <v>2093</v>
      </c>
      <c r="E636" t="s">
        <v>2094</v>
      </c>
      <c r="F636" t="s">
        <v>2095</v>
      </c>
      <c r="I636" t="s">
        <v>2162</v>
      </c>
      <c r="J636" t="s">
        <v>1373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2092</v>
      </c>
      <c r="D637" t="s">
        <v>2093</v>
      </c>
      <c r="E637" t="s">
        <v>2094</v>
      </c>
      <c r="F637" t="s">
        <v>2095</v>
      </c>
      <c r="I637" t="s">
        <v>1693</v>
      </c>
      <c r="J637" t="s">
        <v>2163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2092</v>
      </c>
      <c r="D638" t="s">
        <v>2093</v>
      </c>
      <c r="E638" t="s">
        <v>2094</v>
      </c>
      <c r="F638" t="s">
        <v>2095</v>
      </c>
      <c r="I638" t="s">
        <v>2164</v>
      </c>
      <c r="J638" t="s">
        <v>2165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2092</v>
      </c>
      <c r="D639" t="s">
        <v>2093</v>
      </c>
      <c r="E639" t="s">
        <v>2094</v>
      </c>
      <c r="F639" t="s">
        <v>2095</v>
      </c>
      <c r="I639" t="s">
        <v>2166</v>
      </c>
      <c r="J639" t="s">
        <v>1435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2092</v>
      </c>
      <c r="D640" t="s">
        <v>2093</v>
      </c>
      <c r="E640" t="s">
        <v>2094</v>
      </c>
      <c r="F640" t="s">
        <v>2095</v>
      </c>
      <c r="I640" t="s">
        <v>2167</v>
      </c>
      <c r="J640" t="s">
        <v>1971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2092</v>
      </c>
      <c r="D641" t="s">
        <v>2093</v>
      </c>
      <c r="E641" t="s">
        <v>2094</v>
      </c>
      <c r="F641" t="s">
        <v>2095</v>
      </c>
      <c r="I641" t="s">
        <v>2168</v>
      </c>
      <c r="J641" t="s">
        <v>1693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2092</v>
      </c>
      <c r="D642" t="s">
        <v>2093</v>
      </c>
      <c r="E642" t="s">
        <v>2094</v>
      </c>
      <c r="F642" t="s">
        <v>2095</v>
      </c>
      <c r="I642" t="s">
        <v>2169</v>
      </c>
      <c r="J642" t="s">
        <v>1530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2092</v>
      </c>
      <c r="D643" t="s">
        <v>2093</v>
      </c>
      <c r="E643" t="s">
        <v>2094</v>
      </c>
      <c r="F643" t="s">
        <v>2095</v>
      </c>
      <c r="I643" t="s">
        <v>2170</v>
      </c>
      <c r="J643" t="s">
        <v>1782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2092</v>
      </c>
      <c r="D644" t="s">
        <v>2093</v>
      </c>
      <c r="E644" t="s">
        <v>2094</v>
      </c>
      <c r="F644" t="s">
        <v>2095</v>
      </c>
      <c r="I644" t="s">
        <v>2171</v>
      </c>
      <c r="J644" t="s">
        <v>2172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2092</v>
      </c>
      <c r="D645" t="s">
        <v>2093</v>
      </c>
      <c r="E645" t="s">
        <v>2094</v>
      </c>
      <c r="F645" t="s">
        <v>2095</v>
      </c>
      <c r="I645" t="s">
        <v>2173</v>
      </c>
      <c r="J645" t="s">
        <v>2174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2092</v>
      </c>
      <c r="D646" t="s">
        <v>2093</v>
      </c>
      <c r="E646" t="s">
        <v>2094</v>
      </c>
      <c r="F646" t="s">
        <v>2095</v>
      </c>
      <c r="I646" t="s">
        <v>2175</v>
      </c>
      <c r="J646" t="s">
        <v>1399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2092</v>
      </c>
      <c r="D647" t="s">
        <v>2093</v>
      </c>
      <c r="E647" t="s">
        <v>2094</v>
      </c>
      <c r="F647" t="s">
        <v>2095</v>
      </c>
      <c r="I647" t="s">
        <v>2176</v>
      </c>
      <c r="J647" t="s">
        <v>2177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2092</v>
      </c>
      <c r="D648" t="s">
        <v>2093</v>
      </c>
      <c r="E648" t="s">
        <v>2094</v>
      </c>
      <c r="F648" t="s">
        <v>2095</v>
      </c>
      <c r="I648" t="s">
        <v>2178</v>
      </c>
      <c r="J648" t="s">
        <v>1399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2092</v>
      </c>
      <c r="D649" t="s">
        <v>2093</v>
      </c>
      <c r="E649" t="s">
        <v>2094</v>
      </c>
      <c r="F649" t="s">
        <v>2095</v>
      </c>
      <c r="I649" t="s">
        <v>2179</v>
      </c>
      <c r="J649" t="s">
        <v>1186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2092</v>
      </c>
      <c r="D650" t="s">
        <v>2093</v>
      </c>
      <c r="E650" t="s">
        <v>2094</v>
      </c>
      <c r="F650" t="s">
        <v>2095</v>
      </c>
      <c r="I650" t="s">
        <v>2180</v>
      </c>
      <c r="J650" t="s">
        <v>1347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2092</v>
      </c>
      <c r="D651" t="s">
        <v>2093</v>
      </c>
      <c r="E651" t="s">
        <v>2094</v>
      </c>
      <c r="F651" t="s">
        <v>2095</v>
      </c>
      <c r="I651" t="s">
        <v>2181</v>
      </c>
      <c r="J651" t="s">
        <v>2182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2092</v>
      </c>
      <c r="D652" t="s">
        <v>2093</v>
      </c>
      <c r="E652" t="s">
        <v>2094</v>
      </c>
      <c r="F652" t="s">
        <v>2095</v>
      </c>
      <c r="I652" t="s">
        <v>2183</v>
      </c>
      <c r="J652" t="s">
        <v>1782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2092</v>
      </c>
      <c r="D653" t="s">
        <v>2093</v>
      </c>
      <c r="E653" t="s">
        <v>2094</v>
      </c>
      <c r="F653" t="s">
        <v>2095</v>
      </c>
      <c r="I653" t="s">
        <v>2184</v>
      </c>
      <c r="J653" t="s">
        <v>2185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2092</v>
      </c>
      <c r="D654" t="s">
        <v>2093</v>
      </c>
      <c r="E654" t="s">
        <v>2094</v>
      </c>
      <c r="F654" t="s">
        <v>2095</v>
      </c>
      <c r="I654" t="s">
        <v>2186</v>
      </c>
      <c r="J654" t="s">
        <v>2041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2092</v>
      </c>
      <c r="D655" t="s">
        <v>2093</v>
      </c>
      <c r="E655" t="s">
        <v>2094</v>
      </c>
      <c r="F655" t="s">
        <v>2095</v>
      </c>
      <c r="I655" t="s">
        <v>2187</v>
      </c>
      <c r="J655" t="s">
        <v>1394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2092</v>
      </c>
      <c r="D656" t="s">
        <v>2093</v>
      </c>
      <c r="E656" t="s">
        <v>2094</v>
      </c>
      <c r="F656" t="s">
        <v>2095</v>
      </c>
      <c r="I656" t="s">
        <v>2188</v>
      </c>
      <c r="J656" t="s">
        <v>1723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2092</v>
      </c>
      <c r="D657" t="s">
        <v>2093</v>
      </c>
      <c r="E657" t="s">
        <v>2094</v>
      </c>
      <c r="F657" t="s">
        <v>2095</v>
      </c>
      <c r="I657" t="s">
        <v>2189</v>
      </c>
      <c r="J657" t="s">
        <v>2190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2092</v>
      </c>
      <c r="D658" t="s">
        <v>2093</v>
      </c>
      <c r="E658" t="s">
        <v>2094</v>
      </c>
      <c r="F658" t="s">
        <v>2095</v>
      </c>
      <c r="I658" t="s">
        <v>2191</v>
      </c>
      <c r="J658" t="s">
        <v>1509</v>
      </c>
      <c r="K658" t="s">
        <v>1241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2092</v>
      </c>
      <c r="D659" t="s">
        <v>2093</v>
      </c>
      <c r="E659" t="s">
        <v>2094</v>
      </c>
      <c r="F659" t="s">
        <v>2095</v>
      </c>
      <c r="I659" t="s">
        <v>2192</v>
      </c>
      <c r="J659" t="s">
        <v>2193</v>
      </c>
      <c r="K659" t="s">
        <v>1241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2092</v>
      </c>
      <c r="D660" t="s">
        <v>2093</v>
      </c>
      <c r="E660" t="s">
        <v>2094</v>
      </c>
      <c r="F660" t="s">
        <v>2095</v>
      </c>
      <c r="I660" t="s">
        <v>2194</v>
      </c>
      <c r="J660" t="s">
        <v>2195</v>
      </c>
      <c r="K660" t="s">
        <v>1241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2092</v>
      </c>
      <c r="D661" t="s">
        <v>2093</v>
      </c>
      <c r="E661" t="s">
        <v>2094</v>
      </c>
      <c r="F661" t="s">
        <v>2095</v>
      </c>
      <c r="I661" t="s">
        <v>2196</v>
      </c>
      <c r="J661" t="s">
        <v>2105</v>
      </c>
      <c r="K661" t="s">
        <v>1241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2092</v>
      </c>
      <c r="D662" t="s">
        <v>2093</v>
      </c>
      <c r="E662" t="s">
        <v>2094</v>
      </c>
      <c r="F662" t="s">
        <v>2095</v>
      </c>
      <c r="I662" t="s">
        <v>2197</v>
      </c>
      <c r="J662" t="s">
        <v>1723</v>
      </c>
      <c r="K662" t="s">
        <v>1241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2092</v>
      </c>
      <c r="D663" t="s">
        <v>2093</v>
      </c>
      <c r="E663" t="s">
        <v>2094</v>
      </c>
      <c r="F663" t="s">
        <v>2095</v>
      </c>
      <c r="I663" t="s">
        <v>2198</v>
      </c>
      <c r="J663" t="s">
        <v>1432</v>
      </c>
      <c r="K663" t="s">
        <v>1241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2092</v>
      </c>
      <c r="D664" t="s">
        <v>2093</v>
      </c>
      <c r="E664" t="s">
        <v>2094</v>
      </c>
      <c r="F664" t="s">
        <v>2095</v>
      </c>
      <c r="I664" t="s">
        <v>2199</v>
      </c>
      <c r="J664" t="s">
        <v>1803</v>
      </c>
      <c r="K664" t="s">
        <v>1241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2092</v>
      </c>
      <c r="D665" t="s">
        <v>2093</v>
      </c>
      <c r="E665" t="s">
        <v>2094</v>
      </c>
      <c r="F665" t="s">
        <v>2095</v>
      </c>
      <c r="I665" t="s">
        <v>2200</v>
      </c>
      <c r="J665" t="s">
        <v>2201</v>
      </c>
      <c r="K665" t="s">
        <v>1241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2092</v>
      </c>
      <c r="D666" t="s">
        <v>2093</v>
      </c>
      <c r="E666" t="s">
        <v>2094</v>
      </c>
      <c r="F666" t="s">
        <v>2095</v>
      </c>
      <c r="I666" t="s">
        <v>2202</v>
      </c>
      <c r="J666" t="s">
        <v>1392</v>
      </c>
      <c r="K666" t="s">
        <v>1241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2092</v>
      </c>
      <c r="D667" t="s">
        <v>2093</v>
      </c>
      <c r="E667" t="s">
        <v>2094</v>
      </c>
      <c r="F667" t="s">
        <v>2095</v>
      </c>
      <c r="I667" t="s">
        <v>2203</v>
      </c>
      <c r="J667" t="s">
        <v>2204</v>
      </c>
      <c r="K667" t="s">
        <v>1241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2092</v>
      </c>
      <c r="D668" t="s">
        <v>2093</v>
      </c>
      <c r="E668" t="s">
        <v>2094</v>
      </c>
      <c r="F668" t="s">
        <v>2095</v>
      </c>
      <c r="I668" t="s">
        <v>2205</v>
      </c>
      <c r="J668" t="s">
        <v>1458</v>
      </c>
      <c r="K668" t="s">
        <v>1241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2092</v>
      </c>
      <c r="D669" t="s">
        <v>2093</v>
      </c>
      <c r="E669" t="s">
        <v>2094</v>
      </c>
      <c r="F669" t="s">
        <v>2095</v>
      </c>
      <c r="I669" t="s">
        <v>1305</v>
      </c>
      <c r="J669" t="s">
        <v>1782</v>
      </c>
      <c r="K669" t="s">
        <v>1241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2092</v>
      </c>
      <c r="D670" t="s">
        <v>2093</v>
      </c>
      <c r="E670" t="s">
        <v>2094</v>
      </c>
      <c r="F670" t="s">
        <v>2095</v>
      </c>
      <c r="I670" t="s">
        <v>2206</v>
      </c>
      <c r="J670" t="s">
        <v>1505</v>
      </c>
      <c r="K670" t="s">
        <v>1241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2092</v>
      </c>
      <c r="D671" t="s">
        <v>2093</v>
      </c>
      <c r="E671" t="s">
        <v>2094</v>
      </c>
      <c r="F671" t="s">
        <v>2095</v>
      </c>
      <c r="I671" t="s">
        <v>1491</v>
      </c>
      <c r="J671" t="s">
        <v>1347</v>
      </c>
      <c r="K671" t="s">
        <v>1241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2092</v>
      </c>
      <c r="D672" t="s">
        <v>2093</v>
      </c>
      <c r="E672" t="s">
        <v>2094</v>
      </c>
      <c r="F672" t="s">
        <v>2095</v>
      </c>
      <c r="I672" t="s">
        <v>2207</v>
      </c>
      <c r="J672" t="s">
        <v>2208</v>
      </c>
      <c r="K672" t="s">
        <v>1241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2092</v>
      </c>
      <c r="D673" t="s">
        <v>2093</v>
      </c>
      <c r="E673" t="s">
        <v>2094</v>
      </c>
      <c r="F673" t="s">
        <v>2095</v>
      </c>
      <c r="I673" t="s">
        <v>2209</v>
      </c>
      <c r="J673" t="s">
        <v>1560</v>
      </c>
      <c r="K673" t="s">
        <v>1241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2092</v>
      </c>
      <c r="D674" t="s">
        <v>2093</v>
      </c>
      <c r="E674" t="s">
        <v>2094</v>
      </c>
      <c r="F674" t="s">
        <v>2095</v>
      </c>
      <c r="I674" t="s">
        <v>2210</v>
      </c>
      <c r="J674" t="s">
        <v>1392</v>
      </c>
      <c r="K674" t="s">
        <v>1241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2092</v>
      </c>
      <c r="D675" t="s">
        <v>2093</v>
      </c>
      <c r="E675" t="s">
        <v>2094</v>
      </c>
      <c r="F675" t="s">
        <v>2095</v>
      </c>
      <c r="I675" t="s">
        <v>2121</v>
      </c>
      <c r="J675" t="s">
        <v>1351</v>
      </c>
      <c r="K675" t="s">
        <v>1241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2092</v>
      </c>
      <c r="D676" t="s">
        <v>2093</v>
      </c>
      <c r="E676" t="s">
        <v>2094</v>
      </c>
      <c r="F676" t="s">
        <v>2095</v>
      </c>
      <c r="I676" t="s">
        <v>2211</v>
      </c>
      <c r="J676" t="s">
        <v>2212</v>
      </c>
      <c r="K676" t="s">
        <v>1241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2092</v>
      </c>
      <c r="D677" t="s">
        <v>2093</v>
      </c>
      <c r="E677" t="s">
        <v>2094</v>
      </c>
      <c r="F677" t="s">
        <v>2095</v>
      </c>
      <c r="I677" t="s">
        <v>2213</v>
      </c>
      <c r="J677" t="s">
        <v>2214</v>
      </c>
      <c r="K677" t="s">
        <v>1241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2092</v>
      </c>
      <c r="D678" t="s">
        <v>2093</v>
      </c>
      <c r="E678" t="s">
        <v>2094</v>
      </c>
      <c r="F678" t="s">
        <v>2095</v>
      </c>
      <c r="I678" t="s">
        <v>2215</v>
      </c>
      <c r="J678" t="s">
        <v>2216</v>
      </c>
      <c r="K678" t="s">
        <v>1241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2092</v>
      </c>
      <c r="D679" t="s">
        <v>2093</v>
      </c>
      <c r="E679" t="s">
        <v>2094</v>
      </c>
      <c r="F679" t="s">
        <v>2095</v>
      </c>
      <c r="I679" t="s">
        <v>2217</v>
      </c>
      <c r="J679" t="s">
        <v>2218</v>
      </c>
      <c r="K679" t="s">
        <v>1241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2092</v>
      </c>
      <c r="D680" t="s">
        <v>2093</v>
      </c>
      <c r="E680" t="s">
        <v>2094</v>
      </c>
      <c r="F680" t="s">
        <v>2095</v>
      </c>
      <c r="I680" t="s">
        <v>1361</v>
      </c>
      <c r="J680" t="s">
        <v>1723</v>
      </c>
      <c r="K680" t="s">
        <v>1241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2092</v>
      </c>
      <c r="D681" t="s">
        <v>2093</v>
      </c>
      <c r="E681" t="s">
        <v>2094</v>
      </c>
      <c r="F681" t="s">
        <v>2095</v>
      </c>
      <c r="I681" t="s">
        <v>1381</v>
      </c>
      <c r="J681" t="s">
        <v>2219</v>
      </c>
      <c r="K681" t="s">
        <v>1241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2092</v>
      </c>
      <c r="D682" t="s">
        <v>2093</v>
      </c>
      <c r="E682" t="s">
        <v>2094</v>
      </c>
      <c r="F682" t="s">
        <v>2095</v>
      </c>
      <c r="I682" t="s">
        <v>2220</v>
      </c>
      <c r="J682" t="s">
        <v>1670</v>
      </c>
      <c r="K682" t="s">
        <v>1241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2092</v>
      </c>
      <c r="D683" t="s">
        <v>2093</v>
      </c>
      <c r="E683" t="s">
        <v>2094</v>
      </c>
      <c r="F683" t="s">
        <v>2095</v>
      </c>
      <c r="I683" t="s">
        <v>2221</v>
      </c>
      <c r="J683" t="s">
        <v>2222</v>
      </c>
      <c r="K683" t="s">
        <v>1241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2092</v>
      </c>
      <c r="D684" t="s">
        <v>2093</v>
      </c>
      <c r="E684" t="s">
        <v>2094</v>
      </c>
      <c r="F684" t="s">
        <v>2095</v>
      </c>
      <c r="I684" t="s">
        <v>2223</v>
      </c>
      <c r="J684" t="s">
        <v>1225</v>
      </c>
      <c r="K684" t="s">
        <v>1241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2092</v>
      </c>
      <c r="D685" t="s">
        <v>2093</v>
      </c>
      <c r="E685" t="s">
        <v>2094</v>
      </c>
      <c r="F685" t="s">
        <v>2095</v>
      </c>
      <c r="I685" t="s">
        <v>2224</v>
      </c>
      <c r="J685" t="s">
        <v>1530</v>
      </c>
      <c r="K685" t="s">
        <v>1241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2092</v>
      </c>
      <c r="D686" t="s">
        <v>2093</v>
      </c>
      <c r="E686" t="s">
        <v>2094</v>
      </c>
      <c r="F686" t="s">
        <v>2095</v>
      </c>
      <c r="I686" t="s">
        <v>2225</v>
      </c>
      <c r="J686" t="s">
        <v>2226</v>
      </c>
      <c r="K686" t="s">
        <v>1241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2092</v>
      </c>
      <c r="D687" t="s">
        <v>2093</v>
      </c>
      <c r="E687" t="s">
        <v>2094</v>
      </c>
      <c r="F687" t="s">
        <v>2095</v>
      </c>
      <c r="I687" t="s">
        <v>2227</v>
      </c>
      <c r="J687" t="s">
        <v>2228</v>
      </c>
      <c r="K687" t="s">
        <v>1241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2092</v>
      </c>
      <c r="D688" t="s">
        <v>2093</v>
      </c>
      <c r="E688" t="s">
        <v>2094</v>
      </c>
      <c r="F688" t="s">
        <v>2095</v>
      </c>
      <c r="I688" t="s">
        <v>2229</v>
      </c>
      <c r="J688" t="s">
        <v>1347</v>
      </c>
      <c r="K688" t="s">
        <v>1241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2092</v>
      </c>
      <c r="D689" t="s">
        <v>2093</v>
      </c>
      <c r="E689" t="s">
        <v>2094</v>
      </c>
      <c r="F689" t="s">
        <v>2095</v>
      </c>
      <c r="I689" t="s">
        <v>2230</v>
      </c>
      <c r="J689" t="s">
        <v>1378</v>
      </c>
      <c r="K689" t="s">
        <v>1241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2092</v>
      </c>
      <c r="D690" t="s">
        <v>2093</v>
      </c>
      <c r="E690" t="s">
        <v>2094</v>
      </c>
      <c r="F690" t="s">
        <v>2095</v>
      </c>
      <c r="I690" t="s">
        <v>2231</v>
      </c>
      <c r="J690" t="s">
        <v>1343</v>
      </c>
      <c r="K690" t="s">
        <v>1241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2092</v>
      </c>
      <c r="D691" t="s">
        <v>2093</v>
      </c>
      <c r="E691" t="s">
        <v>2094</v>
      </c>
      <c r="F691" t="s">
        <v>2095</v>
      </c>
      <c r="I691" t="s">
        <v>2232</v>
      </c>
      <c r="J691" t="s">
        <v>1609</v>
      </c>
      <c r="K691" t="s">
        <v>1241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2092</v>
      </c>
      <c r="D692" t="s">
        <v>2093</v>
      </c>
      <c r="E692" t="s">
        <v>2094</v>
      </c>
      <c r="F692" t="s">
        <v>2095</v>
      </c>
      <c r="I692" t="s">
        <v>2233</v>
      </c>
      <c r="J692" t="s">
        <v>1370</v>
      </c>
      <c r="K692" t="s">
        <v>1241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2092</v>
      </c>
      <c r="D693" t="s">
        <v>2093</v>
      </c>
      <c r="E693" t="s">
        <v>2094</v>
      </c>
      <c r="F693" t="s">
        <v>2095</v>
      </c>
      <c r="I693" t="s">
        <v>2234</v>
      </c>
      <c r="J693" t="s">
        <v>1480</v>
      </c>
      <c r="K693" t="s">
        <v>1241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2092</v>
      </c>
      <c r="D694" t="s">
        <v>2093</v>
      </c>
      <c r="E694" t="s">
        <v>2094</v>
      </c>
      <c r="F694" t="s">
        <v>2095</v>
      </c>
      <c r="I694" t="s">
        <v>2235</v>
      </c>
      <c r="J694" t="s">
        <v>2236</v>
      </c>
      <c r="K694" t="s">
        <v>1241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2092</v>
      </c>
      <c r="D695" t="s">
        <v>2093</v>
      </c>
      <c r="E695" t="s">
        <v>2094</v>
      </c>
      <c r="F695" t="s">
        <v>2095</v>
      </c>
      <c r="I695" t="s">
        <v>2237</v>
      </c>
      <c r="J695" t="s">
        <v>2238</v>
      </c>
      <c r="K695" t="s">
        <v>1241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2092</v>
      </c>
      <c r="D696" t="s">
        <v>2093</v>
      </c>
      <c r="E696" t="s">
        <v>2094</v>
      </c>
      <c r="F696" t="s">
        <v>2095</v>
      </c>
      <c r="I696" t="s">
        <v>2239</v>
      </c>
      <c r="J696" t="s">
        <v>1883</v>
      </c>
      <c r="K696" t="s">
        <v>1241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2092</v>
      </c>
      <c r="D697" t="s">
        <v>2093</v>
      </c>
      <c r="E697" t="s">
        <v>2094</v>
      </c>
      <c r="F697" t="s">
        <v>2095</v>
      </c>
      <c r="I697" t="s">
        <v>2240</v>
      </c>
      <c r="J697" t="s">
        <v>2177</v>
      </c>
      <c r="K697" t="s">
        <v>1241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2092</v>
      </c>
      <c r="D698" t="s">
        <v>2093</v>
      </c>
      <c r="E698" t="s">
        <v>2094</v>
      </c>
      <c r="F698" t="s">
        <v>2095</v>
      </c>
      <c r="I698" t="s">
        <v>2241</v>
      </c>
      <c r="J698" t="s">
        <v>1394</v>
      </c>
      <c r="K698" t="s">
        <v>1241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2092</v>
      </c>
      <c r="D699" t="s">
        <v>2093</v>
      </c>
      <c r="E699" t="s">
        <v>2094</v>
      </c>
      <c r="F699" t="s">
        <v>2095</v>
      </c>
      <c r="I699" t="s">
        <v>2242</v>
      </c>
      <c r="J699" t="s">
        <v>1331</v>
      </c>
      <c r="K699" t="s">
        <v>1241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2092</v>
      </c>
      <c r="D700" t="s">
        <v>2093</v>
      </c>
      <c r="E700" t="s">
        <v>2094</v>
      </c>
      <c r="F700" t="s">
        <v>2095</v>
      </c>
      <c r="I700" t="s">
        <v>1644</v>
      </c>
      <c r="J700" t="s">
        <v>2243</v>
      </c>
      <c r="K700" t="s">
        <v>1241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2092</v>
      </c>
      <c r="D701" t="s">
        <v>2093</v>
      </c>
      <c r="E701" t="s">
        <v>2094</v>
      </c>
      <c r="F701" t="s">
        <v>2095</v>
      </c>
      <c r="I701" t="s">
        <v>2244</v>
      </c>
      <c r="J701" t="s">
        <v>1374</v>
      </c>
      <c r="K701" t="s">
        <v>1241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2092</v>
      </c>
      <c r="D702" t="s">
        <v>2093</v>
      </c>
      <c r="E702" t="s">
        <v>2094</v>
      </c>
      <c r="F702" t="s">
        <v>2095</v>
      </c>
      <c r="I702" t="s">
        <v>1666</v>
      </c>
      <c r="J702" t="s">
        <v>1343</v>
      </c>
      <c r="K702" t="s">
        <v>1241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2092</v>
      </c>
      <c r="D703" t="s">
        <v>2093</v>
      </c>
      <c r="E703" t="s">
        <v>2094</v>
      </c>
      <c r="F703" t="s">
        <v>2095</v>
      </c>
      <c r="I703" t="s">
        <v>2245</v>
      </c>
      <c r="J703" t="s">
        <v>1693</v>
      </c>
      <c r="K703" t="s">
        <v>1241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2092</v>
      </c>
      <c r="D704" t="s">
        <v>2093</v>
      </c>
      <c r="E704" t="s">
        <v>2094</v>
      </c>
      <c r="F704" t="s">
        <v>2095</v>
      </c>
      <c r="I704" t="s">
        <v>2246</v>
      </c>
      <c r="J704" t="s">
        <v>2247</v>
      </c>
      <c r="K704" t="s">
        <v>1241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2092</v>
      </c>
      <c r="D705" t="s">
        <v>2093</v>
      </c>
      <c r="E705" t="s">
        <v>2094</v>
      </c>
      <c r="F705" t="s">
        <v>2095</v>
      </c>
      <c r="I705" t="s">
        <v>2248</v>
      </c>
      <c r="J705" t="s">
        <v>2249</v>
      </c>
      <c r="K705" t="s">
        <v>1241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2092</v>
      </c>
      <c r="D706" t="s">
        <v>2093</v>
      </c>
      <c r="E706" t="s">
        <v>2094</v>
      </c>
      <c r="F706" t="s">
        <v>2095</v>
      </c>
      <c r="I706" t="s">
        <v>2250</v>
      </c>
      <c r="J706" t="s">
        <v>2251</v>
      </c>
      <c r="K706" t="s">
        <v>1241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2092</v>
      </c>
      <c r="D707" t="s">
        <v>2093</v>
      </c>
      <c r="E707" t="s">
        <v>2094</v>
      </c>
      <c r="F707" t="s">
        <v>2095</v>
      </c>
      <c r="I707" t="s">
        <v>2252</v>
      </c>
      <c r="J707" t="s">
        <v>2214</v>
      </c>
      <c r="K707" t="s">
        <v>1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2253</v>
      </c>
      <c r="D708" t="s">
        <v>2254</v>
      </c>
      <c r="E708" t="s">
        <v>2255</v>
      </c>
      <c r="F708" t="s">
        <v>2256</v>
      </c>
      <c r="I708" t="s">
        <v>2257</v>
      </c>
      <c r="J708" t="s">
        <v>2258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2253</v>
      </c>
      <c r="D709" t="s">
        <v>2254</v>
      </c>
      <c r="E709" t="s">
        <v>2255</v>
      </c>
      <c r="F709" t="s">
        <v>2256</v>
      </c>
      <c r="I709" t="s">
        <v>2259</v>
      </c>
      <c r="J709" t="s">
        <v>2260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2253</v>
      </c>
      <c r="D710" t="s">
        <v>2254</v>
      </c>
      <c r="E710" t="s">
        <v>2255</v>
      </c>
      <c r="F710" t="s">
        <v>2256</v>
      </c>
      <c r="I710" t="s">
        <v>1156</v>
      </c>
      <c r="J710" t="s">
        <v>1760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2253</v>
      </c>
      <c r="D711" t="s">
        <v>2254</v>
      </c>
      <c r="E711" t="s">
        <v>2255</v>
      </c>
      <c r="F711" t="s">
        <v>2256</v>
      </c>
      <c r="I711" t="s">
        <v>2261</v>
      </c>
      <c r="J711" t="s">
        <v>2262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2253</v>
      </c>
      <c r="D712" t="s">
        <v>2254</v>
      </c>
      <c r="E712" t="s">
        <v>2255</v>
      </c>
      <c r="F712" t="s">
        <v>2256</v>
      </c>
      <c r="I712" t="s">
        <v>2263</v>
      </c>
      <c r="J712" t="s">
        <v>1159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2253</v>
      </c>
      <c r="D713" t="s">
        <v>2254</v>
      </c>
      <c r="E713" t="s">
        <v>2255</v>
      </c>
      <c r="F713" t="s">
        <v>2256</v>
      </c>
      <c r="I713" t="s">
        <v>2264</v>
      </c>
      <c r="J713" t="s">
        <v>2265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2253</v>
      </c>
      <c r="D714" t="s">
        <v>2254</v>
      </c>
      <c r="E714" t="s">
        <v>2255</v>
      </c>
      <c r="F714" t="s">
        <v>2256</v>
      </c>
      <c r="I714" t="s">
        <v>2266</v>
      </c>
      <c r="J714" t="s">
        <v>2267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2253</v>
      </c>
      <c r="D715" t="s">
        <v>2254</v>
      </c>
      <c r="E715" t="s">
        <v>2255</v>
      </c>
      <c r="F715" t="s">
        <v>2256</v>
      </c>
      <c r="I715" t="s">
        <v>2268</v>
      </c>
      <c r="J715" t="s">
        <v>2269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2253</v>
      </c>
      <c r="D716" t="s">
        <v>2254</v>
      </c>
      <c r="E716" t="s">
        <v>2255</v>
      </c>
      <c r="F716" t="s">
        <v>2256</v>
      </c>
      <c r="I716" t="s">
        <v>1825</v>
      </c>
      <c r="J716" t="s">
        <v>2270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2253</v>
      </c>
      <c r="D717" t="s">
        <v>2254</v>
      </c>
      <c r="E717" t="s">
        <v>2255</v>
      </c>
      <c r="F717" t="s">
        <v>2256</v>
      </c>
      <c r="I717" t="s">
        <v>2271</v>
      </c>
      <c r="J717" t="s">
        <v>2272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2253</v>
      </c>
      <c r="D718" t="s">
        <v>2254</v>
      </c>
      <c r="E718" t="s">
        <v>2255</v>
      </c>
      <c r="F718" t="s">
        <v>2256</v>
      </c>
      <c r="I718" t="s">
        <v>2264</v>
      </c>
      <c r="J718" t="s">
        <v>2273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2253</v>
      </c>
      <c r="D719" t="s">
        <v>2254</v>
      </c>
      <c r="E719" t="s">
        <v>2255</v>
      </c>
      <c r="F719" t="s">
        <v>2256</v>
      </c>
      <c r="I719" t="s">
        <v>1825</v>
      </c>
      <c r="J719" t="s">
        <v>2274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2253</v>
      </c>
      <c r="D720" t="s">
        <v>2254</v>
      </c>
      <c r="E720" t="s">
        <v>2255</v>
      </c>
      <c r="F720" t="s">
        <v>2256</v>
      </c>
      <c r="I720" t="s">
        <v>2275</v>
      </c>
      <c r="J720" t="s">
        <v>2276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2253</v>
      </c>
      <c r="D721" t="s">
        <v>2254</v>
      </c>
      <c r="E721" t="s">
        <v>2255</v>
      </c>
      <c r="F721" t="s">
        <v>2256</v>
      </c>
      <c r="I721" t="s">
        <v>2277</v>
      </c>
      <c r="J721" t="s">
        <v>2278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2253</v>
      </c>
      <c r="D722" t="s">
        <v>2254</v>
      </c>
      <c r="E722" t="s">
        <v>2255</v>
      </c>
      <c r="F722" t="s">
        <v>2256</v>
      </c>
      <c r="I722" t="s">
        <v>2279</v>
      </c>
      <c r="J722" t="s">
        <v>2280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2253</v>
      </c>
      <c r="D723" t="s">
        <v>2254</v>
      </c>
      <c r="E723" t="s">
        <v>2255</v>
      </c>
      <c r="F723" t="s">
        <v>2256</v>
      </c>
      <c r="I723" t="s">
        <v>2281</v>
      </c>
      <c r="J723" t="s">
        <v>2282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2253</v>
      </c>
      <c r="D724" t="s">
        <v>2254</v>
      </c>
      <c r="E724" t="s">
        <v>2255</v>
      </c>
      <c r="F724" t="s">
        <v>2256</v>
      </c>
      <c r="I724" t="s">
        <v>2283</v>
      </c>
      <c r="J724" t="s">
        <v>2284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2253</v>
      </c>
      <c r="D725" t="s">
        <v>2254</v>
      </c>
      <c r="E725" t="s">
        <v>2255</v>
      </c>
      <c r="F725" t="s">
        <v>2256</v>
      </c>
      <c r="I725" t="s">
        <v>2285</v>
      </c>
      <c r="J725" t="s">
        <v>2286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2253</v>
      </c>
      <c r="D726" t="s">
        <v>2254</v>
      </c>
      <c r="E726" t="s">
        <v>2255</v>
      </c>
      <c r="F726" t="s">
        <v>2256</v>
      </c>
      <c r="I726" t="s">
        <v>2287</v>
      </c>
      <c r="J726" t="s">
        <v>2288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2253</v>
      </c>
      <c r="D727" t="s">
        <v>2254</v>
      </c>
      <c r="E727" t="s">
        <v>2255</v>
      </c>
      <c r="F727" t="s">
        <v>2256</v>
      </c>
      <c r="I727" t="s">
        <v>2289</v>
      </c>
      <c r="J727" t="s">
        <v>2290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2253</v>
      </c>
      <c r="D728" t="s">
        <v>2254</v>
      </c>
      <c r="E728" t="s">
        <v>2255</v>
      </c>
      <c r="F728" t="s">
        <v>2256</v>
      </c>
      <c r="I728" t="s">
        <v>2291</v>
      </c>
      <c r="J728" t="s">
        <v>2292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2253</v>
      </c>
      <c r="D729" t="s">
        <v>2254</v>
      </c>
      <c r="E729" t="s">
        <v>2255</v>
      </c>
      <c r="F729" t="s">
        <v>2256</v>
      </c>
      <c r="I729" t="s">
        <v>2293</v>
      </c>
      <c r="J729" t="s">
        <v>2294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2253</v>
      </c>
      <c r="D730" t="s">
        <v>2254</v>
      </c>
      <c r="E730" t="s">
        <v>2255</v>
      </c>
      <c r="F730" t="s">
        <v>2256</v>
      </c>
      <c r="I730" t="s">
        <v>2295</v>
      </c>
      <c r="J730" t="s">
        <v>2296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2253</v>
      </c>
      <c r="D731" t="s">
        <v>2254</v>
      </c>
      <c r="E731" t="s">
        <v>2255</v>
      </c>
      <c r="F731" t="s">
        <v>2256</v>
      </c>
      <c r="I731" t="s">
        <v>2293</v>
      </c>
      <c r="J731" t="s">
        <v>2297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2253</v>
      </c>
      <c r="D732" t="s">
        <v>2254</v>
      </c>
      <c r="E732" t="s">
        <v>2255</v>
      </c>
      <c r="F732" t="s">
        <v>2256</v>
      </c>
      <c r="I732" t="s">
        <v>2298</v>
      </c>
      <c r="J732" t="s">
        <v>2299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2253</v>
      </c>
      <c r="D733" t="s">
        <v>2254</v>
      </c>
      <c r="E733" t="s">
        <v>2255</v>
      </c>
      <c r="F733" t="s">
        <v>2256</v>
      </c>
      <c r="I733" t="s">
        <v>1952</v>
      </c>
      <c r="J733" t="s">
        <v>2300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2253</v>
      </c>
      <c r="D734" t="s">
        <v>2254</v>
      </c>
      <c r="E734" t="s">
        <v>2255</v>
      </c>
      <c r="F734" t="s">
        <v>2256</v>
      </c>
      <c r="I734" t="s">
        <v>1825</v>
      </c>
      <c r="J734" t="s">
        <v>2301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2253</v>
      </c>
      <c r="D735" t="s">
        <v>2254</v>
      </c>
      <c r="E735" t="s">
        <v>2255</v>
      </c>
      <c r="F735" t="s">
        <v>2256</v>
      </c>
      <c r="I735" t="s">
        <v>2302</v>
      </c>
      <c r="J735" t="s">
        <v>2303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2253</v>
      </c>
      <c r="D736" t="s">
        <v>2254</v>
      </c>
      <c r="E736" t="s">
        <v>2255</v>
      </c>
      <c r="F736" t="s">
        <v>2256</v>
      </c>
      <c r="I736" t="s">
        <v>2304</v>
      </c>
      <c r="J736" t="s">
        <v>2305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2253</v>
      </c>
      <c r="D737" t="s">
        <v>2254</v>
      </c>
      <c r="E737" t="s">
        <v>2255</v>
      </c>
      <c r="F737" t="s">
        <v>2256</v>
      </c>
      <c r="I737" t="s">
        <v>2306</v>
      </c>
      <c r="J737" t="s">
        <v>2307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2253</v>
      </c>
      <c r="D738" t="s">
        <v>2254</v>
      </c>
      <c r="E738" t="s">
        <v>2255</v>
      </c>
      <c r="F738" t="s">
        <v>2256</v>
      </c>
      <c r="I738" t="s">
        <v>2308</v>
      </c>
      <c r="J738" t="s">
        <v>2309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2253</v>
      </c>
      <c r="D739" t="s">
        <v>2254</v>
      </c>
      <c r="E739" t="s">
        <v>2255</v>
      </c>
      <c r="F739" t="s">
        <v>2256</v>
      </c>
      <c r="I739" t="s">
        <v>2310</v>
      </c>
      <c r="J739" t="s">
        <v>2311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2253</v>
      </c>
      <c r="D740" t="s">
        <v>2254</v>
      </c>
      <c r="E740" t="s">
        <v>2255</v>
      </c>
      <c r="F740" t="s">
        <v>2256</v>
      </c>
      <c r="I740" t="s">
        <v>2264</v>
      </c>
      <c r="J740" t="s">
        <v>2312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2253</v>
      </c>
      <c r="D741" t="s">
        <v>2254</v>
      </c>
      <c r="E741" t="s">
        <v>2255</v>
      </c>
      <c r="F741" t="s">
        <v>2256</v>
      </c>
      <c r="I741" t="s">
        <v>2293</v>
      </c>
      <c r="J741" t="s">
        <v>2313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2253</v>
      </c>
      <c r="D742" t="s">
        <v>2254</v>
      </c>
      <c r="E742" t="s">
        <v>2255</v>
      </c>
      <c r="F742" t="s">
        <v>2256</v>
      </c>
      <c r="I742" t="s">
        <v>2314</v>
      </c>
      <c r="J742" t="s">
        <v>2315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2253</v>
      </c>
      <c r="D743" t="s">
        <v>2254</v>
      </c>
      <c r="E743" t="s">
        <v>2255</v>
      </c>
      <c r="F743" t="s">
        <v>2256</v>
      </c>
      <c r="I743" t="s">
        <v>1825</v>
      </c>
      <c r="J743" t="s">
        <v>2316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2253</v>
      </c>
      <c r="D744" t="s">
        <v>2254</v>
      </c>
      <c r="E744" t="s">
        <v>2255</v>
      </c>
      <c r="F744" t="s">
        <v>2256</v>
      </c>
      <c r="I744" t="s">
        <v>2317</v>
      </c>
      <c r="J744" t="s">
        <v>2318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2253</v>
      </c>
      <c r="D745" t="s">
        <v>2254</v>
      </c>
      <c r="E745" t="s">
        <v>2255</v>
      </c>
      <c r="F745" t="s">
        <v>2256</v>
      </c>
      <c r="I745" t="s">
        <v>2268</v>
      </c>
      <c r="J745" t="s">
        <v>2288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2253</v>
      </c>
      <c r="D746" t="s">
        <v>2254</v>
      </c>
      <c r="E746" t="s">
        <v>2255</v>
      </c>
      <c r="F746" t="s">
        <v>2256</v>
      </c>
      <c r="I746" t="s">
        <v>1825</v>
      </c>
      <c r="J746" t="s">
        <v>2319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2253</v>
      </c>
      <c r="D747" t="s">
        <v>2254</v>
      </c>
      <c r="E747" t="s">
        <v>2255</v>
      </c>
      <c r="F747" t="s">
        <v>2256</v>
      </c>
      <c r="I747" t="s">
        <v>2320</v>
      </c>
      <c r="J747" t="s">
        <v>2321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2253</v>
      </c>
      <c r="D748" t="s">
        <v>2254</v>
      </c>
      <c r="E748" t="s">
        <v>2255</v>
      </c>
      <c r="F748" t="s">
        <v>2256</v>
      </c>
      <c r="I748" t="s">
        <v>2322</v>
      </c>
      <c r="J748" t="s">
        <v>2323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2253</v>
      </c>
      <c r="D749" t="s">
        <v>2254</v>
      </c>
      <c r="E749" t="s">
        <v>2255</v>
      </c>
      <c r="F749" t="s">
        <v>2256</v>
      </c>
      <c r="I749" t="s">
        <v>2324</v>
      </c>
      <c r="J749" t="s">
        <v>2325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2253</v>
      </c>
      <c r="D750" t="s">
        <v>2254</v>
      </c>
      <c r="E750" t="s">
        <v>2255</v>
      </c>
      <c r="F750" t="s">
        <v>2256</v>
      </c>
      <c r="I750" t="s">
        <v>2326</v>
      </c>
      <c r="J750" t="s">
        <v>2327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2253</v>
      </c>
      <c r="D751" t="s">
        <v>2254</v>
      </c>
      <c r="E751" t="s">
        <v>2255</v>
      </c>
      <c r="F751" t="s">
        <v>2256</v>
      </c>
      <c r="I751" t="s">
        <v>2328</v>
      </c>
      <c r="J751" t="s">
        <v>2329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2253</v>
      </c>
      <c r="D752" t="s">
        <v>2254</v>
      </c>
      <c r="E752" t="s">
        <v>2255</v>
      </c>
      <c r="F752" t="s">
        <v>2256</v>
      </c>
      <c r="I752" t="s">
        <v>1156</v>
      </c>
      <c r="J752" t="s">
        <v>2330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256" x14ac:dyDescent="0.35">
      <c r="A753" s="3" t="str">
        <f t="shared" si="11"/>
        <v>Krish Chawla</v>
      </c>
      <c r="B753" s="4">
        <v>45977</v>
      </c>
      <c r="C753" t="s">
        <v>2253</v>
      </c>
      <c r="D753" t="s">
        <v>2254</v>
      </c>
      <c r="E753" t="s">
        <v>2255</v>
      </c>
      <c r="F753" t="s">
        <v>2256</v>
      </c>
      <c r="I753" t="s">
        <v>2331</v>
      </c>
      <c r="J753" t="s">
        <v>1793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256" x14ac:dyDescent="0.35">
      <c r="A754" s="3" t="str">
        <f t="shared" si="11"/>
        <v>Rajesh Kumar Gautam</v>
      </c>
      <c r="B754" s="4">
        <v>45977</v>
      </c>
      <c r="C754" t="s">
        <v>2253</v>
      </c>
      <c r="D754" t="s">
        <v>2254</v>
      </c>
      <c r="E754" t="s">
        <v>2255</v>
      </c>
      <c r="F754" t="s">
        <v>2256</v>
      </c>
      <c r="I754" t="s">
        <v>2332</v>
      </c>
      <c r="J754" t="s">
        <v>2313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256" x14ac:dyDescent="0.35">
      <c r="A755" s="3" t="str">
        <f t="shared" si="11"/>
        <v>Dipankar Kaushal</v>
      </c>
      <c r="B755" s="4">
        <v>45977</v>
      </c>
      <c r="C755" t="s">
        <v>2253</v>
      </c>
      <c r="D755" t="s">
        <v>2254</v>
      </c>
      <c r="E755" t="s">
        <v>2255</v>
      </c>
      <c r="F755" t="s">
        <v>2256</v>
      </c>
      <c r="I755" t="s">
        <v>2333</v>
      </c>
      <c r="J755" t="s">
        <v>2334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256" x14ac:dyDescent="0.35">
      <c r="A756" s="3" t="str">
        <f t="shared" si="11"/>
        <v>Rashid Khan</v>
      </c>
      <c r="B756" s="4">
        <v>45977</v>
      </c>
      <c r="C756" t="s">
        <v>2253</v>
      </c>
      <c r="D756" t="s">
        <v>2254</v>
      </c>
      <c r="E756" t="s">
        <v>2255</v>
      </c>
      <c r="F756" t="s">
        <v>2256</v>
      </c>
      <c r="I756" t="s">
        <v>2283</v>
      </c>
      <c r="J756" t="s">
        <v>2335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256" x14ac:dyDescent="0.35">
      <c r="A757" s="3" t="str">
        <f t="shared" si="11"/>
        <v>Lakshya Nagar</v>
      </c>
      <c r="B757" s="4">
        <v>45977</v>
      </c>
      <c r="C757" t="s">
        <v>2253</v>
      </c>
      <c r="D757" t="s">
        <v>2254</v>
      </c>
      <c r="E757" t="s">
        <v>2255</v>
      </c>
      <c r="F757" t="s">
        <v>2256</v>
      </c>
      <c r="I757" t="s">
        <v>2336</v>
      </c>
      <c r="J757" t="s">
        <v>2337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256" x14ac:dyDescent="0.35">
      <c r="A758" s="3" t="str">
        <f t="shared" si="11"/>
        <v>Anant Singh Ahlawat</v>
      </c>
      <c r="B758" s="4">
        <v>45977</v>
      </c>
      <c r="C758" t="s">
        <v>2253</v>
      </c>
      <c r="D758" t="s">
        <v>2254</v>
      </c>
      <c r="E758" t="s">
        <v>2255</v>
      </c>
      <c r="F758" t="s">
        <v>2256</v>
      </c>
      <c r="I758" t="s">
        <v>2338</v>
      </c>
      <c r="J758" t="s">
        <v>2339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Brijesh Kumar</v>
      </c>
      <c r="B759" s="4">
        <v>45977</v>
      </c>
      <c r="C759" t="s">
        <v>2253</v>
      </c>
      <c r="D759" t="s">
        <v>2254</v>
      </c>
      <c r="E759" t="s">
        <v>2255</v>
      </c>
      <c r="F759" t="s">
        <v>2256</v>
      </c>
      <c r="I759" t="s">
        <v>2293</v>
      </c>
      <c r="J759" t="s">
        <v>2340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Karan Verma</v>
      </c>
      <c r="B760" s="4">
        <v>45977</v>
      </c>
      <c r="C760" t="s">
        <v>2253</v>
      </c>
      <c r="D760" t="s">
        <v>2254</v>
      </c>
      <c r="E760" t="s">
        <v>2255</v>
      </c>
      <c r="F760" t="s">
        <v>2256</v>
      </c>
      <c r="I760" t="s">
        <v>2341</v>
      </c>
      <c r="J760" t="s">
        <v>2342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Harsh Gangwar</v>
      </c>
      <c r="B761" s="4">
        <v>45977</v>
      </c>
      <c r="C761" t="s">
        <v>2253</v>
      </c>
      <c r="D761" t="s">
        <v>2254</v>
      </c>
      <c r="E761" t="s">
        <v>2255</v>
      </c>
      <c r="F761" t="s">
        <v>2256</v>
      </c>
      <c r="I761" t="s">
        <v>2343</v>
      </c>
      <c r="J761" t="s">
        <v>2344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Joshua Seale</v>
      </c>
      <c r="B762" s="4">
        <v>45977</v>
      </c>
      <c r="C762" t="s">
        <v>2253</v>
      </c>
      <c r="D762" t="s">
        <v>2254</v>
      </c>
      <c r="E762" t="s">
        <v>2255</v>
      </c>
      <c r="F762" t="s">
        <v>2256</v>
      </c>
      <c r="I762" t="s">
        <v>2345</v>
      </c>
      <c r="J762" t="s">
        <v>1507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Jakir Uzzaman</v>
      </c>
      <c r="B763" s="4">
        <v>45977</v>
      </c>
      <c r="C763" t="s">
        <v>2253</v>
      </c>
      <c r="D763" t="s">
        <v>2254</v>
      </c>
      <c r="E763" t="s">
        <v>2255</v>
      </c>
      <c r="F763" t="s">
        <v>2256</v>
      </c>
      <c r="I763" t="s">
        <v>2346</v>
      </c>
      <c r="J763" t="s">
        <v>2347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Amrit Lal</v>
      </c>
      <c r="B764" s="4">
        <v>45977</v>
      </c>
      <c r="C764" t="s">
        <v>2253</v>
      </c>
      <c r="D764" t="s">
        <v>2254</v>
      </c>
      <c r="E764" t="s">
        <v>2255</v>
      </c>
      <c r="F764" t="s">
        <v>2256</v>
      </c>
      <c r="I764" t="s">
        <v>2348</v>
      </c>
      <c r="J764" t="s">
        <v>2349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Prakhar Asawa</v>
      </c>
      <c r="B765" s="4">
        <v>45977</v>
      </c>
      <c r="C765" t="s">
        <v>2253</v>
      </c>
      <c r="D765" t="s">
        <v>2254</v>
      </c>
      <c r="E765" t="s">
        <v>2255</v>
      </c>
      <c r="F765" t="s">
        <v>2256</v>
      </c>
      <c r="I765" t="s">
        <v>2350</v>
      </c>
      <c r="J765" t="s">
        <v>2351</v>
      </c>
      <c r="K765" t="s">
        <v>1241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Aditya Garg</v>
      </c>
      <c r="B766" s="4">
        <v>45977</v>
      </c>
      <c r="C766" t="s">
        <v>2253</v>
      </c>
      <c r="D766" t="s">
        <v>2254</v>
      </c>
      <c r="E766" t="s">
        <v>2255</v>
      </c>
      <c r="F766" t="s">
        <v>2256</v>
      </c>
      <c r="I766" t="s">
        <v>2352</v>
      </c>
      <c r="J766" t="s">
        <v>2353</v>
      </c>
      <c r="K766" t="s">
        <v>1241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Umed Kumar</v>
      </c>
      <c r="B767" s="4">
        <v>45977</v>
      </c>
      <c r="C767" t="s">
        <v>2253</v>
      </c>
      <c r="D767" t="s">
        <v>2254</v>
      </c>
      <c r="E767" t="s">
        <v>2255</v>
      </c>
      <c r="F767" t="s">
        <v>2256</v>
      </c>
      <c r="I767" t="s">
        <v>2293</v>
      </c>
      <c r="J767" t="s">
        <v>2354</v>
      </c>
      <c r="K767" t="s">
        <v>1241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Yash Majmudar</v>
      </c>
      <c r="B768" s="4">
        <v>45977</v>
      </c>
      <c r="C768" t="s">
        <v>2253</v>
      </c>
      <c r="D768" t="s">
        <v>2254</v>
      </c>
      <c r="E768" t="s">
        <v>2255</v>
      </c>
      <c r="F768" t="s">
        <v>2256</v>
      </c>
      <c r="I768" t="s">
        <v>2355</v>
      </c>
      <c r="J768" t="s">
        <v>2356</v>
      </c>
      <c r="K768" t="s">
        <v>1241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Md Muaj</v>
      </c>
      <c r="B769" s="4">
        <v>45977</v>
      </c>
      <c r="C769" t="s">
        <v>2253</v>
      </c>
      <c r="D769" t="s">
        <v>2254</v>
      </c>
      <c r="E769" t="s">
        <v>2255</v>
      </c>
      <c r="F769" t="s">
        <v>2256</v>
      </c>
      <c r="I769" t="s">
        <v>2357</v>
      </c>
      <c r="J769" t="s">
        <v>2358</v>
      </c>
      <c r="K769" t="s">
        <v>1241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Md Razu</v>
      </c>
      <c r="B770" s="4">
        <v>45977</v>
      </c>
      <c r="C770" t="s">
        <v>2253</v>
      </c>
      <c r="D770" t="s">
        <v>2254</v>
      </c>
      <c r="E770" t="s">
        <v>2255</v>
      </c>
      <c r="F770" t="s">
        <v>2256</v>
      </c>
      <c r="I770" t="s">
        <v>2359</v>
      </c>
      <c r="J770" t="s">
        <v>2358</v>
      </c>
      <c r="K770" t="s">
        <v>1241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Jairaj Singh Sandhu</v>
      </c>
      <c r="B771" s="4">
        <v>45977</v>
      </c>
      <c r="C771" t="s">
        <v>2253</v>
      </c>
      <c r="D771" t="s">
        <v>2254</v>
      </c>
      <c r="E771" t="s">
        <v>2255</v>
      </c>
      <c r="F771" t="s">
        <v>2256</v>
      </c>
      <c r="I771" t="s">
        <v>1156</v>
      </c>
      <c r="J771" t="s">
        <v>2360</v>
      </c>
      <c r="K771" t="s">
        <v>1241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Kunal Chellani</v>
      </c>
      <c r="B772" s="4">
        <v>45977</v>
      </c>
      <c r="C772" t="s">
        <v>2253</v>
      </c>
      <c r="D772" t="s">
        <v>2254</v>
      </c>
      <c r="E772" t="s">
        <v>2255</v>
      </c>
      <c r="F772" t="s">
        <v>2256</v>
      </c>
      <c r="I772" t="s">
        <v>2361</v>
      </c>
      <c r="J772" t="s">
        <v>2362</v>
      </c>
      <c r="K772" t="s">
        <v>1241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Pankaj Maandiya</v>
      </c>
      <c r="B773" s="4">
        <v>45977</v>
      </c>
      <c r="C773" t="s">
        <v>2253</v>
      </c>
      <c r="D773" t="s">
        <v>2254</v>
      </c>
      <c r="E773" t="s">
        <v>2255</v>
      </c>
      <c r="F773" t="s">
        <v>2256</v>
      </c>
      <c r="I773" t="s">
        <v>2363</v>
      </c>
      <c r="J773" t="s">
        <v>2364</v>
      </c>
      <c r="K773" t="s">
        <v>1241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Aryaman Aditya Mohan</v>
      </c>
      <c r="B774" s="4">
        <v>45977</v>
      </c>
      <c r="C774" t="s">
        <v>2253</v>
      </c>
      <c r="D774" t="s">
        <v>2254</v>
      </c>
      <c r="E774" t="s">
        <v>2255</v>
      </c>
      <c r="F774" t="s">
        <v>2256</v>
      </c>
      <c r="I774" t="s">
        <v>2365</v>
      </c>
      <c r="J774" t="s">
        <v>2366</v>
      </c>
      <c r="K774" t="s">
        <v>1241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Vishesh Sharma</v>
      </c>
      <c r="B775" s="4">
        <v>45977</v>
      </c>
      <c r="C775" t="s">
        <v>2253</v>
      </c>
      <c r="D775" t="s">
        <v>2254</v>
      </c>
      <c r="E775" t="s">
        <v>2255</v>
      </c>
      <c r="F775" t="s">
        <v>2256</v>
      </c>
      <c r="I775" t="s">
        <v>2268</v>
      </c>
      <c r="J775" t="s">
        <v>2367</v>
      </c>
      <c r="K775" t="s">
        <v>1241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Kartik Digvijay Singh</v>
      </c>
      <c r="B776" s="4">
        <v>45977</v>
      </c>
      <c r="C776" t="s">
        <v>2253</v>
      </c>
      <c r="D776" t="s">
        <v>2254</v>
      </c>
      <c r="E776" t="s">
        <v>2255</v>
      </c>
      <c r="F776" t="s">
        <v>2256</v>
      </c>
      <c r="I776" t="s">
        <v>1825</v>
      </c>
      <c r="J776" t="s">
        <v>2368</v>
      </c>
      <c r="K776" t="s">
        <v>1241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Yuvraj Singh</v>
      </c>
      <c r="B777" s="4">
        <v>45977</v>
      </c>
      <c r="C777" t="s">
        <v>2253</v>
      </c>
      <c r="D777" t="s">
        <v>2254</v>
      </c>
      <c r="E777" t="s">
        <v>2255</v>
      </c>
      <c r="F777" t="s">
        <v>2256</v>
      </c>
      <c r="I777" t="s">
        <v>1825</v>
      </c>
      <c r="J777" t="s">
        <v>1760</v>
      </c>
      <c r="K777" t="s">
        <v>1241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Md Solaiman</v>
      </c>
      <c r="B778" s="4">
        <v>45977</v>
      </c>
      <c r="C778" t="s">
        <v>2253</v>
      </c>
      <c r="D778" t="s">
        <v>2254</v>
      </c>
      <c r="E778" t="s">
        <v>2255</v>
      </c>
      <c r="F778" t="s">
        <v>2256</v>
      </c>
      <c r="I778" t="s">
        <v>2369</v>
      </c>
      <c r="J778" t="s">
        <v>2358</v>
      </c>
      <c r="K778" t="s">
        <v>1241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Girraj Singh Khadka</v>
      </c>
      <c r="B779" s="4">
        <v>45977</v>
      </c>
      <c r="C779" t="s">
        <v>2253</v>
      </c>
      <c r="D779" t="s">
        <v>2254</v>
      </c>
      <c r="E779" t="s">
        <v>2255</v>
      </c>
      <c r="F779" t="s">
        <v>2256</v>
      </c>
      <c r="I779" t="s">
        <v>2370</v>
      </c>
      <c r="J779" t="s">
        <v>2371</v>
      </c>
      <c r="K779" t="s">
        <v>1241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Vinay Kumar Yadav</v>
      </c>
      <c r="B780" s="4">
        <v>45977</v>
      </c>
      <c r="C780" t="s">
        <v>2253</v>
      </c>
      <c r="D780" t="s">
        <v>2254</v>
      </c>
      <c r="E780" t="s">
        <v>2255</v>
      </c>
      <c r="F780" t="s">
        <v>2256</v>
      </c>
      <c r="I780" t="s">
        <v>2372</v>
      </c>
      <c r="J780" t="s">
        <v>2373</v>
      </c>
      <c r="K780" t="s">
        <v>1241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Himmat Singh Rai</v>
      </c>
      <c r="B781" s="4">
        <v>45977</v>
      </c>
      <c r="C781" t="s">
        <v>2253</v>
      </c>
      <c r="D781" t="s">
        <v>2254</v>
      </c>
      <c r="E781" t="s">
        <v>2255</v>
      </c>
      <c r="F781" t="s">
        <v>2256</v>
      </c>
      <c r="I781" t="s">
        <v>1926</v>
      </c>
      <c r="J781" t="s">
        <v>2374</v>
      </c>
      <c r="K781" t="s">
        <v>1241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Divesh Rana</v>
      </c>
      <c r="B782" s="4">
        <v>45977</v>
      </c>
      <c r="C782" t="s">
        <v>2253</v>
      </c>
      <c r="D782" t="s">
        <v>2254</v>
      </c>
      <c r="E782" t="s">
        <v>2255</v>
      </c>
      <c r="F782" t="s">
        <v>2256</v>
      </c>
      <c r="I782" t="s">
        <v>2375</v>
      </c>
      <c r="J782" t="s">
        <v>2376</v>
      </c>
      <c r="K782" t="s">
        <v>1241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Chetan Baisoya</v>
      </c>
      <c r="B783" s="4">
        <v>45977</v>
      </c>
      <c r="C783" t="s">
        <v>2253</v>
      </c>
      <c r="D783" t="s">
        <v>2254</v>
      </c>
      <c r="E783" t="s">
        <v>2255</v>
      </c>
      <c r="F783" t="s">
        <v>2256</v>
      </c>
      <c r="I783" t="s">
        <v>2271</v>
      </c>
      <c r="J783" t="s">
        <v>2377</v>
      </c>
      <c r="K783" t="s">
        <v>1241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Suraj Joshi</v>
      </c>
      <c r="B784" s="4">
        <v>45977</v>
      </c>
      <c r="C784" t="s">
        <v>2253</v>
      </c>
      <c r="D784" t="s">
        <v>2254</v>
      </c>
      <c r="E784" t="s">
        <v>2255</v>
      </c>
      <c r="F784" t="s">
        <v>2256</v>
      </c>
      <c r="I784" t="s">
        <v>1198</v>
      </c>
      <c r="J784" t="s">
        <v>2378</v>
      </c>
      <c r="K784" t="s">
        <v>1241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Mukesh Kumar</v>
      </c>
      <c r="B785" s="4">
        <v>45977</v>
      </c>
      <c r="C785" t="s">
        <v>2253</v>
      </c>
      <c r="D785" t="s">
        <v>2254</v>
      </c>
      <c r="E785" t="s">
        <v>2255</v>
      </c>
      <c r="F785" t="s">
        <v>2256</v>
      </c>
      <c r="I785" t="s">
        <v>2293</v>
      </c>
      <c r="J785" t="s">
        <v>2379</v>
      </c>
      <c r="K785" t="s">
        <v>1241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B.R. Raja</v>
      </c>
      <c r="B786" s="4">
        <v>45977</v>
      </c>
      <c r="C786" t="s">
        <v>2253</v>
      </c>
      <c r="D786" t="s">
        <v>2254</v>
      </c>
      <c r="E786" t="s">
        <v>2255</v>
      </c>
      <c r="F786" t="s">
        <v>2256</v>
      </c>
      <c r="I786" t="s">
        <v>2380</v>
      </c>
      <c r="J786" t="s">
        <v>2381</v>
      </c>
      <c r="K786" t="s">
        <v>1241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Bikramjit Sandhu</v>
      </c>
      <c r="B787" s="4">
        <v>45977</v>
      </c>
      <c r="C787" t="s">
        <v>2253</v>
      </c>
      <c r="D787" t="s">
        <v>2254</v>
      </c>
      <c r="E787" t="s">
        <v>2255</v>
      </c>
      <c r="F787" t="s">
        <v>2256</v>
      </c>
      <c r="I787" t="s">
        <v>1156</v>
      </c>
      <c r="J787" t="s">
        <v>2382</v>
      </c>
      <c r="K787" t="s">
        <v>1241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Mohammad Sanju</v>
      </c>
      <c r="B788" s="4">
        <v>45977</v>
      </c>
      <c r="C788" t="s">
        <v>2253</v>
      </c>
      <c r="D788" t="s">
        <v>2254</v>
      </c>
      <c r="E788" t="s">
        <v>2255</v>
      </c>
      <c r="F788" t="s">
        <v>2256</v>
      </c>
      <c r="I788" t="s">
        <v>2383</v>
      </c>
      <c r="J788" t="s">
        <v>2384</v>
      </c>
      <c r="K788" t="s">
        <v>1241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Sunny Singh</v>
      </c>
      <c r="B789" s="4">
        <v>45977</v>
      </c>
      <c r="C789" t="s">
        <v>2253</v>
      </c>
      <c r="D789" t="s">
        <v>2254</v>
      </c>
      <c r="E789" t="s">
        <v>2255</v>
      </c>
      <c r="F789" t="s">
        <v>2256</v>
      </c>
      <c r="I789" t="s">
        <v>1825</v>
      </c>
      <c r="J789" t="s">
        <v>2385</v>
      </c>
      <c r="K789" t="s">
        <v>1241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Pawan Verma</v>
      </c>
      <c r="B790" s="4">
        <v>45977</v>
      </c>
      <c r="C790" t="s">
        <v>2253</v>
      </c>
      <c r="D790" t="s">
        <v>2254</v>
      </c>
      <c r="E790" t="s">
        <v>2255</v>
      </c>
      <c r="F790" t="s">
        <v>2256</v>
      </c>
      <c r="I790" t="s">
        <v>2341</v>
      </c>
      <c r="J790" t="s">
        <v>2386</v>
      </c>
      <c r="K790" t="s">
        <v>1241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Federico Zucchetti</v>
      </c>
      <c r="B791" s="4">
        <v>45977</v>
      </c>
      <c r="C791" t="s">
        <v>2253</v>
      </c>
      <c r="D791" t="s">
        <v>2254</v>
      </c>
      <c r="E791" t="s">
        <v>2255</v>
      </c>
      <c r="F791" t="s">
        <v>2256</v>
      </c>
      <c r="I791" t="s">
        <v>2387</v>
      </c>
      <c r="J791" t="s">
        <v>2388</v>
      </c>
      <c r="K791" t="s">
        <v>1241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Abhishek Kumar</v>
      </c>
      <c r="B792" s="4">
        <v>45977</v>
      </c>
      <c r="C792" t="s">
        <v>2253</v>
      </c>
      <c r="D792" t="s">
        <v>2254</v>
      </c>
      <c r="E792" t="s">
        <v>2255</v>
      </c>
      <c r="F792" t="s">
        <v>2256</v>
      </c>
      <c r="I792" t="s">
        <v>2293</v>
      </c>
      <c r="J792" t="s">
        <v>2389</v>
      </c>
      <c r="K792" t="s">
        <v>1241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Aaron Rockey</v>
      </c>
      <c r="B793" s="4">
        <v>45977</v>
      </c>
      <c r="C793" t="s">
        <v>2253</v>
      </c>
      <c r="D793" t="s">
        <v>2254</v>
      </c>
      <c r="E793" t="s">
        <v>2255</v>
      </c>
      <c r="F793" t="s">
        <v>2256</v>
      </c>
      <c r="I793" t="s">
        <v>2390</v>
      </c>
      <c r="J793" t="s">
        <v>1315</v>
      </c>
      <c r="K793" t="s">
        <v>1241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Deepin Singh</v>
      </c>
      <c r="B794" s="4">
        <v>45977</v>
      </c>
      <c r="C794" t="s">
        <v>2253</v>
      </c>
      <c r="D794" t="s">
        <v>2254</v>
      </c>
      <c r="E794" t="s">
        <v>2255</v>
      </c>
      <c r="F794" t="s">
        <v>2256</v>
      </c>
      <c r="I794" t="s">
        <v>1825</v>
      </c>
      <c r="J794" t="s">
        <v>2391</v>
      </c>
      <c r="K794" t="s">
        <v>1241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254" x14ac:dyDescent="0.35">
      <c r="A795" s="3" t="str">
        <f t="shared" si="12"/>
        <v>Chandarjeet Yadav</v>
      </c>
      <c r="B795" s="4">
        <v>45977</v>
      </c>
      <c r="C795" t="s">
        <v>2253</v>
      </c>
      <c r="D795" t="s">
        <v>2254</v>
      </c>
      <c r="E795" t="s">
        <v>2255</v>
      </c>
      <c r="F795" t="s">
        <v>2256</v>
      </c>
      <c r="I795" t="s">
        <v>2392</v>
      </c>
      <c r="J795" t="s">
        <v>2393</v>
      </c>
      <c r="K795" t="s">
        <v>1241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254" x14ac:dyDescent="0.35">
      <c r="A796" s="3" t="str">
        <f t="shared" si="12"/>
        <v>Rohit Baisoya</v>
      </c>
      <c r="B796" s="4">
        <v>45977</v>
      </c>
      <c r="C796" t="s">
        <v>2253</v>
      </c>
      <c r="D796" t="s">
        <v>2254</v>
      </c>
      <c r="E796" t="s">
        <v>2255</v>
      </c>
      <c r="F796" t="s">
        <v>2256</v>
      </c>
      <c r="I796" t="s">
        <v>2271</v>
      </c>
      <c r="J796" t="s">
        <v>2394</v>
      </c>
      <c r="K796" t="s">
        <v>1241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254" x14ac:dyDescent="0.35">
      <c r="A797" s="3" t="str">
        <f t="shared" si="12"/>
        <v>Abhimanyu Dhara</v>
      </c>
      <c r="B797" s="4">
        <v>45977</v>
      </c>
      <c r="C797" t="s">
        <v>2253</v>
      </c>
      <c r="D797" t="s">
        <v>2254</v>
      </c>
      <c r="E797" t="s">
        <v>2255</v>
      </c>
      <c r="F797" t="s">
        <v>2256</v>
      </c>
      <c r="I797" t="s">
        <v>2395</v>
      </c>
      <c r="J797" t="s">
        <v>2396</v>
      </c>
      <c r="K797" t="s">
        <v>1241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254" x14ac:dyDescent="0.35">
      <c r="A798" s="3" t="str">
        <f t="shared" si="12"/>
        <v>P. Prabhu</v>
      </c>
      <c r="B798" s="4">
        <v>45977</v>
      </c>
      <c r="C798" t="s">
        <v>2253</v>
      </c>
      <c r="D798" t="s">
        <v>2254</v>
      </c>
      <c r="E798" t="s">
        <v>2255</v>
      </c>
      <c r="F798" t="s">
        <v>2256</v>
      </c>
      <c r="I798" t="s">
        <v>2397</v>
      </c>
      <c r="J798" t="s">
        <v>2398</v>
      </c>
      <c r="K798" t="s">
        <v>1241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254" x14ac:dyDescent="0.35">
      <c r="A799" s="3" t="str">
        <f t="shared" si="12"/>
        <v>Dhruv Suri</v>
      </c>
      <c r="B799" s="4">
        <v>45977</v>
      </c>
      <c r="C799" t="s">
        <v>2253</v>
      </c>
      <c r="D799" t="s">
        <v>2254</v>
      </c>
      <c r="E799" t="s">
        <v>2255</v>
      </c>
      <c r="F799" t="s">
        <v>2256</v>
      </c>
      <c r="I799" t="s">
        <v>2399</v>
      </c>
      <c r="J799" t="s">
        <v>2305</v>
      </c>
      <c r="K799" t="s">
        <v>1241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254" x14ac:dyDescent="0.35">
      <c r="A800" s="3" t="str">
        <f t="shared" si="12"/>
        <v>Karan Vasudeva</v>
      </c>
      <c r="B800" s="4">
        <v>45977</v>
      </c>
      <c r="C800" t="s">
        <v>2253</v>
      </c>
      <c r="D800" t="s">
        <v>2254</v>
      </c>
      <c r="E800" t="s">
        <v>2255</v>
      </c>
      <c r="F800" t="s">
        <v>2256</v>
      </c>
      <c r="I800" t="s">
        <v>2400</v>
      </c>
      <c r="J800" t="s">
        <v>2342</v>
      </c>
      <c r="K800" t="s">
        <v>1241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2253</v>
      </c>
      <c r="D801" t="s">
        <v>2254</v>
      </c>
      <c r="E801" t="s">
        <v>2255</v>
      </c>
      <c r="F801" t="s">
        <v>2256</v>
      </c>
      <c r="I801" t="s">
        <v>2401</v>
      </c>
      <c r="J801" t="s">
        <v>2353</v>
      </c>
      <c r="K801" t="s">
        <v>1241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2253</v>
      </c>
      <c r="D802" t="s">
        <v>2254</v>
      </c>
      <c r="E802" t="s">
        <v>2255</v>
      </c>
      <c r="F802" t="s">
        <v>2256</v>
      </c>
      <c r="I802" t="s">
        <v>2402</v>
      </c>
      <c r="J802" t="s">
        <v>2269</v>
      </c>
      <c r="K802" t="s">
        <v>1241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2253</v>
      </c>
      <c r="D803" t="s">
        <v>2254</v>
      </c>
      <c r="E803" t="s">
        <v>2255</v>
      </c>
      <c r="F803" t="s">
        <v>2256</v>
      </c>
      <c r="I803" t="s">
        <v>1825</v>
      </c>
      <c r="J803" t="s">
        <v>2403</v>
      </c>
      <c r="K803" t="s">
        <v>1241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2253</v>
      </c>
      <c r="D804" t="s">
        <v>2254</v>
      </c>
      <c r="E804" t="s">
        <v>2255</v>
      </c>
      <c r="F804" t="s">
        <v>2256</v>
      </c>
      <c r="I804" t="s">
        <v>2404</v>
      </c>
      <c r="J804" t="s">
        <v>2305</v>
      </c>
      <c r="K804" t="s">
        <v>1241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2253</v>
      </c>
      <c r="D805" t="s">
        <v>2254</v>
      </c>
      <c r="E805" t="s">
        <v>2255</v>
      </c>
      <c r="F805" t="s">
        <v>2256</v>
      </c>
      <c r="I805" t="s">
        <v>2405</v>
      </c>
      <c r="J805" t="s">
        <v>2406</v>
      </c>
      <c r="K805" t="s">
        <v>1241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2253</v>
      </c>
      <c r="D806" t="s">
        <v>2254</v>
      </c>
      <c r="E806" t="s">
        <v>2255</v>
      </c>
      <c r="F806" t="s">
        <v>2256</v>
      </c>
      <c r="I806" t="s">
        <v>2407</v>
      </c>
      <c r="J806" t="s">
        <v>2408</v>
      </c>
      <c r="K806" t="s">
        <v>1241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2253</v>
      </c>
      <c r="D807" t="s">
        <v>2254</v>
      </c>
      <c r="E807" t="s">
        <v>2255</v>
      </c>
      <c r="F807" t="s">
        <v>2256</v>
      </c>
      <c r="I807" t="s">
        <v>2409</v>
      </c>
      <c r="J807" t="s">
        <v>2410</v>
      </c>
      <c r="K807" t="s">
        <v>1241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2253</v>
      </c>
      <c r="D808" t="s">
        <v>2254</v>
      </c>
      <c r="E808" t="s">
        <v>2255</v>
      </c>
      <c r="F808" t="s">
        <v>2256</v>
      </c>
      <c r="I808" t="s">
        <v>2271</v>
      </c>
      <c r="J808" t="s">
        <v>2411</v>
      </c>
      <c r="K808" t="s">
        <v>1241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2253</v>
      </c>
      <c r="D809" t="s">
        <v>2254</v>
      </c>
      <c r="E809" t="s">
        <v>2255</v>
      </c>
      <c r="F809" t="s">
        <v>2256</v>
      </c>
      <c r="I809" t="s">
        <v>2412</v>
      </c>
      <c r="J809" t="s">
        <v>2413</v>
      </c>
      <c r="K809" t="s">
        <v>1241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2253</v>
      </c>
      <c r="D810" t="s">
        <v>2254</v>
      </c>
      <c r="E810" t="s">
        <v>2255</v>
      </c>
      <c r="F810" t="s">
        <v>2256</v>
      </c>
      <c r="I810" t="s">
        <v>2414</v>
      </c>
      <c r="J810" t="s">
        <v>2415</v>
      </c>
      <c r="K810" t="s">
        <v>1241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2253</v>
      </c>
      <c r="D811" t="s">
        <v>2254</v>
      </c>
      <c r="E811" t="s">
        <v>2255</v>
      </c>
      <c r="F811" t="s">
        <v>2256</v>
      </c>
      <c r="I811" t="s">
        <v>2416</v>
      </c>
      <c r="J811" t="s">
        <v>2417</v>
      </c>
      <c r="K811" t="s">
        <v>1241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2253</v>
      </c>
      <c r="D812" t="s">
        <v>2254</v>
      </c>
      <c r="E812" t="s">
        <v>2255</v>
      </c>
      <c r="F812" t="s">
        <v>2256</v>
      </c>
      <c r="I812" t="s">
        <v>2418</v>
      </c>
      <c r="J812" t="s">
        <v>2419</v>
      </c>
      <c r="K812" t="s">
        <v>1241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2253</v>
      </c>
      <c r="D813" t="s">
        <v>2254</v>
      </c>
      <c r="E813" t="s">
        <v>2255</v>
      </c>
      <c r="F813" t="s">
        <v>2256</v>
      </c>
      <c r="I813" t="s">
        <v>2268</v>
      </c>
      <c r="J813" t="s">
        <v>2262</v>
      </c>
      <c r="K813" t="s">
        <v>1241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2253</v>
      </c>
      <c r="D814" t="s">
        <v>2254</v>
      </c>
      <c r="E814" t="s">
        <v>2255</v>
      </c>
      <c r="F814" t="s">
        <v>2256</v>
      </c>
      <c r="I814" t="s">
        <v>2420</v>
      </c>
      <c r="J814" t="s">
        <v>2421</v>
      </c>
      <c r="K814" t="s">
        <v>1241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2253</v>
      </c>
      <c r="D815" t="s">
        <v>2254</v>
      </c>
      <c r="E815" t="s">
        <v>2255</v>
      </c>
      <c r="F815" t="s">
        <v>2256</v>
      </c>
      <c r="I815" t="s">
        <v>2422</v>
      </c>
      <c r="J815" t="s">
        <v>2423</v>
      </c>
      <c r="K815" t="s">
        <v>1241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2253</v>
      </c>
      <c r="D816" t="s">
        <v>2254</v>
      </c>
      <c r="E816" t="s">
        <v>2255</v>
      </c>
      <c r="F816" t="s">
        <v>2256</v>
      </c>
      <c r="I816" t="s">
        <v>2424</v>
      </c>
      <c r="J816" t="s">
        <v>2425</v>
      </c>
      <c r="K816" t="s">
        <v>1241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2253</v>
      </c>
      <c r="D817" t="s">
        <v>2254</v>
      </c>
      <c r="E817" t="s">
        <v>2255</v>
      </c>
      <c r="F817" t="s">
        <v>2256</v>
      </c>
      <c r="I817" t="s">
        <v>2426</v>
      </c>
      <c r="J817" t="s">
        <v>2260</v>
      </c>
      <c r="K817" t="s">
        <v>1241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2253</v>
      </c>
      <c r="D818" t="s">
        <v>2254</v>
      </c>
      <c r="E818" t="s">
        <v>2255</v>
      </c>
      <c r="F818" t="s">
        <v>2256</v>
      </c>
      <c r="I818" t="s">
        <v>2427</v>
      </c>
      <c r="J818" t="s">
        <v>2428</v>
      </c>
      <c r="K818" t="s">
        <v>1241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2253</v>
      </c>
      <c r="D819" t="s">
        <v>2254</v>
      </c>
      <c r="E819" t="s">
        <v>2255</v>
      </c>
      <c r="F819" t="s">
        <v>2256</v>
      </c>
      <c r="I819" t="s">
        <v>2429</v>
      </c>
      <c r="J819" t="s">
        <v>2430</v>
      </c>
      <c r="K819" t="s">
        <v>1241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2253</v>
      </c>
      <c r="D820" t="s">
        <v>2254</v>
      </c>
      <c r="E820" t="s">
        <v>2255</v>
      </c>
      <c r="F820" t="s">
        <v>2256</v>
      </c>
      <c r="I820" t="s">
        <v>2431</v>
      </c>
      <c r="J820" t="s">
        <v>2432</v>
      </c>
      <c r="K820" t="s">
        <v>1241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2253</v>
      </c>
      <c r="D821" t="s">
        <v>2254</v>
      </c>
      <c r="E821" t="s">
        <v>2255</v>
      </c>
      <c r="F821" t="s">
        <v>2256</v>
      </c>
      <c r="I821" t="s">
        <v>2433</v>
      </c>
      <c r="J821" t="s">
        <v>2434</v>
      </c>
      <c r="K821" t="s">
        <v>1241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2253</v>
      </c>
      <c r="D822" t="s">
        <v>2254</v>
      </c>
      <c r="E822" t="s">
        <v>2255</v>
      </c>
      <c r="F822" t="s">
        <v>2256</v>
      </c>
      <c r="I822" t="s">
        <v>2435</v>
      </c>
      <c r="J822" t="s">
        <v>2436</v>
      </c>
      <c r="K822" t="s">
        <v>1241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2253</v>
      </c>
      <c r="D823" t="s">
        <v>2254</v>
      </c>
      <c r="E823" t="s">
        <v>2255</v>
      </c>
      <c r="F823" t="s">
        <v>2256</v>
      </c>
      <c r="I823" t="s">
        <v>2437</v>
      </c>
      <c r="J823" t="s">
        <v>2286</v>
      </c>
      <c r="K823" t="s">
        <v>1241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2253</v>
      </c>
      <c r="D824" t="s">
        <v>2254</v>
      </c>
      <c r="E824" t="s">
        <v>2255</v>
      </c>
      <c r="F824" t="s">
        <v>2256</v>
      </c>
      <c r="I824" t="s">
        <v>2438</v>
      </c>
      <c r="J824" t="s">
        <v>2439</v>
      </c>
      <c r="K824" t="s">
        <v>1241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2253</v>
      </c>
      <c r="D825" t="s">
        <v>2254</v>
      </c>
      <c r="E825" t="s">
        <v>2255</v>
      </c>
      <c r="F825" t="s">
        <v>2256</v>
      </c>
      <c r="I825" t="s">
        <v>2440</v>
      </c>
      <c r="J825" t="s">
        <v>2441</v>
      </c>
      <c r="K825" t="s">
        <v>1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2253</v>
      </c>
      <c r="D826" t="s">
        <v>2254</v>
      </c>
      <c r="E826" t="s">
        <v>2255</v>
      </c>
      <c r="F826" t="s">
        <v>2256</v>
      </c>
      <c r="I826" t="s">
        <v>2283</v>
      </c>
      <c r="J826" t="s">
        <v>1697</v>
      </c>
      <c r="K826" t="s">
        <v>1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2253</v>
      </c>
      <c r="D827" t="s">
        <v>2254</v>
      </c>
      <c r="E827" t="s">
        <v>2255</v>
      </c>
      <c r="F827" t="s">
        <v>2256</v>
      </c>
      <c r="I827" t="s">
        <v>2293</v>
      </c>
      <c r="J827" t="s">
        <v>2442</v>
      </c>
      <c r="K827" t="s">
        <v>1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2253</v>
      </c>
      <c r="D828" t="s">
        <v>2254</v>
      </c>
      <c r="E828" t="s">
        <v>2255</v>
      </c>
      <c r="F828" t="s">
        <v>2256</v>
      </c>
      <c r="I828" t="s">
        <v>2443</v>
      </c>
      <c r="J828" t="s">
        <v>2288</v>
      </c>
      <c r="K828" t="s">
        <v>1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2253</v>
      </c>
      <c r="D829" t="s">
        <v>2254</v>
      </c>
      <c r="E829" t="s">
        <v>2255</v>
      </c>
      <c r="F829" t="s">
        <v>2256</v>
      </c>
      <c r="I829" t="s">
        <v>2444</v>
      </c>
      <c r="J829" t="s">
        <v>2445</v>
      </c>
      <c r="K829" t="s">
        <v>1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2253</v>
      </c>
      <c r="D830" t="s">
        <v>2254</v>
      </c>
      <c r="E830" t="s">
        <v>2255</v>
      </c>
      <c r="F830" t="s">
        <v>2256</v>
      </c>
      <c r="I830" t="s">
        <v>2446</v>
      </c>
      <c r="J830" t="s">
        <v>2415</v>
      </c>
      <c r="K830" t="s">
        <v>1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2447</v>
      </c>
      <c r="D831" t="s">
        <v>2448</v>
      </c>
      <c r="E831" t="s">
        <v>1569</v>
      </c>
      <c r="F831" t="s">
        <v>2449</v>
      </c>
      <c r="I831" t="s">
        <v>2450</v>
      </c>
      <c r="J831" t="s">
        <v>2451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2447</v>
      </c>
      <c r="D832" t="s">
        <v>2448</v>
      </c>
      <c r="E832" t="s">
        <v>1569</v>
      </c>
      <c r="F832" t="s">
        <v>2449</v>
      </c>
      <c r="I832" t="s">
        <v>2452</v>
      </c>
      <c r="J832" t="s">
        <v>1331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2447</v>
      </c>
      <c r="D833" t="s">
        <v>2448</v>
      </c>
      <c r="E833" t="s">
        <v>1569</v>
      </c>
      <c r="F833" t="s">
        <v>2449</v>
      </c>
      <c r="I833" t="s">
        <v>2453</v>
      </c>
      <c r="J833" t="s">
        <v>1655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2447</v>
      </c>
      <c r="D834" t="s">
        <v>2448</v>
      </c>
      <c r="E834" t="s">
        <v>1569</v>
      </c>
      <c r="F834" t="s">
        <v>2449</v>
      </c>
      <c r="I834" t="s">
        <v>2454</v>
      </c>
      <c r="J834" t="s">
        <v>2455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2447</v>
      </c>
      <c r="D835" t="s">
        <v>2448</v>
      </c>
      <c r="E835" t="s">
        <v>1569</v>
      </c>
      <c r="F835" t="s">
        <v>2449</v>
      </c>
      <c r="I835" t="s">
        <v>2456</v>
      </c>
      <c r="J835" t="s">
        <v>2457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2447</v>
      </c>
      <c r="D836" t="s">
        <v>2448</v>
      </c>
      <c r="E836" t="s">
        <v>1569</v>
      </c>
      <c r="F836" t="s">
        <v>2449</v>
      </c>
      <c r="I836" t="s">
        <v>1451</v>
      </c>
      <c r="J836" t="s">
        <v>1529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2447</v>
      </c>
      <c r="D837" t="s">
        <v>2448</v>
      </c>
      <c r="E837" t="s">
        <v>1569</v>
      </c>
      <c r="F837" t="s">
        <v>2449</v>
      </c>
      <c r="I837" t="s">
        <v>2458</v>
      </c>
      <c r="J837" t="s">
        <v>2459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2447</v>
      </c>
      <c r="D838" t="s">
        <v>2448</v>
      </c>
      <c r="E838" t="s">
        <v>1569</v>
      </c>
      <c r="F838" t="s">
        <v>2449</v>
      </c>
      <c r="I838" t="s">
        <v>2460</v>
      </c>
      <c r="J838" t="s">
        <v>2461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2447</v>
      </c>
      <c r="D839" t="s">
        <v>2448</v>
      </c>
      <c r="E839" t="s">
        <v>1569</v>
      </c>
      <c r="F839" t="s">
        <v>2449</v>
      </c>
      <c r="I839" t="s">
        <v>2462</v>
      </c>
      <c r="J839" t="s">
        <v>2463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2447</v>
      </c>
      <c r="D840" t="s">
        <v>2448</v>
      </c>
      <c r="E840" t="s">
        <v>1569</v>
      </c>
      <c r="F840" t="s">
        <v>2449</v>
      </c>
      <c r="I840" t="s">
        <v>2464</v>
      </c>
      <c r="J840" t="s">
        <v>2465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2447</v>
      </c>
      <c r="D841" t="s">
        <v>2448</v>
      </c>
      <c r="E841" t="s">
        <v>1569</v>
      </c>
      <c r="F841" t="s">
        <v>2449</v>
      </c>
      <c r="I841" t="s">
        <v>2466</v>
      </c>
      <c r="J841" t="s">
        <v>2467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2447</v>
      </c>
      <c r="D842" t="s">
        <v>2448</v>
      </c>
      <c r="E842" t="s">
        <v>1569</v>
      </c>
      <c r="F842" t="s">
        <v>2449</v>
      </c>
      <c r="I842" t="s">
        <v>2468</v>
      </c>
      <c r="J842" t="s">
        <v>2469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2447</v>
      </c>
      <c r="D843" t="s">
        <v>2448</v>
      </c>
      <c r="E843" t="s">
        <v>1569</v>
      </c>
      <c r="F843" t="s">
        <v>2449</v>
      </c>
      <c r="I843" t="s">
        <v>1631</v>
      </c>
      <c r="J843" t="s">
        <v>2470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2447</v>
      </c>
      <c r="D844" t="s">
        <v>2448</v>
      </c>
      <c r="E844" t="s">
        <v>1569</v>
      </c>
      <c r="F844" t="s">
        <v>2449</v>
      </c>
      <c r="I844" t="s">
        <v>2471</v>
      </c>
      <c r="J844" t="s">
        <v>2190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2447</v>
      </c>
      <c r="D845" t="s">
        <v>2448</v>
      </c>
      <c r="E845" t="s">
        <v>1569</v>
      </c>
      <c r="F845" t="s">
        <v>2449</v>
      </c>
      <c r="I845" t="s">
        <v>2140</v>
      </c>
      <c r="J845" t="s">
        <v>2214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2447</v>
      </c>
      <c r="D846" t="s">
        <v>2448</v>
      </c>
      <c r="E846" t="s">
        <v>1569</v>
      </c>
      <c r="F846" t="s">
        <v>2449</v>
      </c>
      <c r="I846" t="s">
        <v>2472</v>
      </c>
      <c r="J846" t="s">
        <v>2473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2447</v>
      </c>
      <c r="D847" t="s">
        <v>2448</v>
      </c>
      <c r="E847" t="s">
        <v>1569</v>
      </c>
      <c r="F847" t="s">
        <v>2449</v>
      </c>
      <c r="I847" t="s">
        <v>2474</v>
      </c>
      <c r="J847" t="s">
        <v>2475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2447</v>
      </c>
      <c r="D848" t="s">
        <v>2448</v>
      </c>
      <c r="E848" t="s">
        <v>1569</v>
      </c>
      <c r="F848" t="s">
        <v>2449</v>
      </c>
      <c r="I848" t="s">
        <v>1897</v>
      </c>
      <c r="J848" t="s">
        <v>2476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2447</v>
      </c>
      <c r="D849" t="s">
        <v>2448</v>
      </c>
      <c r="E849" t="s">
        <v>1569</v>
      </c>
      <c r="F849" t="s">
        <v>2449</v>
      </c>
      <c r="I849" t="s">
        <v>2477</v>
      </c>
      <c r="J849" t="s">
        <v>1572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2447</v>
      </c>
      <c r="D850" t="s">
        <v>2448</v>
      </c>
      <c r="E850" t="s">
        <v>1569</v>
      </c>
      <c r="F850" t="s">
        <v>2449</v>
      </c>
      <c r="I850" t="s">
        <v>2478</v>
      </c>
      <c r="J850" t="s">
        <v>1411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2447</v>
      </c>
      <c r="D851" t="s">
        <v>2448</v>
      </c>
      <c r="E851" t="s">
        <v>1569</v>
      </c>
      <c r="F851" t="s">
        <v>2449</v>
      </c>
      <c r="I851" t="s">
        <v>2479</v>
      </c>
      <c r="J851" t="s">
        <v>2480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2447</v>
      </c>
      <c r="D852" t="s">
        <v>2448</v>
      </c>
      <c r="E852" t="s">
        <v>1569</v>
      </c>
      <c r="F852" t="s">
        <v>2449</v>
      </c>
      <c r="I852" t="s">
        <v>2481</v>
      </c>
      <c r="J852" t="s">
        <v>1397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2447</v>
      </c>
      <c r="D853" t="s">
        <v>2448</v>
      </c>
      <c r="E853" t="s">
        <v>1569</v>
      </c>
      <c r="F853" t="s">
        <v>2449</v>
      </c>
      <c r="I853" t="s">
        <v>2482</v>
      </c>
      <c r="J853" t="s">
        <v>2483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2447</v>
      </c>
      <c r="D854" t="s">
        <v>2448</v>
      </c>
      <c r="E854" t="s">
        <v>1569</v>
      </c>
      <c r="F854" t="s">
        <v>2449</v>
      </c>
      <c r="I854" t="s">
        <v>1633</v>
      </c>
      <c r="J854" t="s">
        <v>2484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2447</v>
      </c>
      <c r="D855" t="s">
        <v>2448</v>
      </c>
      <c r="E855" t="s">
        <v>1569</v>
      </c>
      <c r="F855" t="s">
        <v>2449</v>
      </c>
      <c r="I855" t="s">
        <v>2485</v>
      </c>
      <c r="J855" t="s">
        <v>2486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2447</v>
      </c>
      <c r="D856" t="s">
        <v>2448</v>
      </c>
      <c r="E856" t="s">
        <v>1569</v>
      </c>
      <c r="F856" t="s">
        <v>2449</v>
      </c>
      <c r="I856" t="s">
        <v>2487</v>
      </c>
      <c r="J856" t="s">
        <v>2488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2447</v>
      </c>
      <c r="D857" t="s">
        <v>2448</v>
      </c>
      <c r="E857" t="s">
        <v>1569</v>
      </c>
      <c r="F857" t="s">
        <v>2449</v>
      </c>
      <c r="I857" t="s">
        <v>2489</v>
      </c>
      <c r="J857" t="s">
        <v>2490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2447</v>
      </c>
      <c r="D858" t="s">
        <v>2448</v>
      </c>
      <c r="E858" t="s">
        <v>1569</v>
      </c>
      <c r="F858" t="s">
        <v>2449</v>
      </c>
      <c r="I858" t="s">
        <v>2491</v>
      </c>
      <c r="J858" t="s">
        <v>2492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2447</v>
      </c>
      <c r="D859" t="s">
        <v>2448</v>
      </c>
      <c r="E859" t="s">
        <v>1569</v>
      </c>
      <c r="F859" t="s">
        <v>2449</v>
      </c>
      <c r="I859" t="s">
        <v>2493</v>
      </c>
      <c r="J859" t="s">
        <v>2494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2447</v>
      </c>
      <c r="D860" t="s">
        <v>2448</v>
      </c>
      <c r="E860" t="s">
        <v>1569</v>
      </c>
      <c r="F860" t="s">
        <v>2449</v>
      </c>
      <c r="I860" t="s">
        <v>2495</v>
      </c>
      <c r="J860" t="s">
        <v>1770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2447</v>
      </c>
      <c r="D861" t="s">
        <v>2448</v>
      </c>
      <c r="E861" t="s">
        <v>1569</v>
      </c>
      <c r="F861" t="s">
        <v>2449</v>
      </c>
      <c r="I861" t="s">
        <v>2496</v>
      </c>
      <c r="J861" t="s">
        <v>2212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2447</v>
      </c>
      <c r="D862" t="s">
        <v>2448</v>
      </c>
      <c r="E862" t="s">
        <v>1569</v>
      </c>
      <c r="F862" t="s">
        <v>2449</v>
      </c>
      <c r="I862" t="s">
        <v>2497</v>
      </c>
      <c r="J862" t="s">
        <v>1662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2447</v>
      </c>
      <c r="D863" t="s">
        <v>2448</v>
      </c>
      <c r="E863" t="s">
        <v>1569</v>
      </c>
      <c r="F863" t="s">
        <v>2449</v>
      </c>
      <c r="I863" t="s">
        <v>1375</v>
      </c>
      <c r="J863" t="s">
        <v>1370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2447</v>
      </c>
      <c r="D864" t="s">
        <v>2448</v>
      </c>
      <c r="E864" t="s">
        <v>1569</v>
      </c>
      <c r="F864" t="s">
        <v>2449</v>
      </c>
      <c r="I864" t="s">
        <v>1571</v>
      </c>
      <c r="J864" t="s">
        <v>2498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2447</v>
      </c>
      <c r="D865" t="s">
        <v>2448</v>
      </c>
      <c r="E865" t="s">
        <v>1569</v>
      </c>
      <c r="F865" t="s">
        <v>2449</v>
      </c>
      <c r="I865" t="s">
        <v>2499</v>
      </c>
      <c r="J865" t="s">
        <v>1364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2447</v>
      </c>
      <c r="D866" t="s">
        <v>2448</v>
      </c>
      <c r="E866" t="s">
        <v>1569</v>
      </c>
      <c r="F866" t="s">
        <v>2449</v>
      </c>
      <c r="I866" t="s">
        <v>2500</v>
      </c>
      <c r="J866" t="s">
        <v>1480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2447</v>
      </c>
      <c r="D867" t="s">
        <v>2448</v>
      </c>
      <c r="E867" t="s">
        <v>1569</v>
      </c>
      <c r="F867" t="s">
        <v>2449</v>
      </c>
      <c r="I867" t="s">
        <v>2501</v>
      </c>
      <c r="J867" t="s">
        <v>1300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2447</v>
      </c>
      <c r="D868" t="s">
        <v>2448</v>
      </c>
      <c r="E868" t="s">
        <v>1569</v>
      </c>
      <c r="F868" t="s">
        <v>2449</v>
      </c>
      <c r="I868" t="s">
        <v>2502</v>
      </c>
      <c r="J868" t="s">
        <v>2503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2447</v>
      </c>
      <c r="D869" t="s">
        <v>2448</v>
      </c>
      <c r="E869" t="s">
        <v>1569</v>
      </c>
      <c r="F869" t="s">
        <v>2449</v>
      </c>
      <c r="I869" t="s">
        <v>2504</v>
      </c>
      <c r="J869" t="s">
        <v>1382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2447</v>
      </c>
      <c r="D870" t="s">
        <v>2448</v>
      </c>
      <c r="E870" t="s">
        <v>1569</v>
      </c>
      <c r="F870" t="s">
        <v>2449</v>
      </c>
      <c r="I870" t="s">
        <v>2505</v>
      </c>
      <c r="J870" t="s">
        <v>1588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2447</v>
      </c>
      <c r="D871" t="s">
        <v>2448</v>
      </c>
      <c r="E871" t="s">
        <v>1569</v>
      </c>
      <c r="F871" t="s">
        <v>2449</v>
      </c>
      <c r="I871" t="s">
        <v>2506</v>
      </c>
      <c r="J871" t="s">
        <v>2507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2447</v>
      </c>
      <c r="D872" t="s">
        <v>2448</v>
      </c>
      <c r="E872" t="s">
        <v>1569</v>
      </c>
      <c r="F872" t="s">
        <v>2449</v>
      </c>
      <c r="I872" t="s">
        <v>2508</v>
      </c>
      <c r="J872" t="s">
        <v>2509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2447</v>
      </c>
      <c r="D873" t="s">
        <v>2448</v>
      </c>
      <c r="E873" t="s">
        <v>1569</v>
      </c>
      <c r="F873" t="s">
        <v>2449</v>
      </c>
      <c r="I873" t="s">
        <v>2510</v>
      </c>
      <c r="J873" t="s">
        <v>2511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2447</v>
      </c>
      <c r="D874" t="s">
        <v>2448</v>
      </c>
      <c r="E874" t="s">
        <v>1569</v>
      </c>
      <c r="F874" t="s">
        <v>2449</v>
      </c>
      <c r="I874" t="s">
        <v>2512</v>
      </c>
      <c r="J874" t="s">
        <v>1563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2447</v>
      </c>
      <c r="D875" t="s">
        <v>2448</v>
      </c>
      <c r="E875" t="s">
        <v>1569</v>
      </c>
      <c r="F875" t="s">
        <v>2449</v>
      </c>
      <c r="I875" t="s">
        <v>2454</v>
      </c>
      <c r="J875" t="s">
        <v>1689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2447</v>
      </c>
      <c r="D876" t="s">
        <v>2448</v>
      </c>
      <c r="E876" t="s">
        <v>1569</v>
      </c>
      <c r="F876" t="s">
        <v>2449</v>
      </c>
      <c r="I876" t="s">
        <v>2513</v>
      </c>
      <c r="J876" t="s">
        <v>1334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2447</v>
      </c>
      <c r="D877" t="s">
        <v>2448</v>
      </c>
      <c r="E877" t="s">
        <v>1569</v>
      </c>
      <c r="F877" t="s">
        <v>2449</v>
      </c>
      <c r="I877" t="s">
        <v>2514</v>
      </c>
      <c r="J877" t="s">
        <v>2214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2447</v>
      </c>
      <c r="D878" t="s">
        <v>2448</v>
      </c>
      <c r="E878" t="s">
        <v>1569</v>
      </c>
      <c r="F878" t="s">
        <v>2449</v>
      </c>
      <c r="I878" t="s">
        <v>2515</v>
      </c>
      <c r="J878" t="s">
        <v>1212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2447</v>
      </c>
      <c r="D879" t="s">
        <v>2448</v>
      </c>
      <c r="E879" t="s">
        <v>1569</v>
      </c>
      <c r="F879" t="s">
        <v>2449</v>
      </c>
      <c r="I879" t="s">
        <v>2516</v>
      </c>
      <c r="J879" t="s">
        <v>2517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2447</v>
      </c>
      <c r="D880" t="s">
        <v>2448</v>
      </c>
      <c r="E880" t="s">
        <v>1569</v>
      </c>
      <c r="F880" t="s">
        <v>2449</v>
      </c>
      <c r="I880" t="s">
        <v>2497</v>
      </c>
      <c r="J880" t="s">
        <v>1551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2447</v>
      </c>
      <c r="D881" t="s">
        <v>2448</v>
      </c>
      <c r="E881" t="s">
        <v>1569</v>
      </c>
      <c r="F881" t="s">
        <v>2449</v>
      </c>
      <c r="I881" t="s">
        <v>1438</v>
      </c>
      <c r="J881" t="s">
        <v>1586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2447</v>
      </c>
      <c r="D882" t="s">
        <v>2448</v>
      </c>
      <c r="E882" t="s">
        <v>1569</v>
      </c>
      <c r="F882" t="s">
        <v>2449</v>
      </c>
      <c r="I882" t="s">
        <v>2464</v>
      </c>
      <c r="J882" t="s">
        <v>1347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2447</v>
      </c>
      <c r="D883" t="s">
        <v>2448</v>
      </c>
      <c r="E883" t="s">
        <v>1569</v>
      </c>
      <c r="F883" t="s">
        <v>2449</v>
      </c>
      <c r="I883" t="s">
        <v>2518</v>
      </c>
      <c r="J883" t="s">
        <v>2519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2447</v>
      </c>
      <c r="D884" t="s">
        <v>2448</v>
      </c>
      <c r="E884" t="s">
        <v>1569</v>
      </c>
      <c r="F884" t="s">
        <v>2449</v>
      </c>
      <c r="I884" t="s">
        <v>2520</v>
      </c>
      <c r="J884" t="s">
        <v>2521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2447</v>
      </c>
      <c r="D885" t="s">
        <v>2448</v>
      </c>
      <c r="E885" t="s">
        <v>1569</v>
      </c>
      <c r="F885" t="s">
        <v>2449</v>
      </c>
      <c r="I885" t="s">
        <v>2522</v>
      </c>
      <c r="J885" t="s">
        <v>2503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2447</v>
      </c>
      <c r="D886" t="s">
        <v>2448</v>
      </c>
      <c r="E886" t="s">
        <v>1569</v>
      </c>
      <c r="F886" t="s">
        <v>2449</v>
      </c>
      <c r="I886" t="s">
        <v>2523</v>
      </c>
      <c r="J886" t="s">
        <v>2524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2447</v>
      </c>
      <c r="D887" t="s">
        <v>2448</v>
      </c>
      <c r="E887" t="s">
        <v>1569</v>
      </c>
      <c r="F887" t="s">
        <v>2449</v>
      </c>
      <c r="I887" t="s">
        <v>2525</v>
      </c>
      <c r="J887" t="s">
        <v>1723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2447</v>
      </c>
      <c r="D888" t="s">
        <v>2448</v>
      </c>
      <c r="E888" t="s">
        <v>1569</v>
      </c>
      <c r="F888" t="s">
        <v>2449</v>
      </c>
      <c r="I888" t="s">
        <v>1620</v>
      </c>
      <c r="J888" t="s">
        <v>1621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2447</v>
      </c>
      <c r="D889" t="s">
        <v>2448</v>
      </c>
      <c r="E889" t="s">
        <v>1569</v>
      </c>
      <c r="F889" t="s">
        <v>2449</v>
      </c>
      <c r="I889" t="s">
        <v>2482</v>
      </c>
      <c r="J889" t="s">
        <v>2526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2447</v>
      </c>
      <c r="D890" t="s">
        <v>2448</v>
      </c>
      <c r="E890" t="s">
        <v>1569</v>
      </c>
      <c r="F890" t="s">
        <v>2449</v>
      </c>
      <c r="I890" t="s">
        <v>2527</v>
      </c>
      <c r="J890" t="s">
        <v>1584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2447</v>
      </c>
      <c r="D891" t="s">
        <v>2448</v>
      </c>
      <c r="E891" t="s">
        <v>1569</v>
      </c>
      <c r="F891" t="s">
        <v>2449</v>
      </c>
      <c r="I891" t="s">
        <v>2528</v>
      </c>
      <c r="J891" t="s">
        <v>2529</v>
      </c>
      <c r="K891" t="s">
        <v>1241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2447</v>
      </c>
      <c r="D892" t="s">
        <v>2448</v>
      </c>
      <c r="E892" t="s">
        <v>1569</v>
      </c>
      <c r="F892" t="s">
        <v>2449</v>
      </c>
      <c r="I892" t="s">
        <v>2530</v>
      </c>
      <c r="J892" t="s">
        <v>1415</v>
      </c>
      <c r="K892" t="s">
        <v>1241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2447</v>
      </c>
      <c r="D893" t="s">
        <v>2448</v>
      </c>
      <c r="E893" t="s">
        <v>1569</v>
      </c>
      <c r="F893" t="s">
        <v>2449</v>
      </c>
      <c r="I893" t="s">
        <v>2531</v>
      </c>
      <c r="J893" t="s">
        <v>1489</v>
      </c>
      <c r="K893" t="s">
        <v>1241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2447</v>
      </c>
      <c r="D894" t="s">
        <v>2448</v>
      </c>
      <c r="E894" t="s">
        <v>1569</v>
      </c>
      <c r="F894" t="s">
        <v>2449</v>
      </c>
      <c r="I894" t="s">
        <v>2531</v>
      </c>
      <c r="J894" t="s">
        <v>1529</v>
      </c>
      <c r="K894" t="s">
        <v>1241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2447</v>
      </c>
      <c r="D895" t="s">
        <v>2448</v>
      </c>
      <c r="E895" t="s">
        <v>1569</v>
      </c>
      <c r="F895" t="s">
        <v>2449</v>
      </c>
      <c r="I895" t="s">
        <v>2532</v>
      </c>
      <c r="J895" t="s">
        <v>2533</v>
      </c>
      <c r="K895" t="s">
        <v>1241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2447</v>
      </c>
      <c r="D896" t="s">
        <v>2448</v>
      </c>
      <c r="E896" t="s">
        <v>1569</v>
      </c>
      <c r="F896" t="s">
        <v>2449</v>
      </c>
      <c r="I896" t="s">
        <v>2534</v>
      </c>
      <c r="J896" t="s">
        <v>2535</v>
      </c>
      <c r="K896" t="s">
        <v>1241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2447</v>
      </c>
      <c r="D897" t="s">
        <v>2448</v>
      </c>
      <c r="E897" t="s">
        <v>1569</v>
      </c>
      <c r="F897" t="s">
        <v>2449</v>
      </c>
      <c r="I897" t="s">
        <v>2536</v>
      </c>
      <c r="J897" t="s">
        <v>2537</v>
      </c>
      <c r="K897" t="s">
        <v>1241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2447</v>
      </c>
      <c r="D898" t="s">
        <v>2448</v>
      </c>
      <c r="E898" t="s">
        <v>1569</v>
      </c>
      <c r="F898" t="s">
        <v>2449</v>
      </c>
      <c r="I898" t="s">
        <v>2538</v>
      </c>
      <c r="J898" t="s">
        <v>1529</v>
      </c>
      <c r="K898" t="s">
        <v>1241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2447</v>
      </c>
      <c r="D899" t="s">
        <v>2448</v>
      </c>
      <c r="E899" t="s">
        <v>1569</v>
      </c>
      <c r="F899" t="s">
        <v>2449</v>
      </c>
      <c r="I899" t="s">
        <v>2539</v>
      </c>
      <c r="J899" t="s">
        <v>1415</v>
      </c>
      <c r="K899" t="s">
        <v>1241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2447</v>
      </c>
      <c r="D900" t="s">
        <v>2448</v>
      </c>
      <c r="E900" t="s">
        <v>1569</v>
      </c>
      <c r="F900" t="s">
        <v>2449</v>
      </c>
      <c r="I900" t="s">
        <v>2190</v>
      </c>
      <c r="J900" t="s">
        <v>2540</v>
      </c>
      <c r="K900" t="s">
        <v>1241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2447</v>
      </c>
      <c r="D901" t="s">
        <v>2448</v>
      </c>
      <c r="E901" t="s">
        <v>1569</v>
      </c>
      <c r="F901" t="s">
        <v>2449</v>
      </c>
      <c r="I901" t="s">
        <v>2541</v>
      </c>
      <c r="J901" t="s">
        <v>2190</v>
      </c>
      <c r="K901" t="s">
        <v>1241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2447</v>
      </c>
      <c r="D902" t="s">
        <v>2448</v>
      </c>
      <c r="E902" t="s">
        <v>1569</v>
      </c>
      <c r="F902" t="s">
        <v>2449</v>
      </c>
      <c r="I902" t="s">
        <v>2542</v>
      </c>
      <c r="J902" t="s">
        <v>2543</v>
      </c>
      <c r="K902" t="s">
        <v>1241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2447</v>
      </c>
      <c r="D903" t="s">
        <v>2448</v>
      </c>
      <c r="E903" t="s">
        <v>1569</v>
      </c>
      <c r="F903" t="s">
        <v>2449</v>
      </c>
      <c r="I903" t="s">
        <v>2544</v>
      </c>
      <c r="J903" t="s">
        <v>2545</v>
      </c>
      <c r="K903" t="s">
        <v>1241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2447</v>
      </c>
      <c r="D904" t="s">
        <v>2448</v>
      </c>
      <c r="E904" t="s">
        <v>1569</v>
      </c>
      <c r="F904" t="s">
        <v>2449</v>
      </c>
      <c r="I904" t="s">
        <v>2546</v>
      </c>
      <c r="J904" t="s">
        <v>2195</v>
      </c>
      <c r="K904" t="s">
        <v>1241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2447</v>
      </c>
      <c r="D905" t="s">
        <v>2448</v>
      </c>
      <c r="E905" t="s">
        <v>1569</v>
      </c>
      <c r="F905" t="s">
        <v>2449</v>
      </c>
      <c r="I905" t="s">
        <v>1334</v>
      </c>
      <c r="J905" t="s">
        <v>1368</v>
      </c>
      <c r="K905" t="s">
        <v>1241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2447</v>
      </c>
      <c r="D906" t="s">
        <v>2448</v>
      </c>
      <c r="E906" t="s">
        <v>1569</v>
      </c>
      <c r="F906" t="s">
        <v>2449</v>
      </c>
      <c r="I906" t="s">
        <v>2547</v>
      </c>
      <c r="J906" t="s">
        <v>2455</v>
      </c>
      <c r="K906" t="s">
        <v>1241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2447</v>
      </c>
      <c r="D907" t="s">
        <v>2448</v>
      </c>
      <c r="E907" t="s">
        <v>1569</v>
      </c>
      <c r="F907" t="s">
        <v>2449</v>
      </c>
      <c r="I907" t="s">
        <v>2548</v>
      </c>
      <c r="J907" t="s">
        <v>1345</v>
      </c>
      <c r="K907" t="s">
        <v>1241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2447</v>
      </c>
      <c r="D908" t="s">
        <v>2448</v>
      </c>
      <c r="E908" t="s">
        <v>1569</v>
      </c>
      <c r="F908" t="s">
        <v>2449</v>
      </c>
      <c r="I908" t="s">
        <v>2549</v>
      </c>
      <c r="J908" t="s">
        <v>2550</v>
      </c>
      <c r="K908" t="s">
        <v>1241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2447</v>
      </c>
      <c r="D909" t="s">
        <v>2448</v>
      </c>
      <c r="E909" t="s">
        <v>1569</v>
      </c>
      <c r="F909" t="s">
        <v>2449</v>
      </c>
      <c r="I909" t="s">
        <v>2551</v>
      </c>
      <c r="J909" t="s">
        <v>2547</v>
      </c>
      <c r="K909" t="s">
        <v>1241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2447</v>
      </c>
      <c r="D910" t="s">
        <v>2448</v>
      </c>
      <c r="E910" t="s">
        <v>1569</v>
      </c>
      <c r="F910" t="s">
        <v>2449</v>
      </c>
      <c r="I910" t="s">
        <v>2552</v>
      </c>
      <c r="J910" t="s">
        <v>2553</v>
      </c>
      <c r="K910" t="s">
        <v>1241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2447</v>
      </c>
      <c r="D911" t="s">
        <v>2448</v>
      </c>
      <c r="E911" t="s">
        <v>1569</v>
      </c>
      <c r="F911" t="s">
        <v>2449</v>
      </c>
      <c r="I911" t="s">
        <v>1589</v>
      </c>
      <c r="J911" t="s">
        <v>1563</v>
      </c>
      <c r="K911" t="s">
        <v>1241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2447</v>
      </c>
      <c r="D912" t="s">
        <v>2448</v>
      </c>
      <c r="E912" t="s">
        <v>1569</v>
      </c>
      <c r="F912" t="s">
        <v>2449</v>
      </c>
      <c r="I912" t="s">
        <v>2554</v>
      </c>
      <c r="J912" t="s">
        <v>2555</v>
      </c>
      <c r="K912" t="s">
        <v>1241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2447</v>
      </c>
      <c r="D913" t="s">
        <v>2448</v>
      </c>
      <c r="E913" t="s">
        <v>1569</v>
      </c>
      <c r="F913" t="s">
        <v>2449</v>
      </c>
      <c r="I913" t="s">
        <v>2556</v>
      </c>
      <c r="J913" t="s">
        <v>2185</v>
      </c>
      <c r="K913" t="s">
        <v>1241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2447</v>
      </c>
      <c r="D914" t="s">
        <v>2448</v>
      </c>
      <c r="E914" t="s">
        <v>1569</v>
      </c>
      <c r="F914" t="s">
        <v>2449</v>
      </c>
      <c r="I914" t="s">
        <v>2557</v>
      </c>
      <c r="J914" t="s">
        <v>2558</v>
      </c>
      <c r="K914" t="s">
        <v>1241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2447</v>
      </c>
      <c r="D915" t="s">
        <v>2448</v>
      </c>
      <c r="E915" t="s">
        <v>1569</v>
      </c>
      <c r="F915" t="s">
        <v>2449</v>
      </c>
      <c r="I915" t="s">
        <v>2559</v>
      </c>
      <c r="J915" t="s">
        <v>2560</v>
      </c>
      <c r="K915" t="s">
        <v>1241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2447</v>
      </c>
      <c r="D916" t="s">
        <v>2448</v>
      </c>
      <c r="E916" t="s">
        <v>1569</v>
      </c>
      <c r="F916" t="s">
        <v>2449</v>
      </c>
      <c r="I916" t="s">
        <v>2561</v>
      </c>
      <c r="J916" t="s">
        <v>2562</v>
      </c>
      <c r="K916" t="s">
        <v>1241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2447</v>
      </c>
      <c r="D917" t="s">
        <v>2448</v>
      </c>
      <c r="E917" t="s">
        <v>1569</v>
      </c>
      <c r="F917" t="s">
        <v>2449</v>
      </c>
      <c r="I917" t="s">
        <v>2563</v>
      </c>
      <c r="J917" t="s">
        <v>2564</v>
      </c>
      <c r="K917" t="s">
        <v>1241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2447</v>
      </c>
      <c r="D918" t="s">
        <v>2448</v>
      </c>
      <c r="E918" t="s">
        <v>1569</v>
      </c>
      <c r="F918" t="s">
        <v>2449</v>
      </c>
      <c r="I918" t="s">
        <v>1596</v>
      </c>
      <c r="J918" t="s">
        <v>1693</v>
      </c>
      <c r="K918" t="s">
        <v>1241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2447</v>
      </c>
      <c r="D919" t="s">
        <v>2448</v>
      </c>
      <c r="E919" t="s">
        <v>1569</v>
      </c>
      <c r="F919" t="s">
        <v>2449</v>
      </c>
      <c r="I919" t="s">
        <v>2565</v>
      </c>
      <c r="J919" t="s">
        <v>1584</v>
      </c>
      <c r="K919" t="s">
        <v>1241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2447</v>
      </c>
      <c r="D920" t="s">
        <v>2448</v>
      </c>
      <c r="E920" t="s">
        <v>1569</v>
      </c>
      <c r="F920" t="s">
        <v>2449</v>
      </c>
      <c r="I920" t="s">
        <v>1354</v>
      </c>
      <c r="J920" t="s">
        <v>2566</v>
      </c>
      <c r="K920" t="s">
        <v>1241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2447</v>
      </c>
      <c r="D921" t="s">
        <v>2448</v>
      </c>
      <c r="E921" t="s">
        <v>1569</v>
      </c>
      <c r="F921" t="s">
        <v>2449</v>
      </c>
      <c r="I921" t="s">
        <v>2567</v>
      </c>
      <c r="J921" t="s">
        <v>2568</v>
      </c>
      <c r="K921" t="s">
        <v>1241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2447</v>
      </c>
      <c r="D922" t="s">
        <v>2448</v>
      </c>
      <c r="E922" t="s">
        <v>1569</v>
      </c>
      <c r="F922" t="s">
        <v>2449</v>
      </c>
      <c r="I922" t="s">
        <v>2569</v>
      </c>
      <c r="J922" t="s">
        <v>2570</v>
      </c>
      <c r="K922" t="s">
        <v>1241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2447</v>
      </c>
      <c r="D923" t="s">
        <v>2448</v>
      </c>
      <c r="E923" t="s">
        <v>1569</v>
      </c>
      <c r="F923" t="s">
        <v>2449</v>
      </c>
      <c r="I923" t="s">
        <v>2482</v>
      </c>
      <c r="J923" t="s">
        <v>2571</v>
      </c>
      <c r="K923" t="s">
        <v>1241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2447</v>
      </c>
      <c r="D924" t="s">
        <v>2448</v>
      </c>
      <c r="E924" t="s">
        <v>1569</v>
      </c>
      <c r="F924" t="s">
        <v>2449</v>
      </c>
      <c r="I924" t="s">
        <v>2572</v>
      </c>
      <c r="J924" t="s">
        <v>2573</v>
      </c>
      <c r="K924" t="s">
        <v>1241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2447</v>
      </c>
      <c r="D925" t="s">
        <v>2448</v>
      </c>
      <c r="E925" t="s">
        <v>1569</v>
      </c>
      <c r="F925" t="s">
        <v>2449</v>
      </c>
      <c r="I925" t="s">
        <v>1571</v>
      </c>
      <c r="J925" t="s">
        <v>2574</v>
      </c>
      <c r="K925" t="s">
        <v>1241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2447</v>
      </c>
      <c r="D926" t="s">
        <v>2448</v>
      </c>
      <c r="E926" t="s">
        <v>1569</v>
      </c>
      <c r="F926" t="s">
        <v>2449</v>
      </c>
      <c r="I926" t="s">
        <v>2575</v>
      </c>
      <c r="J926" t="s">
        <v>1364</v>
      </c>
      <c r="K926" t="s">
        <v>1241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2447</v>
      </c>
      <c r="D927" t="s">
        <v>2448</v>
      </c>
      <c r="E927" t="s">
        <v>1569</v>
      </c>
      <c r="F927" t="s">
        <v>2449</v>
      </c>
      <c r="I927" t="s">
        <v>2576</v>
      </c>
      <c r="J927" t="s">
        <v>2577</v>
      </c>
      <c r="K927" t="s">
        <v>1241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2447</v>
      </c>
      <c r="D928" t="s">
        <v>2448</v>
      </c>
      <c r="E928" t="s">
        <v>1569</v>
      </c>
      <c r="F928" t="s">
        <v>2449</v>
      </c>
      <c r="I928" t="s">
        <v>2578</v>
      </c>
      <c r="J928" t="s">
        <v>2579</v>
      </c>
      <c r="K928" t="s">
        <v>1241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36" x14ac:dyDescent="0.35">
      <c r="A929" s="3" t="str">
        <f t="shared" si="14"/>
        <v>Warwick Purchase</v>
      </c>
      <c r="B929" s="4">
        <v>45977</v>
      </c>
      <c r="C929" t="s">
        <v>2447</v>
      </c>
      <c r="D929" t="s">
        <v>2448</v>
      </c>
      <c r="E929" t="s">
        <v>1569</v>
      </c>
      <c r="F929" t="s">
        <v>2449</v>
      </c>
      <c r="I929" t="s">
        <v>2580</v>
      </c>
      <c r="J929" t="s">
        <v>2581</v>
      </c>
      <c r="K929" t="s">
        <v>1241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</row>
    <row r="930" spans="1:36" x14ac:dyDescent="0.35">
      <c r="A930" s="3" t="str">
        <f t="shared" si="14"/>
        <v>Jovan Rebula</v>
      </c>
      <c r="B930" s="4">
        <v>45977</v>
      </c>
      <c r="C930" t="s">
        <v>2447</v>
      </c>
      <c r="D930" t="s">
        <v>2448</v>
      </c>
      <c r="E930" t="s">
        <v>1569</v>
      </c>
      <c r="F930" t="s">
        <v>2449</v>
      </c>
      <c r="I930" t="s">
        <v>2582</v>
      </c>
      <c r="J930" t="s">
        <v>2583</v>
      </c>
      <c r="K930" t="s">
        <v>1241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</row>
    <row r="931" spans="1:36" x14ac:dyDescent="0.35">
      <c r="A931" s="3" t="str">
        <f t="shared" si="14"/>
        <v>Jake Redman</v>
      </c>
      <c r="B931" s="4">
        <v>45977</v>
      </c>
      <c r="C931" t="s">
        <v>2447</v>
      </c>
      <c r="D931" t="s">
        <v>2448</v>
      </c>
      <c r="E931" t="s">
        <v>1569</v>
      </c>
      <c r="F931" t="s">
        <v>2449</v>
      </c>
      <c r="I931" t="s">
        <v>2584</v>
      </c>
      <c r="J931" t="s">
        <v>1432</v>
      </c>
      <c r="K931" t="s">
        <v>1241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</row>
    <row r="932" spans="1:36" x14ac:dyDescent="0.35">
      <c r="A932" s="3" t="str">
        <f t="shared" si="14"/>
        <v>Thomas Spreadborough</v>
      </c>
      <c r="B932" s="4">
        <v>45977</v>
      </c>
      <c r="C932" t="s">
        <v>2447</v>
      </c>
      <c r="D932" t="s">
        <v>2448</v>
      </c>
      <c r="E932" t="s">
        <v>1569</v>
      </c>
      <c r="F932" t="s">
        <v>2449</v>
      </c>
      <c r="I932" t="s">
        <v>2585</v>
      </c>
      <c r="J932" t="s">
        <v>1438</v>
      </c>
      <c r="K932" t="s">
        <v>1241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</row>
    <row r="933" spans="1:36" x14ac:dyDescent="0.35">
      <c r="A933" s="3" t="str">
        <f t="shared" si="14"/>
        <v>Rourke Van Der Spuy</v>
      </c>
      <c r="B933" s="4">
        <v>45977</v>
      </c>
      <c r="C933" t="s">
        <v>2447</v>
      </c>
      <c r="D933" t="s">
        <v>2448</v>
      </c>
      <c r="E933" t="s">
        <v>1569</v>
      </c>
      <c r="F933" t="s">
        <v>2449</v>
      </c>
      <c r="I933" t="s">
        <v>2586</v>
      </c>
      <c r="J933" t="s">
        <v>2587</v>
      </c>
      <c r="K933" t="s">
        <v>1241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</row>
    <row r="934" spans="1:36" x14ac:dyDescent="0.35">
      <c r="A934" s="3" t="str">
        <f t="shared" si="14"/>
        <v>Leon Vorster</v>
      </c>
      <c r="B934" s="4">
        <v>45977</v>
      </c>
      <c r="C934" t="s">
        <v>2447</v>
      </c>
      <c r="D934" t="s">
        <v>2448</v>
      </c>
      <c r="E934" t="s">
        <v>1569</v>
      </c>
      <c r="F934" t="s">
        <v>2449</v>
      </c>
      <c r="I934" t="s">
        <v>2588</v>
      </c>
      <c r="J934" t="s">
        <v>1658</v>
      </c>
      <c r="K934" t="s">
        <v>1241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</row>
    <row r="935" spans="1:36" x14ac:dyDescent="0.35">
      <c r="A935" s="3" t="str">
        <f t="shared" si="14"/>
        <v>Eric Wowor</v>
      </c>
      <c r="B935" s="4">
        <v>45977</v>
      </c>
      <c r="C935" t="s">
        <v>2447</v>
      </c>
      <c r="D935" t="s">
        <v>2448</v>
      </c>
      <c r="E935" t="s">
        <v>1569</v>
      </c>
      <c r="F935" t="s">
        <v>2449</v>
      </c>
      <c r="I935" t="s">
        <v>2589</v>
      </c>
      <c r="J935" t="s">
        <v>2216</v>
      </c>
      <c r="K935" t="s">
        <v>1241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</row>
    <row r="936" spans="1:36" x14ac:dyDescent="0.35">
      <c r="A936" s="3" t="str">
        <f t="shared" si="14"/>
        <v>Robson Chinhoi</v>
      </c>
      <c r="B936" s="4">
        <v>45977</v>
      </c>
      <c r="C936" t="s">
        <v>2447</v>
      </c>
      <c r="D936" t="s">
        <v>2448</v>
      </c>
      <c r="E936" t="s">
        <v>1569</v>
      </c>
      <c r="F936" t="s">
        <v>2449</v>
      </c>
      <c r="I936" t="s">
        <v>2590</v>
      </c>
      <c r="J936" t="s">
        <v>2591</v>
      </c>
      <c r="K936" t="s">
        <v>1241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</row>
    <row r="937" spans="1:36" x14ac:dyDescent="0.35">
      <c r="A937" s="3" t="str">
        <f t="shared" si="14"/>
        <v>Ruan Conradie</v>
      </c>
      <c r="B937" s="4">
        <v>45977</v>
      </c>
      <c r="C937" t="s">
        <v>2447</v>
      </c>
      <c r="D937" t="s">
        <v>2448</v>
      </c>
      <c r="E937" t="s">
        <v>1569</v>
      </c>
      <c r="F937" t="s">
        <v>2449</v>
      </c>
      <c r="I937" t="s">
        <v>2460</v>
      </c>
      <c r="J937" t="s">
        <v>2503</v>
      </c>
      <c r="K937" t="s">
        <v>1241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</row>
    <row r="938" spans="1:36" x14ac:dyDescent="0.35">
      <c r="A938" s="3" t="str">
        <f t="shared" si="14"/>
        <v>Jacques De Villiers</v>
      </c>
      <c r="B938" s="4">
        <v>45977</v>
      </c>
      <c r="C938" t="s">
        <v>2447</v>
      </c>
      <c r="D938" t="s">
        <v>2448</v>
      </c>
      <c r="E938" t="s">
        <v>1569</v>
      </c>
      <c r="F938" t="s">
        <v>2449</v>
      </c>
      <c r="I938" t="s">
        <v>2592</v>
      </c>
      <c r="J938" t="s">
        <v>1572</v>
      </c>
      <c r="K938" t="s">
        <v>1241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</row>
    <row r="939" spans="1:36" x14ac:dyDescent="0.35">
      <c r="A939" s="3" t="str">
        <f t="shared" si="14"/>
        <v>James Mack</v>
      </c>
      <c r="B939" s="4">
        <v>45977</v>
      </c>
      <c r="C939" t="s">
        <v>2447</v>
      </c>
      <c r="D939" t="s">
        <v>2448</v>
      </c>
      <c r="E939" t="s">
        <v>1569</v>
      </c>
      <c r="F939" t="s">
        <v>2449</v>
      </c>
      <c r="I939" t="s">
        <v>2593</v>
      </c>
      <c r="J939" t="s">
        <v>1345</v>
      </c>
      <c r="K939" t="s">
        <v>1241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</row>
    <row r="940" spans="1:36" x14ac:dyDescent="0.35">
      <c r="A940" s="3" t="str">
        <f t="shared" si="14"/>
        <v>Haydn Porteous</v>
      </c>
      <c r="B940" s="4">
        <v>45977</v>
      </c>
      <c r="C940" t="s">
        <v>2447</v>
      </c>
      <c r="D940" t="s">
        <v>2448</v>
      </c>
      <c r="E940" t="s">
        <v>1569</v>
      </c>
      <c r="F940" t="s">
        <v>2449</v>
      </c>
      <c r="I940" t="s">
        <v>2594</v>
      </c>
      <c r="J940" t="s">
        <v>1372</v>
      </c>
      <c r="K940" t="s">
        <v>1241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</row>
    <row r="941" spans="1:36" x14ac:dyDescent="0.35">
      <c r="A941" s="3" t="str">
        <f t="shared" si="14"/>
        <v>Ronald Rugumayo</v>
      </c>
      <c r="B941" s="4">
        <v>45977</v>
      </c>
      <c r="C941" t="s">
        <v>2447</v>
      </c>
      <c r="D941" t="s">
        <v>2448</v>
      </c>
      <c r="E941" t="s">
        <v>1569</v>
      </c>
      <c r="F941" t="s">
        <v>2449</v>
      </c>
      <c r="I941" t="s">
        <v>2595</v>
      </c>
      <c r="J941" t="s">
        <v>1780</v>
      </c>
      <c r="K941" t="s">
        <v>1241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</row>
    <row r="942" spans="1:36" x14ac:dyDescent="0.35">
      <c r="A942" s="3" t="str">
        <f t="shared" si="14"/>
        <v>Keelan Van Wyk</v>
      </c>
      <c r="B942" s="4">
        <v>45977</v>
      </c>
      <c r="C942" t="s">
        <v>2447</v>
      </c>
      <c r="D942" t="s">
        <v>2448</v>
      </c>
      <c r="E942" t="s">
        <v>1569</v>
      </c>
      <c r="F942" t="s">
        <v>2449</v>
      </c>
      <c r="I942" t="s">
        <v>2464</v>
      </c>
      <c r="J942" t="s">
        <v>2596</v>
      </c>
      <c r="K942" t="s">
        <v>1241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</row>
    <row r="943" spans="1:36" x14ac:dyDescent="0.35">
      <c r="A943" s="3" t="str">
        <f t="shared" si="14"/>
        <v>Keelan Africa</v>
      </c>
      <c r="B943" s="4">
        <v>45977</v>
      </c>
      <c r="C943" t="s">
        <v>2447</v>
      </c>
      <c r="D943" t="s">
        <v>2448</v>
      </c>
      <c r="E943" t="s">
        <v>1569</v>
      </c>
      <c r="F943" t="s">
        <v>2449</v>
      </c>
      <c r="I943" t="s">
        <v>2597</v>
      </c>
      <c r="J943" t="s">
        <v>2596</v>
      </c>
      <c r="K943" t="s">
        <v>1241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</row>
    <row r="944" spans="1:36" x14ac:dyDescent="0.35">
      <c r="A944" s="3" t="str">
        <f t="shared" si="14"/>
        <v>Werner Deyzel</v>
      </c>
      <c r="B944" s="4">
        <v>45977</v>
      </c>
      <c r="C944" t="s">
        <v>2447</v>
      </c>
      <c r="D944" t="s">
        <v>2448</v>
      </c>
      <c r="E944" t="s">
        <v>1569</v>
      </c>
      <c r="F944" t="s">
        <v>2449</v>
      </c>
      <c r="I944" t="s">
        <v>2598</v>
      </c>
      <c r="J944" t="s">
        <v>2599</v>
      </c>
      <c r="K944" t="s">
        <v>1241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</row>
    <row r="945" spans="1:36" x14ac:dyDescent="0.35">
      <c r="A945" s="3" t="str">
        <f t="shared" si="14"/>
        <v>Sentanio Minnie</v>
      </c>
      <c r="B945" s="4">
        <v>45977</v>
      </c>
      <c r="C945" t="s">
        <v>2447</v>
      </c>
      <c r="D945" t="s">
        <v>2448</v>
      </c>
      <c r="E945" t="s">
        <v>1569</v>
      </c>
      <c r="F945" t="s">
        <v>2449</v>
      </c>
      <c r="I945" t="s">
        <v>2600</v>
      </c>
      <c r="J945" t="s">
        <v>2601</v>
      </c>
      <c r="K945" t="s">
        <v>1241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</row>
    <row r="946" spans="1:36" x14ac:dyDescent="0.35">
      <c r="A946" s="3" t="str">
        <f t="shared" si="14"/>
        <v>Tumelo Molloyi</v>
      </c>
      <c r="B946" s="4">
        <v>45977</v>
      </c>
      <c r="C946" t="s">
        <v>2447</v>
      </c>
      <c r="D946" t="s">
        <v>2448</v>
      </c>
      <c r="E946" t="s">
        <v>1569</v>
      </c>
      <c r="F946" t="s">
        <v>2449</v>
      </c>
      <c r="I946" t="s">
        <v>2602</v>
      </c>
      <c r="J946" t="s">
        <v>2603</v>
      </c>
      <c r="K946" t="s">
        <v>1241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</row>
    <row r="947" spans="1:36" x14ac:dyDescent="0.35">
      <c r="A947" s="3" t="str">
        <f t="shared" si="14"/>
        <v>Carl Mwale</v>
      </c>
      <c r="B947" s="4">
        <v>45977</v>
      </c>
      <c r="C947" t="s">
        <v>2447</v>
      </c>
      <c r="D947" t="s">
        <v>2448</v>
      </c>
      <c r="E947" t="s">
        <v>1569</v>
      </c>
      <c r="F947" t="s">
        <v>2449</v>
      </c>
      <c r="I947" t="s">
        <v>2604</v>
      </c>
      <c r="J947" t="s">
        <v>1808</v>
      </c>
      <c r="K947" t="s">
        <v>1241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</row>
    <row r="948" spans="1:36" x14ac:dyDescent="0.35">
      <c r="A948" s="3" t="str">
        <f t="shared" si="14"/>
        <v>Trevor Fisher, Jr.</v>
      </c>
      <c r="B948" s="4">
        <v>45977</v>
      </c>
      <c r="C948" t="s">
        <v>2447</v>
      </c>
      <c r="D948" t="s">
        <v>2448</v>
      </c>
      <c r="E948" t="s">
        <v>1569</v>
      </c>
      <c r="F948" t="s">
        <v>2449</v>
      </c>
      <c r="I948" t="s">
        <v>2605</v>
      </c>
      <c r="J948" t="s">
        <v>2195</v>
      </c>
      <c r="K948" t="s">
        <v>1241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</row>
    <row r="949" spans="1:36" x14ac:dyDescent="0.35">
      <c r="A949" s="3" t="str">
        <f t="shared" si="14"/>
        <v>Zack Chegwidden</v>
      </c>
      <c r="B949" s="4">
        <v>45977</v>
      </c>
      <c r="C949" t="s">
        <v>2447</v>
      </c>
      <c r="D949" t="s">
        <v>2448</v>
      </c>
      <c r="E949" t="s">
        <v>1569</v>
      </c>
      <c r="F949" t="s">
        <v>2449</v>
      </c>
      <c r="I949" t="s">
        <v>2606</v>
      </c>
      <c r="J949" t="s">
        <v>2607</v>
      </c>
      <c r="K949" t="s">
        <v>1241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</row>
    <row r="950" spans="1:36" x14ac:dyDescent="0.35">
      <c r="A950" s="3" t="str">
        <f t="shared" si="14"/>
        <v>Ruan De Smidt</v>
      </c>
      <c r="B950" s="4">
        <v>45977</v>
      </c>
      <c r="C950" t="s">
        <v>2447</v>
      </c>
      <c r="D950" t="s">
        <v>2448</v>
      </c>
      <c r="E950" t="s">
        <v>1569</v>
      </c>
      <c r="F950" t="s">
        <v>2449</v>
      </c>
      <c r="I950" t="s">
        <v>2608</v>
      </c>
      <c r="J950" t="s">
        <v>2503</v>
      </c>
      <c r="K950" t="s">
        <v>1241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</row>
    <row r="951" spans="1:36" x14ac:dyDescent="0.35">
      <c r="A951" s="3" t="str">
        <f t="shared" si="14"/>
        <v>Kael Strydom</v>
      </c>
      <c r="B951" s="4">
        <v>45977</v>
      </c>
      <c r="C951" t="s">
        <v>2447</v>
      </c>
      <c r="D951" t="s">
        <v>2448</v>
      </c>
      <c r="E951" t="s">
        <v>1569</v>
      </c>
      <c r="F951" t="s">
        <v>2449</v>
      </c>
      <c r="I951" t="s">
        <v>2482</v>
      </c>
      <c r="J951" t="s">
        <v>2609</v>
      </c>
      <c r="K951" t="s">
        <v>1241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</row>
    <row r="952" spans="1:36" x14ac:dyDescent="0.35">
      <c r="A952" s="3" t="str">
        <f t="shared" si="14"/>
        <v>Marcus Taylor</v>
      </c>
      <c r="B952" s="4">
        <v>45977</v>
      </c>
      <c r="C952" t="s">
        <v>2447</v>
      </c>
      <c r="D952" t="s">
        <v>2448</v>
      </c>
      <c r="E952" t="s">
        <v>1569</v>
      </c>
      <c r="F952" t="s">
        <v>2449</v>
      </c>
      <c r="I952" t="s">
        <v>1530</v>
      </c>
      <c r="J952" t="s">
        <v>1169</v>
      </c>
      <c r="K952" t="s">
        <v>1241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</row>
    <row r="953" spans="1:36" x14ac:dyDescent="0.35">
      <c r="A953" s="3" t="str">
        <f t="shared" si="14"/>
        <v>Franklin Manchest</v>
      </c>
      <c r="B953" s="4">
        <v>45977</v>
      </c>
      <c r="C953" t="s">
        <v>2447</v>
      </c>
      <c r="D953" t="s">
        <v>2448</v>
      </c>
      <c r="E953" t="s">
        <v>1569</v>
      </c>
      <c r="F953" t="s">
        <v>2449</v>
      </c>
      <c r="I953" t="s">
        <v>2610</v>
      </c>
      <c r="J953" t="s">
        <v>2611</v>
      </c>
      <c r="K953" t="s">
        <v>1241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</row>
    <row r="954" spans="1:36" x14ac:dyDescent="0.35">
      <c r="A954" s="3" t="str">
        <f t="shared" si="14"/>
        <v>Gregory Mckay</v>
      </c>
      <c r="B954" s="4">
        <v>45977</v>
      </c>
      <c r="C954" t="s">
        <v>2447</v>
      </c>
      <c r="D954" t="s">
        <v>2448</v>
      </c>
      <c r="E954" t="s">
        <v>1569</v>
      </c>
      <c r="F954" t="s">
        <v>2449</v>
      </c>
      <c r="I954" t="s">
        <v>2612</v>
      </c>
      <c r="J954" t="s">
        <v>2613</v>
      </c>
      <c r="K954" t="s">
        <v>1241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</row>
    <row r="955" spans="1:36" x14ac:dyDescent="0.35">
      <c r="A955" s="3" t="str">
        <f t="shared" si="14"/>
        <v>Dylan Mostert</v>
      </c>
      <c r="B955" s="4">
        <v>45977</v>
      </c>
      <c r="C955" t="s">
        <v>2447</v>
      </c>
      <c r="D955" t="s">
        <v>2448</v>
      </c>
      <c r="E955" t="s">
        <v>1569</v>
      </c>
      <c r="F955" t="s">
        <v>2449</v>
      </c>
      <c r="I955" t="s">
        <v>2614</v>
      </c>
      <c r="J955" t="s">
        <v>1476</v>
      </c>
      <c r="K955" t="s">
        <v>1241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</row>
    <row r="956" spans="1:36" x14ac:dyDescent="0.35">
      <c r="A956" s="3" t="str">
        <f t="shared" si="14"/>
        <v>Musiwalo Nethunzwi</v>
      </c>
      <c r="B956" s="4">
        <v>45977</v>
      </c>
      <c r="C956" t="s">
        <v>2447</v>
      </c>
      <c r="D956" t="s">
        <v>2448</v>
      </c>
      <c r="E956" t="s">
        <v>1569</v>
      </c>
      <c r="F956" t="s">
        <v>2449</v>
      </c>
      <c r="I956" t="s">
        <v>2615</v>
      </c>
      <c r="J956" t="s">
        <v>2616</v>
      </c>
      <c r="K956" t="s">
        <v>1241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</row>
    <row r="957" spans="1:36" x14ac:dyDescent="0.35">
      <c r="A957" s="3" t="str">
        <f t="shared" si="14"/>
        <v>Ryan Tipping</v>
      </c>
      <c r="B957" s="4">
        <v>45977</v>
      </c>
      <c r="C957" t="s">
        <v>2447</v>
      </c>
      <c r="D957" t="s">
        <v>2448</v>
      </c>
      <c r="E957" t="s">
        <v>1569</v>
      </c>
      <c r="F957" t="s">
        <v>2449</v>
      </c>
      <c r="I957" t="s">
        <v>2617</v>
      </c>
      <c r="J957" t="s">
        <v>2190</v>
      </c>
      <c r="K957" t="s">
        <v>1241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</row>
    <row r="958" spans="1:36" x14ac:dyDescent="0.35">
      <c r="A958" s="3" t="str">
        <f t="shared" si="14"/>
        <v>Brandon Meads</v>
      </c>
      <c r="B958" s="4">
        <v>45977</v>
      </c>
      <c r="C958" t="s">
        <v>2447</v>
      </c>
      <c r="D958" t="s">
        <v>2448</v>
      </c>
      <c r="E958" t="s">
        <v>1569</v>
      </c>
      <c r="F958" t="s">
        <v>2449</v>
      </c>
      <c r="I958" t="s">
        <v>2618</v>
      </c>
      <c r="J958" t="s">
        <v>1602</v>
      </c>
      <c r="K958" t="s">
        <v>1241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</row>
    <row r="959" spans="1:36" x14ac:dyDescent="0.35">
      <c r="A959" s="3" t="str">
        <f t="shared" si="14"/>
        <v>Umar Davids</v>
      </c>
      <c r="B959" s="4">
        <v>45977</v>
      </c>
      <c r="C959" t="s">
        <v>2447</v>
      </c>
      <c r="D959" t="s">
        <v>2448</v>
      </c>
      <c r="E959" t="s">
        <v>1569</v>
      </c>
      <c r="F959" t="s">
        <v>2449</v>
      </c>
      <c r="I959" t="s">
        <v>2619</v>
      </c>
      <c r="J959" t="s">
        <v>2620</v>
      </c>
      <c r="K959" t="s">
        <v>1241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</row>
    <row r="960" spans="1:36" x14ac:dyDescent="0.35">
      <c r="A960" s="3" t="str">
        <f t="shared" si="14"/>
        <v>Wynand Dingle</v>
      </c>
      <c r="B960" s="4">
        <v>45977</v>
      </c>
      <c r="C960" t="s">
        <v>2447</v>
      </c>
      <c r="D960" t="s">
        <v>2448</v>
      </c>
      <c r="E960" t="s">
        <v>1569</v>
      </c>
      <c r="F960" t="s">
        <v>2449</v>
      </c>
      <c r="I960" t="s">
        <v>2621</v>
      </c>
      <c r="J960" t="s">
        <v>2622</v>
      </c>
      <c r="K960" t="s">
        <v>1241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</row>
    <row r="961" spans="1:36" x14ac:dyDescent="0.35">
      <c r="A961" s="3" t="str">
        <f t="shared" si="14"/>
        <v>Mandla Dlamini</v>
      </c>
      <c r="B961" s="4">
        <v>45977</v>
      </c>
      <c r="C961" t="s">
        <v>2447</v>
      </c>
      <c r="D961" t="s">
        <v>2448</v>
      </c>
      <c r="E961" t="s">
        <v>1569</v>
      </c>
      <c r="F961" t="s">
        <v>2449</v>
      </c>
      <c r="I961" t="s">
        <v>2623</v>
      </c>
      <c r="J961" t="s">
        <v>2624</v>
      </c>
      <c r="K961" t="s">
        <v>1241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</row>
    <row r="962" spans="1:36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2447</v>
      </c>
      <c r="D962" t="s">
        <v>2448</v>
      </c>
      <c r="E962" t="s">
        <v>1569</v>
      </c>
      <c r="F962" t="s">
        <v>2449</v>
      </c>
      <c r="I962" t="s">
        <v>2625</v>
      </c>
      <c r="J962" t="s">
        <v>2626</v>
      </c>
      <c r="K962" t="s">
        <v>1241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</row>
    <row r="963" spans="1:36" x14ac:dyDescent="0.35">
      <c r="A963" s="3" t="str">
        <f t="shared" si="15"/>
        <v>Nick Cunningham</v>
      </c>
      <c r="B963" s="4">
        <v>45977</v>
      </c>
      <c r="C963" t="s">
        <v>2447</v>
      </c>
      <c r="D963" t="s">
        <v>2448</v>
      </c>
      <c r="E963" t="s">
        <v>1569</v>
      </c>
      <c r="F963" t="s">
        <v>2449</v>
      </c>
      <c r="I963" t="s">
        <v>2627</v>
      </c>
      <c r="J963" t="s">
        <v>1505</v>
      </c>
      <c r="K963" t="s">
        <v>1241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</row>
    <row r="964" spans="1:36" x14ac:dyDescent="0.35">
      <c r="A964" s="3" t="str">
        <f t="shared" si="15"/>
        <v>Tristin Galant</v>
      </c>
      <c r="B964" s="4">
        <v>45977</v>
      </c>
      <c r="C964" t="s">
        <v>2447</v>
      </c>
      <c r="D964" t="s">
        <v>2448</v>
      </c>
      <c r="E964" t="s">
        <v>1569</v>
      </c>
      <c r="F964" t="s">
        <v>2449</v>
      </c>
      <c r="I964" t="s">
        <v>2628</v>
      </c>
      <c r="J964" t="s">
        <v>2629</v>
      </c>
      <c r="K964" t="s">
        <v>1241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</row>
    <row r="965" spans="1:36" x14ac:dyDescent="0.35">
      <c r="A965" s="3" t="str">
        <f t="shared" si="15"/>
        <v>Jastice Mashego</v>
      </c>
      <c r="B965" s="4">
        <v>45977</v>
      </c>
      <c r="C965" t="s">
        <v>2447</v>
      </c>
      <c r="D965" t="s">
        <v>2448</v>
      </c>
      <c r="E965" t="s">
        <v>1569</v>
      </c>
      <c r="F965" t="s">
        <v>2449</v>
      </c>
      <c r="I965" t="s">
        <v>2630</v>
      </c>
      <c r="J965" t="s">
        <v>2631</v>
      </c>
      <c r="K965" t="s">
        <v>1241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</row>
    <row r="966" spans="1:36" x14ac:dyDescent="0.35">
      <c r="A966" s="3" t="str">
        <f t="shared" si="15"/>
        <v>Pierre Pellegrin</v>
      </c>
      <c r="B966" s="4">
        <v>45977</v>
      </c>
      <c r="C966" t="s">
        <v>2447</v>
      </c>
      <c r="D966" t="s">
        <v>2448</v>
      </c>
      <c r="E966" t="s">
        <v>1569</v>
      </c>
      <c r="F966" t="s">
        <v>2449</v>
      </c>
      <c r="I966" t="s">
        <v>2632</v>
      </c>
      <c r="J966" t="s">
        <v>2507</v>
      </c>
      <c r="K966" t="s">
        <v>1241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</row>
    <row r="967" spans="1:36" x14ac:dyDescent="0.35">
      <c r="A967" s="3" t="str">
        <f t="shared" si="15"/>
        <v>Jarryd Govender</v>
      </c>
      <c r="B967" s="4">
        <v>45977</v>
      </c>
      <c r="C967" t="s">
        <v>2447</v>
      </c>
      <c r="D967" t="s">
        <v>2448</v>
      </c>
      <c r="E967" t="s">
        <v>1569</v>
      </c>
      <c r="F967" t="s">
        <v>2449</v>
      </c>
      <c r="I967" t="s">
        <v>2633</v>
      </c>
      <c r="J967" t="s">
        <v>1447</v>
      </c>
      <c r="K967" t="s">
        <v>1241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Hennie Du Plessis</v>
      </c>
      <c r="Q2">
        <f ca="1">IFERROR(OFFSET(Picks!I$1,MATCH($O2,Picks!$F:$F,0)-1,0),"")</f>
        <v>1.25</v>
      </c>
      <c r="R2" t="str">
        <f ca="1">IFERROR(OFFSET(Picks!J$1,MATCH($O2,Picks!$F:$F,0)-1,0),"")</f>
        <v>Ladbrokes: 9/1,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24.3</v>
      </c>
      <c r="B3" s="11">
        <f ca="1">IF(AND(A3="",SUM(Win!G:G)=0),"",SUM(Win!G:G))</f>
        <v>17.712499999999999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11.75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J.C. Ritchie</v>
      </c>
      <c r="Q3">
        <f ca="1">IFERROR(OFFSET(Picks!I$1,MATCH($O3,Picks!$F:$F,0)-1,0),"")</f>
        <v>12.5</v>
      </c>
      <c r="R3" t="str">
        <f ca="1">IFERROR(OFFSET(Picks!J$1,MATCH($O3,Picks!$F:$F,0)-1,0),"")</f>
        <v>PaddyPower: 10/1,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Jaco Prinsloo</v>
      </c>
      <c r="Q4">
        <f ca="1">IFERROR(OFFSET(Picks!I$1,MATCH($O4,Picks!$F:$F,0)-1,0),"")</f>
        <v>-2</v>
      </c>
      <c r="R4" t="str">
        <f ca="1">IFERROR(OFFSET(Picks!J$1,MATCH($O4,Picks!$F:$F,0)-1,0),"")</f>
        <v>Skybet: 33/1,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Deon Germishuys</v>
      </c>
      <c r="Q5">
        <f ca="1">IFERROR(OFFSET(Picks!I$1,MATCH($O5,Picks!$F:$F,0)-1,0),"")</f>
        <v>-2</v>
      </c>
      <c r="R5" t="str">
        <f ca="1">IFERROR(OFFSET(Picks!J$1,MATCH($O5,Picks!$F:$F,0)-1,0),"")</f>
        <v>Unibet: 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Jean Hugo</v>
      </c>
      <c r="Q6">
        <f ca="1">IFERROR(OFFSET(Picks!I$1,MATCH($O6,Picks!$F:$F,0)-1,0),"")</f>
        <v>-2</v>
      </c>
      <c r="R6" t="str">
        <f ca="1">IFERROR(OFFSET(Picks!J$1,MATCH($O6,Picks!$F:$F,0)-1,0),"")</f>
        <v>PaddyPower: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Keenan Davidse</v>
      </c>
      <c r="Q7">
        <f ca="1">IFERROR(OFFSET(Picks!I$1,MATCH($O7,Picks!$F:$F,0)-1,0),"")</f>
        <v>-2</v>
      </c>
      <c r="R7" t="str">
        <f ca="1">IFERROR(OFFSET(Picks!J$1,MATCH($O7,Picks!$F:$F,0)-1,0),"")</f>
        <v>BetMGM: 66/1,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3.75</v>
      </c>
      <c r="C28" s="6">
        <f ca="1">SUM(Q2:Q3)*1.5</f>
        <v>20.625</v>
      </c>
      <c r="D28" s="6">
        <f ca="1">SUM(Q2:Q4)</f>
        <v>11.75</v>
      </c>
      <c r="E28" s="6">
        <f ca="1">SUM(Q2:Q5)*3/4</f>
        <v>7.3125</v>
      </c>
      <c r="F28" s="6">
        <f ca="1">SUM(Q2:Q6)*3/5</f>
        <v>4.6500000000000004</v>
      </c>
      <c r="G28" s="6">
        <f ca="1">SUM(Q2:Q7)*3/6</f>
        <v>2.875</v>
      </c>
      <c r="H28" s="6">
        <f ca="1">SUM(Q2:Q8)*3/7</f>
        <v>2.4642857142857144</v>
      </c>
      <c r="I28" s="6">
        <f ca="1">SUM(Q2:Q9)*3/8</f>
        <v>2.15625</v>
      </c>
      <c r="J28" s="6">
        <f ca="1">SUM(Q2:Q10)*3/9</f>
        <v>1.9166666666666667</v>
      </c>
      <c r="K28" s="6">
        <f ca="1">SUM(Q2:Q11)*3/10</f>
        <v>1.7250000000000001</v>
      </c>
      <c r="L28" s="6">
        <f ca="1">SUM(Q2:Q12)*3/11</f>
        <v>1.5681818181818181</v>
      </c>
      <c r="M28" s="6">
        <f ca="1">SUM(Q2:Q13)*3/12</f>
        <v>1.4375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10000</v>
      </c>
      <c r="D2" s="16">
        <v>751</v>
      </c>
      <c r="E2" s="17" t="s">
        <v>226</v>
      </c>
      <c r="F2">
        <f ca="1">IFERROR(IF(A2="","",OFFSET(Results!$AJ$1,MATCH(A2,Results!$A:$A,0)-1,0)),"")</f>
        <v>61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536</v>
      </c>
      <c r="C3" s="16">
        <v>47</v>
      </c>
      <c r="D3" s="16">
        <v>41</v>
      </c>
      <c r="E3" s="17" t="s">
        <v>226</v>
      </c>
      <c r="F3">
        <f ca="1">IFERROR(IF(A3="","",OFFSET(Results!$AJ$1,MATCH(A3,Results!$A:$A,0)-1,0)),"")</f>
        <v>88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247</v>
      </c>
      <c r="B4" s="15" t="s">
        <v>372</v>
      </c>
      <c r="C4" s="16">
        <v>769</v>
      </c>
      <c r="D4" s="16">
        <v>71</v>
      </c>
      <c r="E4" s="17" t="s">
        <v>226</v>
      </c>
      <c r="F4">
        <f ca="1">IFERROR(IF(A4="","",OFFSET(Results!$AJ$1,MATCH(A4,Results!$A:$A,0)-1,0)),"")</f>
        <v>74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249</v>
      </c>
      <c r="B5" s="15" t="s">
        <v>537</v>
      </c>
      <c r="C5" s="16">
        <v>125</v>
      </c>
      <c r="D5" s="16">
        <v>91</v>
      </c>
      <c r="E5" s="17" t="s">
        <v>226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250</v>
      </c>
      <c r="B6" s="15" t="s">
        <v>245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61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251</v>
      </c>
      <c r="B7" s="15" t="s">
        <v>245</v>
      </c>
      <c r="C7" s="16">
        <v>10000</v>
      </c>
      <c r="D7" s="16">
        <v>2501</v>
      </c>
      <c r="E7" s="17" t="s">
        <v>226</v>
      </c>
      <c r="F7">
        <f ca="1">IFERROR(IF(A7="","",OFFSET(Results!$AJ$1,MATCH(A7,Results!$A:$A,0)-1,0)),"")</f>
        <v>127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252</v>
      </c>
      <c r="B8" s="15" t="s">
        <v>412</v>
      </c>
      <c r="C8" s="16">
        <v>31</v>
      </c>
      <c r="D8" s="16">
        <v>29</v>
      </c>
      <c r="E8" s="17" t="s">
        <v>226</v>
      </c>
      <c r="F8">
        <f ca="1">IFERROR(IF(A8="","",OFFSET(Results!$AJ$1,MATCH(A8,Results!$A:$A,0)-1,0)),"")</f>
        <v>4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253</v>
      </c>
      <c r="B9" s="15" t="s">
        <v>254</v>
      </c>
      <c r="C9" s="16">
        <v>476</v>
      </c>
      <c r="D9" s="16">
        <v>111</v>
      </c>
      <c r="E9" s="17" t="s">
        <v>226</v>
      </c>
      <c r="F9">
        <f ca="1">IFERROR(IF(A9="","",OFFSET(Results!$AJ$1,MATCH(A9,Results!$A:$A,0)-1,0)),"")</f>
        <v>44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255</v>
      </c>
      <c r="B10" s="15" t="s">
        <v>245</v>
      </c>
      <c r="C10" s="16">
        <v>10000</v>
      </c>
      <c r="D10" s="16">
        <v>2001</v>
      </c>
      <c r="E10" s="17" t="s">
        <v>226</v>
      </c>
      <c r="F10">
        <f ca="1">IFERROR(IF(A10="","",OFFSET(Results!$AJ$1,MATCH(A10,Results!$A:$A,0)-1,0)),"")</f>
        <v>113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256</v>
      </c>
      <c r="B11" s="15" t="s">
        <v>245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44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257</v>
      </c>
      <c r="B12" s="15" t="s">
        <v>492</v>
      </c>
      <c r="C12" s="16">
        <v>141</v>
      </c>
      <c r="D12" s="16">
        <v>41</v>
      </c>
      <c r="E12" s="17" t="s">
        <v>226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259</v>
      </c>
      <c r="B13" s="15" t="s">
        <v>245</v>
      </c>
      <c r="C13" s="16">
        <v>10000</v>
      </c>
      <c r="D13" s="16">
        <v>2501</v>
      </c>
      <c r="E13" s="17" t="s">
        <v>226</v>
      </c>
      <c r="F13">
        <f ca="1">IFERROR(IF(A13="","",OFFSET(Results!$AJ$1,MATCH(A13,Results!$A:$A,0)-1,0)),"")</f>
        <v>44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260</v>
      </c>
      <c r="B14" s="15" t="s">
        <v>261</v>
      </c>
      <c r="C14" s="16">
        <v>10000</v>
      </c>
      <c r="D14" s="16">
        <v>2001</v>
      </c>
      <c r="E14" s="17" t="s">
        <v>226</v>
      </c>
      <c r="F14">
        <f ca="1">IFERROR(IF(A14="","",OFFSET(Results!$AJ$1,MATCH(A14,Results!$A:$A,0)-1,0)),"")</f>
        <v>88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262</v>
      </c>
      <c r="B15" s="15" t="s">
        <v>245</v>
      </c>
      <c r="C15" s="16">
        <v>10000</v>
      </c>
      <c r="D15" s="16">
        <v>1501</v>
      </c>
      <c r="E15" s="17" t="s">
        <v>226</v>
      </c>
      <c r="F15">
        <f ca="1">IFERROR(IF(A15="","",OFFSET(Results!$AJ$1,MATCH(A15,Results!$A:$A,0)-1,0)),"")</f>
        <v>81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263</v>
      </c>
      <c r="B16" s="15" t="s">
        <v>264</v>
      </c>
      <c r="C16" s="16">
        <v>625</v>
      </c>
      <c r="D16" s="16">
        <v>51</v>
      </c>
      <c r="E16" s="17" t="s">
        <v>226</v>
      </c>
      <c r="F16">
        <f ca="1">IFERROR(IF(A16="","",OFFSET(Results!$AJ$1,MATCH(A16,Results!$A:$A,0)-1,0)),"")</f>
        <v>96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265</v>
      </c>
      <c r="B17" s="15" t="s">
        <v>449</v>
      </c>
      <c r="C17" s="16">
        <v>24</v>
      </c>
      <c r="D17" s="16">
        <v>13</v>
      </c>
      <c r="E17" s="17" t="s">
        <v>226</v>
      </c>
      <c r="F17">
        <f ca="1">IFERROR(IF(A17="","",OFFSET(Results!$AJ$1,MATCH(A17,Results!$A:$A,0)-1,0)),"")</f>
        <v>30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538</v>
      </c>
      <c r="B18" s="15" t="s">
        <v>245</v>
      </c>
      <c r="C18" s="16">
        <v>10000</v>
      </c>
      <c r="D18" s="16">
        <v>1501</v>
      </c>
      <c r="E18" s="17" t="s">
        <v>226</v>
      </c>
      <c r="F18">
        <f ca="1">IFERROR(IF(A18="","",OFFSET(Results!$AJ$1,MATCH(A18,Results!$A:$A,0)-1,0)),"")</f>
        <v>57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266</v>
      </c>
      <c r="B19" s="15" t="s">
        <v>539</v>
      </c>
      <c r="C19" s="16">
        <v>20</v>
      </c>
      <c r="D19" s="16">
        <v>26</v>
      </c>
      <c r="E19" s="17" t="s">
        <v>438</v>
      </c>
      <c r="F19">
        <f ca="1">IFERROR(IF(A19="","",OFFSET(Results!$AJ$1,MATCH(A19,Results!$A:$A,0)-1,0)),"")</f>
        <v>6</v>
      </c>
      <c r="G19" s="6">
        <f t="shared" ca="1" si="0"/>
        <v>-1.0999999999999999</v>
      </c>
      <c r="H19" t="str">
        <f ca="1">IF(E19="","",OFFSET([1]SA!$AL$1,MATCH(A19,[1]SA!$E$1:$E$500,0)-1,0))</f>
        <v>Unibet: 25/1, 5pl, 1/4</v>
      </c>
    </row>
    <row r="20" spans="1:8" x14ac:dyDescent="0.35">
      <c r="A20" t="s">
        <v>267</v>
      </c>
      <c r="B20" s="15" t="s">
        <v>261</v>
      </c>
      <c r="C20" s="16">
        <v>10000</v>
      </c>
      <c r="D20" s="16">
        <v>501</v>
      </c>
      <c r="E20" s="17" t="s">
        <v>226</v>
      </c>
      <c r="F20">
        <f ca="1">IFERROR(IF(A20="","",OFFSET(Results!$AJ$1,MATCH(A20,Results!$A:$A,0)-1,0)),"")</f>
        <v>122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268</v>
      </c>
      <c r="B21" s="15" t="s">
        <v>245</v>
      </c>
      <c r="C21" s="16">
        <v>10000</v>
      </c>
      <c r="D21" s="16">
        <v>2501</v>
      </c>
      <c r="E21" s="17" t="s">
        <v>226</v>
      </c>
      <c r="F21">
        <f ca="1">IFERROR(IF(A21="","",OFFSET(Results!$AJ$1,MATCH(A21,Results!$A:$A,0)-1,0)),"")</f>
        <v>96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269</v>
      </c>
      <c r="B22" s="15" t="s">
        <v>248</v>
      </c>
      <c r="C22" s="16">
        <v>833</v>
      </c>
      <c r="D22" s="16">
        <v>201</v>
      </c>
      <c r="E22" s="17" t="s">
        <v>226</v>
      </c>
      <c r="F22">
        <f ca="1">IFERROR(IF(A22="","",OFFSET(Results!$AJ$1,MATCH(A22,Results!$A:$A,0)-1,0)),"")</f>
        <v>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271</v>
      </c>
      <c r="B23" s="15" t="s">
        <v>315</v>
      </c>
      <c r="C23" s="16">
        <v>1111</v>
      </c>
      <c r="D23" s="16">
        <v>201</v>
      </c>
      <c r="E23" s="17" t="s">
        <v>226</v>
      </c>
      <c r="F23">
        <f ca="1">IFERROR(IF(A23="","",OFFSET(Results!$AJ$1,MATCH(A23,Results!$A:$A,0)-1,0)),"")</f>
        <v>15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273</v>
      </c>
      <c r="B24" s="15" t="s">
        <v>245</v>
      </c>
      <c r="C24" s="16">
        <v>10000</v>
      </c>
      <c r="D24" s="16">
        <v>1001</v>
      </c>
      <c r="E24" s="17" t="s">
        <v>226</v>
      </c>
      <c r="F24">
        <f ca="1">IFERROR(IF(A24="","",OFFSET(Results!$AJ$1,MATCH(A24,Results!$A:$A,0)-1,0)),"")</f>
        <v>122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274</v>
      </c>
      <c r="B25" s="15" t="s">
        <v>540</v>
      </c>
      <c r="C25" s="16">
        <v>175</v>
      </c>
      <c r="D25" s="16">
        <v>71</v>
      </c>
      <c r="E25" s="17" t="s">
        <v>226</v>
      </c>
      <c r="F25">
        <f ca="1">IFERROR(IF(A25="","",OFFSET(Results!$AJ$1,MATCH(A25,Results!$A:$A,0)-1,0)),"")</f>
        <v>44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275</v>
      </c>
      <c r="B26" s="15" t="s">
        <v>480</v>
      </c>
      <c r="C26" s="16">
        <v>313</v>
      </c>
      <c r="D26" s="16">
        <v>151</v>
      </c>
      <c r="E26" s="17" t="s">
        <v>226</v>
      </c>
      <c r="F26">
        <f ca="1">IFERROR(IF(A26="","",OFFSET(Results!$AJ$1,MATCH(A26,Results!$A:$A,0)-1,0)),"")</f>
        <v>30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277</v>
      </c>
      <c r="B27" s="15" t="s">
        <v>261</v>
      </c>
      <c r="C27" s="16">
        <v>10000</v>
      </c>
      <c r="D27" s="16">
        <v>401</v>
      </c>
      <c r="E27" s="17" t="s">
        <v>226</v>
      </c>
      <c r="F27">
        <f ca="1">IFERROR(IF(A27="","",OFFSET(Results!$AJ$1,MATCH(A27,Results!$A:$A,0)-1,0)),"")</f>
        <v>122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278</v>
      </c>
      <c r="B28" s="15" t="s">
        <v>261</v>
      </c>
      <c r="C28" s="16">
        <v>10000</v>
      </c>
      <c r="D28" s="16">
        <v>501</v>
      </c>
      <c r="E28" s="17" t="s">
        <v>226</v>
      </c>
      <c r="F28">
        <f ca="1">IFERROR(IF(A28="","",OFFSET(Results!$AJ$1,MATCH(A28,Results!$A:$A,0)-1,0)),"")</f>
        <v>36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279</v>
      </c>
      <c r="B29" s="15" t="s">
        <v>521</v>
      </c>
      <c r="C29" s="16">
        <v>90</v>
      </c>
      <c r="D29" s="16">
        <v>51</v>
      </c>
      <c r="E29" s="17" t="s">
        <v>226</v>
      </c>
      <c r="F29">
        <f ca="1">IFERROR(IF(A29="","",OFFSET(Results!$AJ$1,MATCH(A29,Results!$A:$A,0)-1,0)),"")</f>
        <v>106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281</v>
      </c>
      <c r="B30" s="15" t="s">
        <v>452</v>
      </c>
      <c r="C30" s="16">
        <v>370</v>
      </c>
      <c r="D30" s="16">
        <v>111</v>
      </c>
      <c r="E30" s="17" t="s">
        <v>226</v>
      </c>
      <c r="F30">
        <f ca="1">IFERROR(IF(A30="","",OFFSET(Results!$AJ$1,MATCH(A30,Results!$A:$A,0)-1,0)),"")</f>
        <v>81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283</v>
      </c>
      <c r="B31" s="15" t="s">
        <v>541</v>
      </c>
      <c r="C31" s="16">
        <v>3.5</v>
      </c>
      <c r="D31" s="16">
        <v>10</v>
      </c>
      <c r="E31" s="17" t="s">
        <v>542</v>
      </c>
      <c r="F31">
        <f ca="1">IFERROR(IF(A31="","",OFFSET(Results!$AJ$1,MATCH(A31,Results!$A:$A,0)-1,0)),"")</f>
        <v>4</v>
      </c>
      <c r="G31" s="6">
        <f t="shared" ca="1" si="0"/>
        <v>12.8125</v>
      </c>
      <c r="H31" t="str">
        <f ca="1">IF(E31="","",OFFSET([1]SA!$AL$1,MATCH(A31,[1]SA!$E$1:$E$500,0)-1,0))</f>
        <v>Ladbrokes: 9/1, 5pl, 1/4</v>
      </c>
    </row>
    <row r="32" spans="1:8" x14ac:dyDescent="0.35">
      <c r="A32" t="s">
        <v>284</v>
      </c>
      <c r="B32" s="15" t="s">
        <v>248</v>
      </c>
      <c r="C32" s="16">
        <v>833</v>
      </c>
      <c r="D32" s="16">
        <v>151</v>
      </c>
      <c r="E32" s="17" t="s">
        <v>226</v>
      </c>
      <c r="F32">
        <f ca="1">IFERROR(IF(A32="","",OFFSET(Results!$AJ$1,MATCH(A32,Results!$A:$A,0)-1,0)),"")</f>
        <v>74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285</v>
      </c>
      <c r="B33" s="15" t="s">
        <v>474</v>
      </c>
      <c r="C33" s="16">
        <v>105</v>
      </c>
      <c r="D33" s="16">
        <v>41</v>
      </c>
      <c r="E33" s="17" t="s">
        <v>226</v>
      </c>
      <c r="F33">
        <f ca="1">IFERROR(IF(A33="","",OFFSET(Results!$AJ$1,MATCH(A33,Results!$A:$A,0)-1,0)),"")</f>
        <v>11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286</v>
      </c>
      <c r="B34" s="15" t="s">
        <v>261</v>
      </c>
      <c r="C34" s="16">
        <v>10000</v>
      </c>
      <c r="D34" s="16">
        <v>1001</v>
      </c>
      <c r="E34" s="17" t="s">
        <v>226</v>
      </c>
      <c r="F34">
        <f ca="1">IFERROR(IF(A34="","",OFFSET(Results!$AJ$1,MATCH(A34,Results!$A:$A,0)-1,0)),"")</f>
        <v>81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287</v>
      </c>
      <c r="B35" s="15" t="s">
        <v>543</v>
      </c>
      <c r="C35" s="16">
        <v>9.8000000000000007</v>
      </c>
      <c r="D35" s="16">
        <v>11</v>
      </c>
      <c r="E35" s="17" t="s">
        <v>477</v>
      </c>
      <c r="F35">
        <f ca="1">IFERROR(IF(A35="","",OFFSET(Results!$AJ$1,MATCH(A35,Results!$A:$A,0)-1,0)),"")</f>
        <v>1</v>
      </c>
      <c r="G35" s="6">
        <f t="shared" ca="1" si="0"/>
        <v>7.5</v>
      </c>
      <c r="H35" t="str">
        <f ca="1">IF(E35="","",OFFSET([1]SA!$AL$1,MATCH(A35,[1]SA!$E$1:$E$500,0)-1,0))</f>
        <v>PaddyPower: 10/1, 5pl, 1/4</v>
      </c>
    </row>
    <row r="36" spans="1:8" x14ac:dyDescent="0.35">
      <c r="A36" t="s">
        <v>288</v>
      </c>
      <c r="B36" s="15" t="s">
        <v>544</v>
      </c>
      <c r="C36" s="16">
        <v>217</v>
      </c>
      <c r="D36" s="16">
        <v>151</v>
      </c>
      <c r="E36" s="17" t="s">
        <v>226</v>
      </c>
      <c r="F36">
        <f ca="1">IFERROR(IF(A36="","",OFFSET(Results!$AJ$1,MATCH(A36,Results!$A:$A,0)-1,0)),"")</f>
        <v>43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290</v>
      </c>
      <c r="B37" s="15" t="s">
        <v>545</v>
      </c>
      <c r="C37" s="16">
        <v>25</v>
      </c>
      <c r="D37" s="16">
        <v>34</v>
      </c>
      <c r="E37" s="17" t="s">
        <v>477</v>
      </c>
      <c r="F37">
        <f ca="1">IFERROR(IF(A37="","",OFFSET(Results!$AJ$1,MATCH(A37,Results!$A:$A,0)-1,0)),"")</f>
        <v>11</v>
      </c>
      <c r="G37" s="6">
        <f t="shared" ca="1" si="0"/>
        <v>-1.2</v>
      </c>
      <c r="H37" t="str">
        <f ca="1">IF(E37="","",OFFSET([1]SA!$AL$1,MATCH(A37,[1]SA!$E$1:$E$500,0)-1,0))</f>
        <v>Skybet: 33/1, 5pl, 1/4</v>
      </c>
    </row>
    <row r="38" spans="1:8" x14ac:dyDescent="0.35">
      <c r="A38" t="s">
        <v>291</v>
      </c>
      <c r="B38" s="15" t="s">
        <v>338</v>
      </c>
      <c r="C38" s="16">
        <v>189</v>
      </c>
      <c r="D38" s="16">
        <v>81</v>
      </c>
      <c r="E38" s="17" t="s">
        <v>226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292</v>
      </c>
      <c r="B39" s="15" t="s">
        <v>452</v>
      </c>
      <c r="C39" s="16">
        <v>370</v>
      </c>
      <c r="D39" s="16">
        <v>111</v>
      </c>
      <c r="E39" s="17" t="s">
        <v>226</v>
      </c>
      <c r="F39">
        <f ca="1">IFERROR(IF(A39="","",OFFSET(Results!$AJ$1,MATCH(A39,Results!$A:$A,0)-1,0)),"")</f>
        <v>106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294</v>
      </c>
      <c r="B40" s="15" t="s">
        <v>245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295</v>
      </c>
      <c r="B41" s="15" t="s">
        <v>245</v>
      </c>
      <c r="C41" s="16">
        <v>10000</v>
      </c>
      <c r="D41" s="16">
        <v>501</v>
      </c>
      <c r="E41" s="17" t="s">
        <v>226</v>
      </c>
      <c r="F41">
        <f ca="1">IFERROR(IF(A41="","",OFFSET(Results!$AJ$1,MATCH(A41,Results!$A:$A,0)-1,0)),"")</f>
        <v>96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296</v>
      </c>
      <c r="B42" s="15" t="s">
        <v>276</v>
      </c>
      <c r="C42" s="16">
        <v>294</v>
      </c>
      <c r="D42" s="16">
        <v>126</v>
      </c>
      <c r="E42" s="17" t="s">
        <v>226</v>
      </c>
      <c r="F42">
        <f ca="1">IFERROR(IF(A42="","",OFFSET(Results!$AJ$1,MATCH(A42,Results!$A:$A,0)-1,0)),"")</f>
        <v>106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298</v>
      </c>
      <c r="B43" s="15" t="s">
        <v>245</v>
      </c>
      <c r="C43" s="16">
        <v>10000</v>
      </c>
      <c r="D43" s="16">
        <v>2001</v>
      </c>
      <c r="E43" s="17" t="s">
        <v>226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299</v>
      </c>
      <c r="B44" s="15" t="s">
        <v>245</v>
      </c>
      <c r="C44" s="16">
        <v>10000</v>
      </c>
      <c r="D44" s="16">
        <v>2501</v>
      </c>
      <c r="E44" s="17" t="s">
        <v>226</v>
      </c>
      <c r="F44">
        <f ca="1">IFERROR(IF(A44="","",OFFSET(Results!$AJ$1,MATCH(A44,Results!$A:$A,0)-1,0)),"")</f>
        <v>135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300</v>
      </c>
      <c r="B45" s="15" t="s">
        <v>245</v>
      </c>
      <c r="C45" s="16">
        <v>10000</v>
      </c>
      <c r="D45" s="16">
        <v>2001</v>
      </c>
      <c r="E45" s="17" t="s">
        <v>226</v>
      </c>
      <c r="F45">
        <f ca="1">IFERROR(IF(A45="","",OFFSET(Results!$AJ$1,MATCH(A45,Results!$A:$A,0)-1,0)),"")</f>
        <v>61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301</v>
      </c>
      <c r="B46" s="15" t="s">
        <v>384</v>
      </c>
      <c r="C46" s="16">
        <v>263</v>
      </c>
      <c r="D46" s="16">
        <v>141</v>
      </c>
      <c r="E46" s="17" t="s">
        <v>226</v>
      </c>
      <c r="F46">
        <f ca="1">IFERROR(IF(A46="","",OFFSET(Results!$AJ$1,MATCH(A46,Results!$A:$A,0)-1,0)),"")</f>
        <v>61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546</v>
      </c>
      <c r="B47" s="15" t="s">
        <v>245</v>
      </c>
      <c r="C47" s="16">
        <v>10000</v>
      </c>
      <c r="D47" s="16">
        <v>1251</v>
      </c>
      <c r="E47" s="17" t="s">
        <v>226</v>
      </c>
      <c r="F47">
        <f ca="1">IFERROR(IF(A47="","",OFFSET(Results!$AJ$1,MATCH(A47,Results!$A:$A,0)-1,0)),"")</f>
        <v>133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303</v>
      </c>
      <c r="B48" s="15" t="s">
        <v>547</v>
      </c>
      <c r="C48" s="16">
        <v>68</v>
      </c>
      <c r="D48" s="16">
        <v>81</v>
      </c>
      <c r="E48" s="17" t="s">
        <v>462</v>
      </c>
      <c r="F48">
        <f ca="1">IFERROR(IF(A48="","",OFFSET(Results!$AJ$1,MATCH(A48,Results!$A:$A,0)-1,0)),"")</f>
        <v>61</v>
      </c>
      <c r="G48" s="6">
        <f t="shared" ca="1" si="0"/>
        <v>-0.2</v>
      </c>
      <c r="H48" t="str">
        <f ca="1">IF(E48="","",OFFSET([1]SA!$AL$1,MATCH(A48,[1]SA!$E$1:$E$500,0)-1,0))</f>
        <v>PaddyPower: 80/1, 5pl, 1/4</v>
      </c>
    </row>
    <row r="49" spans="1:8" x14ac:dyDescent="0.35">
      <c r="A49" t="s">
        <v>305</v>
      </c>
      <c r="B49" s="15" t="s">
        <v>306</v>
      </c>
      <c r="C49" s="16">
        <v>2000</v>
      </c>
      <c r="D49" s="16">
        <v>351</v>
      </c>
      <c r="E49" s="17" t="s">
        <v>226</v>
      </c>
      <c r="F49">
        <f ca="1">IFERROR(IF(A49="","",OFFSET(Results!$AJ$1,MATCH(A49,Results!$A:$A,0)-1,0)),"")</f>
        <v>57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307</v>
      </c>
      <c r="B50" s="15" t="s">
        <v>245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88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308</v>
      </c>
      <c r="B51" s="15" t="s">
        <v>264</v>
      </c>
      <c r="C51" s="16">
        <v>625</v>
      </c>
      <c r="D51" s="16">
        <v>151</v>
      </c>
      <c r="E51" s="17" t="s">
        <v>226</v>
      </c>
      <c r="F51">
        <f ca="1">IFERROR(IF(A51="","",OFFSET(Results!$AJ$1,MATCH(A51,Results!$A:$A,0)-1,0)),"")</f>
        <v>60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309</v>
      </c>
      <c r="B52" s="15" t="s">
        <v>328</v>
      </c>
      <c r="C52" s="16">
        <v>5000</v>
      </c>
      <c r="D52" s="16">
        <v>301</v>
      </c>
      <c r="E52" s="17" t="s">
        <v>226</v>
      </c>
      <c r="F52">
        <f ca="1">IFERROR(IF(A52="","",OFFSET(Results!$AJ$1,MATCH(A52,Results!$A:$A,0)-1,0)),"")</f>
        <v>19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311</v>
      </c>
      <c r="B53" s="15" t="s">
        <v>488</v>
      </c>
      <c r="C53" s="16">
        <v>63</v>
      </c>
      <c r="D53" s="16">
        <v>21</v>
      </c>
      <c r="E53" s="17" t="s">
        <v>226</v>
      </c>
      <c r="F53">
        <f ca="1">IFERROR(IF(A53="","",OFFSET(Results!$AJ$1,MATCH(A53,Results!$A:$A,0)-1,0)),"")</f>
        <v>96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312</v>
      </c>
      <c r="B54" s="15" t="s">
        <v>245</v>
      </c>
      <c r="C54" s="16">
        <v>10000</v>
      </c>
      <c r="D54" s="16">
        <v>2501</v>
      </c>
      <c r="E54" s="17" t="s">
        <v>226</v>
      </c>
      <c r="F54">
        <f ca="1">IFERROR(IF(A54="","",OFFSET(Results!$AJ$1,MATCH(A54,Results!$A:$A,0)-1,0)),"")</f>
        <v>118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313</v>
      </c>
      <c r="B55" s="15" t="s">
        <v>245</v>
      </c>
      <c r="C55" s="16">
        <v>10000</v>
      </c>
      <c r="D55" s="16">
        <v>501</v>
      </c>
      <c r="E55" s="17" t="s">
        <v>226</v>
      </c>
      <c r="F55">
        <f ca="1">IFERROR(IF(A55="","",OFFSET(Results!$AJ$1,MATCH(A55,Results!$A:$A,0)-1,0)),"")</f>
        <v>15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314</v>
      </c>
      <c r="B56" s="15" t="s">
        <v>270</v>
      </c>
      <c r="C56" s="16">
        <v>1000</v>
      </c>
      <c r="D56" s="16">
        <v>251</v>
      </c>
      <c r="E56" s="17" t="s">
        <v>226</v>
      </c>
      <c r="F56">
        <f ca="1">IFERROR(IF(A56="","",OFFSET(Results!$AJ$1,MATCH(A56,Results!$A:$A,0)-1,0)),"")</f>
        <v>44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316</v>
      </c>
      <c r="B57" s="15" t="s">
        <v>245</v>
      </c>
      <c r="C57" s="16">
        <v>10000</v>
      </c>
      <c r="D57" s="16">
        <v>1251</v>
      </c>
      <c r="E57" s="17" t="s">
        <v>226</v>
      </c>
      <c r="F57">
        <f ca="1">IFERROR(IF(A57="","",OFFSET(Results!$AJ$1,MATCH(A57,Results!$A:$A,0)-1,0)),"")</f>
        <v>25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317</v>
      </c>
      <c r="B58" s="15" t="s">
        <v>245</v>
      </c>
      <c r="C58" s="16">
        <v>10000</v>
      </c>
      <c r="D58" s="16">
        <v>501</v>
      </c>
      <c r="E58" s="17" t="s">
        <v>226</v>
      </c>
      <c r="F58">
        <f ca="1">IFERROR(IF(A58="","",OFFSET(Results!$AJ$1,MATCH(A58,Results!$A:$A,0)-1,0)),"")</f>
        <v>54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318</v>
      </c>
      <c r="B59" s="15" t="s">
        <v>245</v>
      </c>
      <c r="C59" s="16">
        <v>10000</v>
      </c>
      <c r="D59" s="16">
        <v>2501</v>
      </c>
      <c r="E59" s="17" t="s">
        <v>226</v>
      </c>
      <c r="F59">
        <f ca="1">IFERROR(IF(A59="","",OFFSET(Results!$AJ$1,MATCH(A59,Results!$A:$A,0)-1,0)),"")</f>
        <v>113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319</v>
      </c>
      <c r="B60" s="15" t="s">
        <v>261</v>
      </c>
      <c r="C60" s="16">
        <v>10000</v>
      </c>
      <c r="D60" s="16">
        <v>351</v>
      </c>
      <c r="E60" s="17" t="s">
        <v>226</v>
      </c>
      <c r="F60">
        <f ca="1">IFERROR(IF(A60="","",OFFSET(Results!$AJ$1,MATCH(A60,Results!$A:$A,0)-1,0)),"")</f>
        <v>106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320</v>
      </c>
      <c r="B61" s="15" t="s">
        <v>357</v>
      </c>
      <c r="C61" s="16">
        <v>63</v>
      </c>
      <c r="D61" s="16">
        <v>67</v>
      </c>
      <c r="E61" s="17" t="s">
        <v>270</v>
      </c>
      <c r="F61">
        <f ca="1">IFERROR(IF(A61="","",OFFSET(Results!$AJ$1,MATCH(A61,Results!$A:$A,0)-1,0)),"")</f>
        <v>54</v>
      </c>
      <c r="G61" s="6">
        <f t="shared" ca="1" si="0"/>
        <v>-0.1</v>
      </c>
      <c r="H61" t="str">
        <f ca="1">IF(E61="","",OFFSET([1]SA!$AL$1,MATCH(A61,[1]SA!$E$1:$E$500,0)-1,0))</f>
        <v>BetMGM: 66/1, 6pl, 1/5</v>
      </c>
    </row>
    <row r="62" spans="1:8" x14ac:dyDescent="0.35">
      <c r="A62" t="s">
        <v>321</v>
      </c>
      <c r="B62" s="15" t="s">
        <v>477</v>
      </c>
      <c r="C62" s="16">
        <v>83</v>
      </c>
      <c r="D62" s="16">
        <v>34</v>
      </c>
      <c r="E62" s="17" t="s">
        <v>226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323</v>
      </c>
      <c r="B63" s="15" t="s">
        <v>324</v>
      </c>
      <c r="C63" s="16">
        <v>164</v>
      </c>
      <c r="D63" s="16">
        <v>51</v>
      </c>
      <c r="E63" s="17" t="s">
        <v>226</v>
      </c>
      <c r="F63">
        <f ca="1">IFERROR(IF(A63="","",OFFSET(Results!$AJ$1,MATCH(A63,Results!$A:$A,0)-1,0)),"")</f>
        <v>6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325</v>
      </c>
      <c r="B64" s="15" t="s">
        <v>506</v>
      </c>
      <c r="C64" s="16">
        <v>222</v>
      </c>
      <c r="D64" s="16">
        <v>56</v>
      </c>
      <c r="E64" s="17" t="s">
        <v>226</v>
      </c>
      <c r="F64">
        <f ca="1">IFERROR(IF(A64="","",OFFSET(Results!$AJ$1,MATCH(A64,Results!$A:$A,0)-1,0)),"")</f>
        <v>61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327</v>
      </c>
      <c r="B65" s="15" t="s">
        <v>328</v>
      </c>
      <c r="C65" s="16">
        <v>5000</v>
      </c>
      <c r="D65" s="16">
        <v>501</v>
      </c>
      <c r="E65" s="17" t="s">
        <v>226</v>
      </c>
      <c r="F65">
        <f ca="1">IFERROR(IF(A65="","",OFFSET(Results!$AJ$1,MATCH(A65,Results!$A:$A,0)-1,0)),"")</f>
        <v>61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329</v>
      </c>
      <c r="B66" s="15" t="s">
        <v>245</v>
      </c>
      <c r="C66" s="16">
        <v>10000</v>
      </c>
      <c r="D66" s="16">
        <v>1501</v>
      </c>
      <c r="E66" s="17" t="s">
        <v>226</v>
      </c>
      <c r="F66">
        <f ca="1">IFERROR(IF(A66="","",OFFSET(Results!$AJ$1,MATCH(A66,Results!$A:$A,0)-1,0)),"")</f>
        <v>96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330</v>
      </c>
      <c r="B67" s="15" t="s">
        <v>261</v>
      </c>
      <c r="C67" s="16">
        <v>10000</v>
      </c>
      <c r="D67" s="16">
        <v>2001</v>
      </c>
      <c r="E67" s="17" t="s">
        <v>226</v>
      </c>
      <c r="F67">
        <f ca="1">IFERROR(IF(A67="","",OFFSET(Results!$AJ$1,MATCH(A67,Results!$A:$A,0)-1,0)),"")</f>
        <v>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331</v>
      </c>
      <c r="B68" s="15" t="s">
        <v>548</v>
      </c>
      <c r="C68" s="16">
        <v>71</v>
      </c>
      <c r="D68" s="16">
        <v>36</v>
      </c>
      <c r="E68" s="17" t="s">
        <v>226</v>
      </c>
      <c r="F68">
        <f ca="1">IFERROR(IF(A68="","",OFFSET(Results!$AJ$1,MATCH(A68,Results!$A:$A,0)-1,0)),"")</f>
        <v>81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333</v>
      </c>
      <c r="B69" s="15" t="s">
        <v>403</v>
      </c>
      <c r="C69" s="16">
        <v>455</v>
      </c>
      <c r="D69" s="16">
        <v>81</v>
      </c>
      <c r="E69" s="17" t="s">
        <v>226</v>
      </c>
      <c r="F69">
        <f ca="1">IFERROR(IF(A69="","",OFFSET(Results!$AJ$1,MATCH(A69,Results!$A:$A,0)-1,0)),"")</f>
        <v>44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335</v>
      </c>
      <c r="B70" s="15" t="s">
        <v>422</v>
      </c>
      <c r="C70" s="16">
        <v>22</v>
      </c>
      <c r="D70" s="16">
        <v>17</v>
      </c>
      <c r="E70" s="17" t="s">
        <v>226</v>
      </c>
      <c r="F70">
        <f ca="1">IFERROR(IF(A70="","",OFFSET(Results!$AJ$1,MATCH(A70,Results!$A:$A,0)-1,0)),"")</f>
        <v>19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336</v>
      </c>
      <c r="B71" s="15" t="s">
        <v>454</v>
      </c>
      <c r="C71" s="16">
        <v>250</v>
      </c>
      <c r="D71" s="16">
        <v>101</v>
      </c>
      <c r="E71" s="17" t="s">
        <v>226</v>
      </c>
      <c r="F71">
        <f ca="1">IFERROR(IF(A71="","",OFFSET(Results!$AJ$1,MATCH(A71,Results!$A:$A,0)-1,0)),"")</f>
        <v>15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337</v>
      </c>
      <c r="B72" s="15" t="s">
        <v>549</v>
      </c>
      <c r="C72" s="16">
        <v>179</v>
      </c>
      <c r="D72" s="16">
        <v>91</v>
      </c>
      <c r="E72" s="17" t="s">
        <v>226</v>
      </c>
      <c r="F72">
        <f ca="1">IFERROR(IF(A72="","",OFFSET(Results!$AJ$1,MATCH(A72,Results!$A:$A,0)-1,0)),"")</f>
        <v>44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339</v>
      </c>
      <c r="B73" s="15" t="s">
        <v>245</v>
      </c>
      <c r="C73" s="16">
        <v>10000</v>
      </c>
      <c r="D73" s="16">
        <v>2501</v>
      </c>
      <c r="E73" s="17" t="s">
        <v>226</v>
      </c>
      <c r="F73">
        <f ca="1">IFERROR(IF(A73="","",OFFSET(Results!$AJ$1,MATCH(A73,Results!$A:$A,0)-1,0)),"")</f>
        <v>31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340</v>
      </c>
      <c r="B74" s="15" t="s">
        <v>413</v>
      </c>
      <c r="C74" s="16">
        <v>102</v>
      </c>
      <c r="D74" s="16">
        <v>81</v>
      </c>
      <c r="E74" s="17" t="s">
        <v>226</v>
      </c>
      <c r="F74">
        <f ca="1">IFERROR(IF(A74="","",OFFSET(Results!$AJ$1,MATCH(A74,Results!$A:$A,0)-1,0)),"")</f>
        <v>30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341</v>
      </c>
      <c r="B75" s="15" t="s">
        <v>550</v>
      </c>
      <c r="C75" s="16">
        <v>36</v>
      </c>
      <c r="D75" s="16">
        <v>26</v>
      </c>
      <c r="E75" s="17" t="s">
        <v>226</v>
      </c>
      <c r="F75">
        <f ca="1">IFERROR(IF(A75="","",OFFSET(Results!$AJ$1,MATCH(A75,Results!$A:$A,0)-1,0)),"")</f>
        <v>74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342</v>
      </c>
      <c r="B76" s="15" t="s">
        <v>245</v>
      </c>
      <c r="C76" s="16">
        <v>10000</v>
      </c>
      <c r="D76" s="16">
        <v>2501</v>
      </c>
      <c r="E76" s="17" t="s">
        <v>226</v>
      </c>
      <c r="F76">
        <f ca="1">IFERROR(IF(A76="","",OFFSET(Results!$AJ$1,MATCH(A76,Results!$A:$A,0)-1,0)),"")</f>
        <v>81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551</v>
      </c>
      <c r="B77" s="15" t="s">
        <v>245</v>
      </c>
      <c r="C77" s="16">
        <v>10000</v>
      </c>
      <c r="D77" s="16">
        <v>2501</v>
      </c>
      <c r="E77" s="17" t="s">
        <v>226</v>
      </c>
      <c r="F77">
        <f ca="1">IFERROR(IF(A77="","",OFFSET(Results!$AJ$1,MATCH(A77,Results!$A:$A,0)-1,0)),"")</f>
        <v>128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343</v>
      </c>
      <c r="B78" s="15" t="s">
        <v>245</v>
      </c>
      <c r="C78" s="16">
        <v>10000</v>
      </c>
      <c r="D78" s="16">
        <v>2501</v>
      </c>
      <c r="E78" s="17" t="s">
        <v>226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344</v>
      </c>
      <c r="B79" s="15" t="s">
        <v>245</v>
      </c>
      <c r="C79" s="16">
        <v>10000</v>
      </c>
      <c r="D79" s="16">
        <v>1001</v>
      </c>
      <c r="E79" s="17" t="s">
        <v>226</v>
      </c>
      <c r="F79">
        <f ca="1">IFERROR(IF(A79="","",OFFSET(Results!$AJ$1,MATCH(A79,Results!$A:$A,0)-1,0)),"")</f>
        <v>118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345</v>
      </c>
      <c r="B80" s="15" t="s">
        <v>328</v>
      </c>
      <c r="C80" s="16">
        <v>5000</v>
      </c>
      <c r="D80" s="16">
        <v>251</v>
      </c>
      <c r="E80" s="17" t="s">
        <v>226</v>
      </c>
      <c r="F80">
        <f ca="1">IFERROR(IF(A80="","",OFFSET(Results!$AJ$1,MATCH(A80,Results!$A:$A,0)-1,0)),"")</f>
        <v>36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552</v>
      </c>
      <c r="B81" s="15" t="s">
        <v>245</v>
      </c>
      <c r="C81" s="16">
        <v>10000</v>
      </c>
      <c r="D81" s="16">
        <v>2001</v>
      </c>
      <c r="E81" s="17" t="s">
        <v>226</v>
      </c>
      <c r="F81">
        <f ca="1">IFERROR(IF(A81="","",OFFSET(Results!$AJ$1,MATCH(A81,Results!$A:$A,0)-1,0)),"")</f>
        <v>130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346</v>
      </c>
      <c r="B82" s="15" t="s">
        <v>553</v>
      </c>
      <c r="C82" s="16">
        <v>61</v>
      </c>
      <c r="D82" s="16">
        <v>34</v>
      </c>
      <c r="E82" s="17" t="s">
        <v>226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348</v>
      </c>
      <c r="B83" s="15" t="s">
        <v>328</v>
      </c>
      <c r="C83" s="16">
        <v>5000</v>
      </c>
      <c r="D83" s="16">
        <v>1001</v>
      </c>
      <c r="E83" s="17" t="s">
        <v>226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349</v>
      </c>
      <c r="B84" s="15" t="s">
        <v>245</v>
      </c>
      <c r="C84" s="16">
        <v>10000</v>
      </c>
      <c r="D84" s="16">
        <v>1001</v>
      </c>
      <c r="E84" s="17" t="s">
        <v>226</v>
      </c>
      <c r="F84">
        <f ca="1">IFERROR(IF(A84="","",OFFSET(Results!$AJ$1,MATCH(A84,Results!$A:$A,0)-1,0)),"")</f>
        <v>122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350</v>
      </c>
      <c r="B85" s="15" t="s">
        <v>435</v>
      </c>
      <c r="C85" s="16">
        <v>556</v>
      </c>
      <c r="D85" s="16">
        <v>201</v>
      </c>
      <c r="E85" s="17" t="s">
        <v>226</v>
      </c>
      <c r="F85">
        <f ca="1">IFERROR(IF(A85="","",OFFSET(Results!$AJ$1,MATCH(A85,Results!$A:$A,0)-1,0)),"")</f>
        <v>25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351</v>
      </c>
      <c r="B86" s="15" t="s">
        <v>245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130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352</v>
      </c>
      <c r="B87" s="15" t="s">
        <v>353</v>
      </c>
      <c r="C87" s="16">
        <v>73</v>
      </c>
      <c r="D87" s="16">
        <v>67</v>
      </c>
      <c r="E87" s="17" t="s">
        <v>226</v>
      </c>
      <c r="F87">
        <f ca="1">IFERROR(IF(A87="","",OFFSET(Results!$AJ$1,MATCH(A87,Results!$A:$A,0)-1,0)),"")</f>
        <v>11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554</v>
      </c>
      <c r="B88" s="15" t="s">
        <v>245</v>
      </c>
      <c r="C88" s="16">
        <v>10000</v>
      </c>
      <c r="D88" s="16">
        <v>2501</v>
      </c>
      <c r="E88" s="17" t="s">
        <v>226</v>
      </c>
      <c r="F88">
        <f ca="1">IFERROR(IF(A88="","",OFFSET(Results!$AJ$1,MATCH(A88,Results!$A:$A,0)-1,0)),"")</f>
        <v>81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354</v>
      </c>
      <c r="B89" s="15" t="s">
        <v>452</v>
      </c>
      <c r="C89" s="16">
        <v>370</v>
      </c>
      <c r="D89" s="16">
        <v>141</v>
      </c>
      <c r="E89" s="17" t="s">
        <v>226</v>
      </c>
      <c r="F89">
        <f ca="1">IFERROR(IF(A89="","",OFFSET(Results!$AJ$1,MATCH(A89,Results!$A:$A,0)-1,0)),"")</f>
        <v>19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356</v>
      </c>
      <c r="B90" s="15" t="s">
        <v>555</v>
      </c>
      <c r="C90" s="16">
        <v>60</v>
      </c>
      <c r="D90" s="16">
        <v>51</v>
      </c>
      <c r="E90" s="17" t="s">
        <v>226</v>
      </c>
      <c r="F90">
        <f ca="1">IFERROR(IF(A90="","",OFFSET(Results!$AJ$1,MATCH(A90,Results!$A:$A,0)-1,0)),"")</f>
        <v>2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358</v>
      </c>
      <c r="B91" s="15" t="s">
        <v>245</v>
      </c>
      <c r="C91" s="16">
        <v>10000</v>
      </c>
      <c r="D91" s="16">
        <v>501</v>
      </c>
      <c r="E91" s="17" t="s">
        <v>226</v>
      </c>
      <c r="F91">
        <f ca="1">IFERROR(IF(A91="","",OFFSET(Results!$AJ$1,MATCH(A91,Results!$A:$A,0)-1,0)),"")</f>
        <v>74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359</v>
      </c>
      <c r="B92" s="15" t="s">
        <v>261</v>
      </c>
      <c r="C92" s="16">
        <v>10000</v>
      </c>
      <c r="D92" s="16">
        <v>351</v>
      </c>
      <c r="E92" s="17" t="s">
        <v>226</v>
      </c>
      <c r="F92">
        <f ca="1">IFERROR(IF(A92="","",OFFSET(Results!$AJ$1,MATCH(A92,Results!$A:$A,0)-1,0)),"")</f>
        <v>88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360</v>
      </c>
      <c r="B93" s="15" t="s">
        <v>315</v>
      </c>
      <c r="C93" s="16">
        <v>1111</v>
      </c>
      <c r="D93" s="16">
        <v>301</v>
      </c>
      <c r="E93" s="17" t="s">
        <v>226</v>
      </c>
      <c r="F93">
        <f ca="1">IFERROR(IF(A93="","",OFFSET(Results!$AJ$1,MATCH(A93,Results!$A:$A,0)-1,0)),"")</f>
        <v>36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361</v>
      </c>
      <c r="B94" s="15" t="s">
        <v>245</v>
      </c>
      <c r="C94" s="16">
        <v>10000</v>
      </c>
      <c r="D94" s="16">
        <v>2001</v>
      </c>
      <c r="E94" s="17" t="s">
        <v>226</v>
      </c>
      <c r="F94">
        <f ca="1">IFERROR(IF(A94="","",OFFSET(Results!$AJ$1,MATCH(A94,Results!$A:$A,0)-1,0)),"")</f>
        <v>134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362</v>
      </c>
      <c r="B95" s="15" t="s">
        <v>282</v>
      </c>
      <c r="C95" s="16">
        <v>345</v>
      </c>
      <c r="D95" s="16">
        <v>151</v>
      </c>
      <c r="E95" s="17" t="s">
        <v>226</v>
      </c>
      <c r="F95">
        <f ca="1">IFERROR(IF(A95="","",OFFSET(Results!$AJ$1,MATCH(A95,Results!$A:$A,0)-1,0)),"")</f>
        <v>40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363</v>
      </c>
      <c r="B96" s="15" t="s">
        <v>556</v>
      </c>
      <c r="C96" s="16">
        <v>18</v>
      </c>
      <c r="D96" s="16">
        <v>13</v>
      </c>
      <c r="E96" s="17" t="s">
        <v>226</v>
      </c>
      <c r="F96">
        <f ca="1">IFERROR(IF(A96="","",OFFSET(Results!$AJ$1,MATCH(A96,Results!$A:$A,0)-1,0)),"")</f>
        <v>8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364</v>
      </c>
      <c r="B97" s="15" t="s">
        <v>328</v>
      </c>
      <c r="C97" s="16">
        <v>5000</v>
      </c>
      <c r="D97" s="16">
        <v>1001</v>
      </c>
      <c r="E97" s="17" t="s">
        <v>226</v>
      </c>
      <c r="F97">
        <f ca="1">IFERROR(IF(A97="","",OFFSET(Results!$AJ$1,MATCH(A97,Results!$A:$A,0)-1,0)),"")</f>
        <v>40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365</v>
      </c>
      <c r="B98" s="15" t="s">
        <v>390</v>
      </c>
      <c r="C98" s="16">
        <v>2500</v>
      </c>
      <c r="D98" s="16">
        <v>401</v>
      </c>
      <c r="E98" s="17" t="s">
        <v>226</v>
      </c>
      <c r="F98">
        <f ca="1">IFERROR(IF(A98="","",OFFSET(Results!$AJ$1,MATCH(A98,Results!$A:$A,0)-1,0)),"")</f>
        <v>61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366</v>
      </c>
      <c r="B99" s="15" t="s">
        <v>248</v>
      </c>
      <c r="C99" s="16">
        <v>833</v>
      </c>
      <c r="D99" s="16">
        <v>201</v>
      </c>
      <c r="E99" s="17" t="s">
        <v>226</v>
      </c>
      <c r="F99">
        <f ca="1">IFERROR(IF(A99="","",OFFSET(Results!$AJ$1,MATCH(A99,Results!$A:$A,0)-1,0)),"")</f>
        <v>30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368</v>
      </c>
      <c r="B100" s="15" t="s">
        <v>328</v>
      </c>
      <c r="C100" s="16">
        <v>5000</v>
      </c>
      <c r="D100" s="16">
        <v>751</v>
      </c>
      <c r="E100" s="17" t="s">
        <v>226</v>
      </c>
      <c r="F100">
        <f ca="1">IFERROR(IF(A100="","",OFFSET(Results!$AJ$1,MATCH(A100,Results!$A:$A,0)-1,0)),"")</f>
        <v>106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557</v>
      </c>
      <c r="B101" s="15" t="s">
        <v>245</v>
      </c>
      <c r="C101" s="16">
        <v>10000</v>
      </c>
      <c r="D101" s="16">
        <v>751</v>
      </c>
      <c r="E101" s="17" t="s">
        <v>226</v>
      </c>
      <c r="F101">
        <f ca="1">IFERROR(IF(A101="","",OFFSET(Results!$AJ$1,MATCH(A101,Results!$A:$A,0)-1,0)),"")</f>
        <v>106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369</v>
      </c>
      <c r="B102" s="15" t="s">
        <v>261</v>
      </c>
      <c r="C102" s="16">
        <v>10000</v>
      </c>
      <c r="D102" s="16">
        <v>501</v>
      </c>
      <c r="E102" s="17" t="s">
        <v>226</v>
      </c>
      <c r="F102">
        <f ca="1">IFERROR(IF(A102="","",OFFSET(Results!$AJ$1,MATCH(A102,Results!$A:$A,0)-1,0)),"")</f>
        <v>96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370</v>
      </c>
      <c r="B103" s="15" t="s">
        <v>442</v>
      </c>
      <c r="C103" s="16">
        <v>588</v>
      </c>
      <c r="D103" s="16">
        <v>151</v>
      </c>
      <c r="E103" s="17" t="s">
        <v>226</v>
      </c>
      <c r="F103">
        <f ca="1">IFERROR(IF(A103="","",OFFSET(Results!$AJ$1,MATCH(A103,Results!$A:$A,0)-1,0)),"")</f>
        <v>61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371</v>
      </c>
      <c r="B104" s="15" t="s">
        <v>372</v>
      </c>
      <c r="C104" s="16">
        <v>769</v>
      </c>
      <c r="D104" s="16">
        <v>201</v>
      </c>
      <c r="E104" s="17" t="s">
        <v>226</v>
      </c>
      <c r="F104">
        <f ca="1">IFERROR(IF(A104="","",OFFSET(Results!$AJ$1,MATCH(A104,Results!$A:$A,0)-1,0)),"")</f>
        <v>106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373</v>
      </c>
      <c r="B105" s="15" t="s">
        <v>245</v>
      </c>
      <c r="C105" s="16">
        <v>10000</v>
      </c>
      <c r="D105" s="16">
        <v>1001</v>
      </c>
      <c r="E105" s="17" t="s">
        <v>226</v>
      </c>
      <c r="F105">
        <f ca="1">IFERROR(IF(A105="","",OFFSET(Results!$AJ$1,MATCH(A105,Results!$A:$A,0)-1,0)),"")</f>
        <v>118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374</v>
      </c>
      <c r="B106" s="15" t="s">
        <v>245</v>
      </c>
      <c r="C106" s="16">
        <v>10000</v>
      </c>
      <c r="D106" s="16">
        <v>2001</v>
      </c>
      <c r="E106" s="17" t="s">
        <v>226</v>
      </c>
      <c r="F106">
        <f ca="1">IFERROR(IF(A106="","",OFFSET(Results!$AJ$1,MATCH(A106,Results!$A:$A,0)-1,0)),"")</f>
        <v>54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375</v>
      </c>
      <c r="B107" s="15" t="s">
        <v>376</v>
      </c>
      <c r="C107" s="16">
        <v>1429</v>
      </c>
      <c r="D107" s="16">
        <v>201</v>
      </c>
      <c r="E107" s="17" t="s">
        <v>226</v>
      </c>
      <c r="F107">
        <f ca="1">IFERROR(IF(A107="","",OFFSET(Results!$AJ$1,MATCH(A107,Results!$A:$A,0)-1,0)),"")</f>
        <v>36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377</v>
      </c>
      <c r="B108" s="15" t="s">
        <v>454</v>
      </c>
      <c r="C108" s="16">
        <v>250</v>
      </c>
      <c r="D108" s="16">
        <v>126</v>
      </c>
      <c r="E108" s="17" t="s">
        <v>226</v>
      </c>
      <c r="F108">
        <f ca="1">IFERROR(IF(A108="","",OFFSET(Results!$AJ$1,MATCH(A108,Results!$A:$A,0)-1,0)),"")</f>
        <v>61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379</v>
      </c>
      <c r="B109" s="15" t="s">
        <v>245</v>
      </c>
      <c r="C109" s="16">
        <v>10000</v>
      </c>
      <c r="D109" s="16">
        <v>2001</v>
      </c>
      <c r="E109" s="17" t="s">
        <v>226</v>
      </c>
      <c r="F109">
        <f ca="1">IFERROR(IF(A109="","",OFFSET(Results!$AJ$1,MATCH(A109,Results!$A:$A,0)-1,0)),"")</f>
        <v>122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380</v>
      </c>
      <c r="B110" s="15" t="s">
        <v>376</v>
      </c>
      <c r="C110" s="16">
        <v>1429</v>
      </c>
      <c r="D110" s="16">
        <v>251</v>
      </c>
      <c r="E110" s="17" t="s">
        <v>226</v>
      </c>
      <c r="F110">
        <f ca="1">IFERROR(IF(A110="","",OFFSET(Results!$AJ$1,MATCH(A110,Results!$A:$A,0)-1,0)),"")</f>
        <v>61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381</v>
      </c>
      <c r="B111" s="15" t="s">
        <v>485</v>
      </c>
      <c r="C111" s="16">
        <v>34</v>
      </c>
      <c r="D111" s="16">
        <v>19</v>
      </c>
      <c r="E111" s="17" t="s">
        <v>226</v>
      </c>
      <c r="F111">
        <f ca="1">IFERROR(IF(A111="","",OFFSET(Results!$AJ$1,MATCH(A111,Results!$A:$A,0)-1,0)),"")</f>
        <v>11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383</v>
      </c>
      <c r="B112" s="15" t="s">
        <v>378</v>
      </c>
      <c r="C112" s="16">
        <v>270</v>
      </c>
      <c r="D112" s="16">
        <v>126</v>
      </c>
      <c r="E112" s="17" t="s">
        <v>226</v>
      </c>
      <c r="F112">
        <f ca="1">IFERROR(IF(A112="","",OFFSET(Results!$AJ$1,MATCH(A112,Results!$A:$A,0)-1,0)),"")</f>
        <v>30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385</v>
      </c>
      <c r="B113" s="15" t="s">
        <v>245</v>
      </c>
      <c r="C113" s="16">
        <v>10000</v>
      </c>
      <c r="D113" s="16">
        <v>2001</v>
      </c>
      <c r="E113" s="17" t="s">
        <v>226</v>
      </c>
      <c r="F113">
        <f ca="1">IFERROR(IF(A113="","",OFFSET(Results!$AJ$1,MATCH(A113,Results!$A:$A,0)-1,0)),"")</f>
        <v>113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386</v>
      </c>
      <c r="B114" s="15" t="s">
        <v>245</v>
      </c>
      <c r="C114" s="16">
        <v>10000</v>
      </c>
      <c r="D114" s="16">
        <v>1501</v>
      </c>
      <c r="E114" s="17" t="s">
        <v>226</v>
      </c>
      <c r="F114">
        <f ca="1">IFERROR(IF(A114="","",OFFSET(Results!$AJ$1,MATCH(A114,Results!$A:$A,0)-1,0)),"")</f>
        <v>19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387</v>
      </c>
      <c r="B115" s="15" t="s">
        <v>245</v>
      </c>
      <c r="C115" s="16">
        <v>10000</v>
      </c>
      <c r="D115" s="16">
        <v>2001</v>
      </c>
      <c r="E115" s="17" t="s">
        <v>226</v>
      </c>
      <c r="F115">
        <f ca="1">IFERROR(IF(A115="","",OFFSET(Results!$AJ$1,MATCH(A115,Results!$A:$A,0)-1,0)),"")</f>
        <v>88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388</v>
      </c>
      <c r="B116" s="15" t="s">
        <v>376</v>
      </c>
      <c r="C116" s="16">
        <v>1429</v>
      </c>
      <c r="D116" s="16">
        <v>501</v>
      </c>
      <c r="E116" s="17" t="s">
        <v>226</v>
      </c>
      <c r="F116">
        <f ca="1">IFERROR(IF(A116="","",OFFSET(Results!$AJ$1,MATCH(A116,Results!$A:$A,0)-1,0)),"")</f>
        <v>19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389</v>
      </c>
      <c r="B117" s="15" t="s">
        <v>310</v>
      </c>
      <c r="C117" s="16">
        <v>3333</v>
      </c>
      <c r="D117" s="16">
        <v>301</v>
      </c>
      <c r="E117" s="17" t="s">
        <v>226</v>
      </c>
      <c r="F117">
        <f ca="1">IFERROR(IF(A117="","",OFFSET(Results!$AJ$1,MATCH(A117,Results!$A:$A,0)-1,0)),"")</f>
        <v>30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391</v>
      </c>
      <c r="B118" s="15" t="s">
        <v>372</v>
      </c>
      <c r="C118" s="16">
        <v>769</v>
      </c>
      <c r="D118" s="16">
        <v>251</v>
      </c>
      <c r="E118" s="17" t="s">
        <v>226</v>
      </c>
      <c r="F118">
        <f ca="1">IFERROR(IF(A118="","",OFFSET(Results!$AJ$1,MATCH(A118,Results!$A:$A,0)-1,0)),"")</f>
        <v>15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558</v>
      </c>
      <c r="B119" s="15" t="s">
        <v>245</v>
      </c>
      <c r="C119" s="16">
        <v>10000</v>
      </c>
      <c r="D119" s="16">
        <v>2501</v>
      </c>
      <c r="E119" s="17" t="s">
        <v>226</v>
      </c>
      <c r="F119">
        <f ca="1">IFERROR(IF(A119="","",OFFSET(Results!$AJ$1,MATCH(A119,Results!$A:$A,0)-1,0)),"")</f>
        <v>96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392</v>
      </c>
      <c r="B120" s="15" t="s">
        <v>245</v>
      </c>
      <c r="C120" s="16">
        <v>10000</v>
      </c>
      <c r="D120" s="16">
        <v>2001</v>
      </c>
      <c r="E120" s="17" t="s">
        <v>226</v>
      </c>
      <c r="F120">
        <f ca="1">IFERROR(IF(A120="","",OFFSET(Results!$AJ$1,MATCH(A120,Results!$A:$A,0)-1,0)),"")</f>
        <v>88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393</v>
      </c>
      <c r="B121" s="15" t="s">
        <v>261</v>
      </c>
      <c r="C121" s="16">
        <v>10000</v>
      </c>
      <c r="D121" s="16">
        <v>501</v>
      </c>
      <c r="E121" s="17" t="s">
        <v>226</v>
      </c>
      <c r="F121">
        <f ca="1">IFERROR(IF(A121="","",OFFSET(Results!$AJ$1,MATCH(A121,Results!$A:$A,0)-1,0)),"")</f>
        <v>96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394</v>
      </c>
      <c r="B122" s="15" t="s">
        <v>261</v>
      </c>
      <c r="C122" s="16">
        <v>10000</v>
      </c>
      <c r="D122" s="16">
        <v>1501</v>
      </c>
      <c r="E122" s="17" t="s">
        <v>226</v>
      </c>
      <c r="F122">
        <f ca="1">IFERROR(IF(A122="","",OFFSET(Results!$AJ$1,MATCH(A122,Results!$A:$A,0)-1,0)),"")</f>
        <v>25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395</v>
      </c>
      <c r="B123" s="15" t="s">
        <v>261</v>
      </c>
      <c r="C123" s="16">
        <v>10000</v>
      </c>
      <c r="D123" s="16">
        <v>1001</v>
      </c>
      <c r="E123" s="17" t="s">
        <v>226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396</v>
      </c>
      <c r="B124" s="15" t="s">
        <v>442</v>
      </c>
      <c r="C124" s="16">
        <v>588</v>
      </c>
      <c r="D124" s="16">
        <v>151</v>
      </c>
      <c r="E124" s="17" t="s">
        <v>226</v>
      </c>
      <c r="F124">
        <f ca="1">IFERROR(IF(A124="","",OFFSET(Results!$AJ$1,MATCH(A124,Results!$A:$A,0)-1,0)),"")</f>
        <v>116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397</v>
      </c>
      <c r="B125" s="15" t="s">
        <v>245</v>
      </c>
      <c r="C125" s="16">
        <v>10000</v>
      </c>
      <c r="D125" s="16">
        <v>1001</v>
      </c>
      <c r="E125" s="17" t="s">
        <v>226</v>
      </c>
      <c r="F125">
        <f ca="1">IFERROR(IF(A125="","",OFFSET(Results!$AJ$1,MATCH(A125,Results!$A:$A,0)-1,0)),"")</f>
        <v>74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398</v>
      </c>
      <c r="B126" s="15" t="s">
        <v>310</v>
      </c>
      <c r="C126" s="16">
        <v>3333</v>
      </c>
      <c r="D126" s="16">
        <v>401</v>
      </c>
      <c r="E126" s="17" t="s">
        <v>226</v>
      </c>
      <c r="F126">
        <f ca="1">IFERROR(IF(A126="","",OFFSET(Results!$AJ$1,MATCH(A126,Results!$A:$A,0)-1,0)),"")</f>
        <v>88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399</v>
      </c>
      <c r="B127" s="15" t="s">
        <v>245</v>
      </c>
      <c r="C127" s="16">
        <v>10000</v>
      </c>
      <c r="D127" s="16">
        <v>2501</v>
      </c>
      <c r="E127" s="17" t="s">
        <v>226</v>
      </c>
      <c r="F127">
        <f ca="1">IFERROR(IF(A127="","",OFFSET(Results!$AJ$1,MATCH(A127,Results!$A:$A,0)-1,0)),"")</f>
        <v>132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559</v>
      </c>
      <c r="B128" s="15" t="s">
        <v>245</v>
      </c>
      <c r="C128" s="16">
        <v>10000</v>
      </c>
      <c r="D128" s="16">
        <v>2001</v>
      </c>
      <c r="E128" s="17" t="s">
        <v>226</v>
      </c>
      <c r="F128">
        <f ca="1">IFERROR(IF(A128="","",OFFSET(Results!$AJ$1,MATCH(A128,Results!$A:$A,0)-1,0)),"")</f>
        <v>113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400</v>
      </c>
      <c r="B129" s="15" t="s">
        <v>432</v>
      </c>
      <c r="C129" s="16">
        <v>233</v>
      </c>
      <c r="D129" s="16">
        <v>91</v>
      </c>
      <c r="E129" s="17" t="s">
        <v>226</v>
      </c>
      <c r="F129">
        <f ca="1">IFERROR(IF(A129="","",OFFSET(Results!$AJ$1,MATCH(A129,Results!$A:$A,0)-1,0)),"")</f>
        <v>74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401</v>
      </c>
      <c r="B130" s="15" t="s">
        <v>245</v>
      </c>
      <c r="C130" s="16">
        <v>10000</v>
      </c>
      <c r="D130" s="16">
        <v>1501</v>
      </c>
      <c r="E130" s="17" t="s">
        <v>226</v>
      </c>
      <c r="F130">
        <f ca="1">IFERROR(IF(A130="","",OFFSET(Results!$AJ$1,MATCH(A130,Results!$A:$A,0)-1,0)),"")</f>
        <v>96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402</v>
      </c>
      <c r="B131" s="15" t="s">
        <v>560</v>
      </c>
      <c r="C131" s="16">
        <v>526</v>
      </c>
      <c r="D131" s="16">
        <v>111</v>
      </c>
      <c r="E131" s="17" t="s">
        <v>226</v>
      </c>
      <c r="F131">
        <f ca="1">IFERROR(IF(A131="","",OFFSET(Results!$AJ$1,MATCH(A131,Results!$A:$A,0)-1,0)),"")</f>
        <v>61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561</v>
      </c>
      <c r="B132" s="15" t="s">
        <v>272</v>
      </c>
      <c r="C132" s="16">
        <v>1667</v>
      </c>
      <c r="D132" s="16">
        <v>251</v>
      </c>
      <c r="E132" s="17" t="s">
        <v>226</v>
      </c>
      <c r="F132">
        <f ca="1">IFERROR(IF(A132="","",OFFSET(Results!$AJ$1,MATCH(A132,Results!$A:$A,0)-1,0)),"")</f>
        <v>25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404</v>
      </c>
      <c r="B133" s="15" t="s">
        <v>245</v>
      </c>
      <c r="C133" s="16">
        <v>10000</v>
      </c>
      <c r="D133" s="16">
        <v>2501</v>
      </c>
      <c r="E133" s="17" t="s">
        <v>226</v>
      </c>
      <c r="F133">
        <f ca="1">IFERROR(IF(A133="","",OFFSET(Results!$AJ$1,MATCH(A133,Results!$A:$A,0)-1,0)),"")</f>
        <v>128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405</v>
      </c>
      <c r="B134" s="15" t="s">
        <v>403</v>
      </c>
      <c r="C134" s="16">
        <v>455</v>
      </c>
      <c r="D134" s="16">
        <v>61</v>
      </c>
      <c r="E134" s="17" t="s">
        <v>226</v>
      </c>
      <c r="F134">
        <f ca="1">IFERROR(IF(A134="","",OFFSET(Results!$AJ$1,MATCH(A134,Results!$A:$A,0)-1,0)),"")</f>
        <v>96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407</v>
      </c>
      <c r="B135" s="15" t="s">
        <v>245</v>
      </c>
      <c r="C135" s="16">
        <v>10000</v>
      </c>
      <c r="D135" s="16">
        <v>1501</v>
      </c>
      <c r="E135" s="17" t="s">
        <v>226</v>
      </c>
      <c r="F135">
        <f ca="1">IFERROR(IF(A135="","",OFFSET(Results!$AJ$1,MATCH(A135,Results!$A:$A,0)-1,0)),"")</f>
        <v>113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408</v>
      </c>
      <c r="B136" s="15" t="s">
        <v>372</v>
      </c>
      <c r="C136" s="16">
        <v>769</v>
      </c>
      <c r="D136" s="16">
        <v>201</v>
      </c>
      <c r="E136" s="17" t="s">
        <v>226</v>
      </c>
      <c r="F136">
        <f ca="1">IFERROR(IF(A136="","",OFFSET(Results!$AJ$1,MATCH(A136,Results!$A:$A,0)-1,0)),"")</f>
        <v>128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409</v>
      </c>
      <c r="B137" s="15" t="s">
        <v>293</v>
      </c>
      <c r="C137" s="16">
        <v>400</v>
      </c>
      <c r="D137" s="16">
        <v>251</v>
      </c>
      <c r="E137" s="17" t="s">
        <v>226</v>
      </c>
      <c r="F137">
        <f ca="1">IFERROR(IF(A137="","",OFFSET(Results!$AJ$1,MATCH(A137,Results!$A:$A,0)-1,0)),"")</f>
        <v>25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410</v>
      </c>
      <c r="B138" s="15" t="s">
        <v>245</v>
      </c>
      <c r="C138" s="16">
        <v>10000</v>
      </c>
      <c r="D138" s="16">
        <v>1001</v>
      </c>
      <c r="E138" s="17" t="s">
        <v>226</v>
      </c>
      <c r="F138">
        <f ca="1">IFERROR(IF(A138="","",OFFSET(Results!$AJ$1,MATCH(A138,Results!$A:$A,0)-1,0)),"")</f>
        <v>118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261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497</v>
      </c>
      <c r="C3" s="16">
        <v>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466</v>
      </c>
      <c r="C4" s="16">
        <v>143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562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328</v>
      </c>
      <c r="C7" s="16">
        <v>5000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563</v>
      </c>
      <c r="C8" s="16">
        <v>9.1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280</v>
      </c>
      <c r="C9" s="16">
        <v>94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245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245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564</v>
      </c>
      <c r="C12" s="16">
        <v>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261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272</v>
      </c>
      <c r="C14" s="16">
        <v>1667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261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457</v>
      </c>
      <c r="C16" s="16">
        <v>123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565</v>
      </c>
      <c r="C17" s="16">
        <v>7.7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566</v>
      </c>
      <c r="C19" s="16">
        <v>6.7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306</v>
      </c>
      <c r="C20" s="16">
        <v>2000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245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324</v>
      </c>
      <c r="C22" s="16">
        <v>164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433</v>
      </c>
      <c r="C23" s="16">
        <v>256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328</v>
      </c>
      <c r="C24" s="16">
        <v>5000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415</v>
      </c>
      <c r="C25" s="16">
        <v>40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515</v>
      </c>
      <c r="C26" s="16">
        <v>65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376</v>
      </c>
      <c r="C27" s="16">
        <v>1429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310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567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353</v>
      </c>
      <c r="C30" s="16">
        <v>73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568</v>
      </c>
      <c r="C31" s="16">
        <v>1.95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434</v>
      </c>
      <c r="C32" s="16">
        <v>154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569</v>
      </c>
      <c r="C33" s="16">
        <v>26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310</v>
      </c>
      <c r="C34" s="16">
        <v>3333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570</v>
      </c>
      <c r="C35" s="16">
        <v>3.9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571</v>
      </c>
      <c r="C36" s="16">
        <v>47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520</v>
      </c>
      <c r="C37" s="16">
        <v>7.9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420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443</v>
      </c>
      <c r="C39" s="16">
        <v>70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328</v>
      </c>
      <c r="C40" s="16">
        <v>5000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328</v>
      </c>
      <c r="C41" s="16">
        <v>5000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515</v>
      </c>
      <c r="C42" s="16">
        <v>65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245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261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572</v>
      </c>
      <c r="C46" s="16">
        <v>56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245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573</v>
      </c>
      <c r="C48" s="16">
        <v>18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276</v>
      </c>
      <c r="C49" s="16">
        <v>294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328</v>
      </c>
      <c r="C50" s="16">
        <v>5000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574</v>
      </c>
      <c r="C51" s="16">
        <v>112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462</v>
      </c>
      <c r="C52" s="16">
        <v>500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575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328</v>
      </c>
      <c r="C55" s="16">
        <v>5000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549</v>
      </c>
      <c r="C56" s="16">
        <v>179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245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272</v>
      </c>
      <c r="C58" s="16">
        <v>1667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245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272</v>
      </c>
      <c r="C60" s="16">
        <v>1667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576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482</v>
      </c>
      <c r="C62" s="16">
        <v>21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577</v>
      </c>
      <c r="C63" s="16">
        <v>38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423</v>
      </c>
      <c r="C64" s="16">
        <v>48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372</v>
      </c>
      <c r="C65" s="16">
        <v>769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245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272</v>
      </c>
      <c r="C67" s="16">
        <v>1667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578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518</v>
      </c>
      <c r="C69" s="16">
        <v>88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579</v>
      </c>
      <c r="C70" s="16">
        <v>7.3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580</v>
      </c>
      <c r="C71" s="16">
        <v>53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581</v>
      </c>
      <c r="C72" s="16">
        <v>40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245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512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582</v>
      </c>
      <c r="C75" s="16">
        <v>11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245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261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372</v>
      </c>
      <c r="C80" s="16">
        <v>769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583</v>
      </c>
      <c r="C82" s="16">
        <v>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248</v>
      </c>
      <c r="C83" s="16">
        <v>833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310</v>
      </c>
      <c r="C84" s="16">
        <v>3333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584</v>
      </c>
      <c r="C85" s="16">
        <v>111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245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585</v>
      </c>
      <c r="C87" s="16">
        <v>19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245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332</v>
      </c>
      <c r="C89" s="16">
        <v>79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428</v>
      </c>
      <c r="C90" s="16">
        <v>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310</v>
      </c>
      <c r="C91" s="16">
        <v>3333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390</v>
      </c>
      <c r="C92" s="16">
        <v>2500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289</v>
      </c>
      <c r="C93" s="16">
        <v>204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261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586</v>
      </c>
      <c r="C95" s="16">
        <v>74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587</v>
      </c>
      <c r="C96" s="16">
        <v>6.3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270</v>
      </c>
      <c r="C97" s="16">
        <v>1000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462</v>
      </c>
      <c r="C98" s="16">
        <v>500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588</v>
      </c>
      <c r="C99" s="16">
        <v>156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315</v>
      </c>
      <c r="C100" s="16">
        <v>1111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245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372</v>
      </c>
      <c r="C102" s="16">
        <v>769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427</v>
      </c>
      <c r="C103" s="16">
        <v>116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430</v>
      </c>
      <c r="C104" s="16">
        <v>139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328</v>
      </c>
      <c r="C105" s="16">
        <v>5000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245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302</v>
      </c>
      <c r="C107" s="16">
        <v>278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572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245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479</v>
      </c>
      <c r="C110" s="16">
        <v>192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589</v>
      </c>
      <c r="C111" s="16">
        <v>10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590</v>
      </c>
      <c r="C112" s="16">
        <v>59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261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328</v>
      </c>
      <c r="C114" s="16">
        <v>5000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245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454</v>
      </c>
      <c r="C116" s="16">
        <v>250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355</v>
      </c>
      <c r="C117" s="16">
        <v>385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492</v>
      </c>
      <c r="C118" s="16">
        <v>141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245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310</v>
      </c>
      <c r="C121" s="16">
        <v>3333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390</v>
      </c>
      <c r="C122" s="16">
        <v>2500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390</v>
      </c>
      <c r="C123" s="16">
        <v>2500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591</v>
      </c>
      <c r="C124" s="16">
        <v>122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245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435</v>
      </c>
      <c r="C126" s="16">
        <v>556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245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592</v>
      </c>
      <c r="C129" s="16">
        <v>51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261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437</v>
      </c>
      <c r="C131" s="16">
        <v>95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431</v>
      </c>
      <c r="C132" s="16">
        <v>303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518</v>
      </c>
      <c r="C134" s="16">
        <v>88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245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593</v>
      </c>
      <c r="C136" s="16">
        <v>149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594</v>
      </c>
      <c r="C137" s="16">
        <v>84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245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328</v>
      </c>
      <c r="C2" s="16">
        <v>5000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595</v>
      </c>
      <c r="C3" s="16">
        <v>7.8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458</v>
      </c>
      <c r="C4" s="16">
        <v>66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596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306</v>
      </c>
      <c r="C7" s="16">
        <v>2000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597</v>
      </c>
      <c r="C8" s="16">
        <v>5.5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499</v>
      </c>
      <c r="C9" s="16">
        <v>43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245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245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598</v>
      </c>
      <c r="C12" s="16">
        <v>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310</v>
      </c>
      <c r="C13" s="16">
        <v>3333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435</v>
      </c>
      <c r="C14" s="16">
        <v>556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306</v>
      </c>
      <c r="C15" s="16">
        <v>2000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425</v>
      </c>
      <c r="C16" s="16">
        <v>54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599</v>
      </c>
      <c r="C17" s="16">
        <v>4.8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600</v>
      </c>
      <c r="C19" s="16">
        <v>4.3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367</v>
      </c>
      <c r="C20" s="16">
        <v>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261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601</v>
      </c>
      <c r="C22" s="16">
        <v>75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602</v>
      </c>
      <c r="C23" s="16">
        <v>109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306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603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604</v>
      </c>
      <c r="C26" s="16">
        <v>31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435</v>
      </c>
      <c r="C27" s="16">
        <v>556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444</v>
      </c>
      <c r="C28" s="16">
        <v>1250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605</v>
      </c>
      <c r="C29" s="16">
        <v>12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606</v>
      </c>
      <c r="C30" s="16">
        <v>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607</v>
      </c>
      <c r="C31" s="16">
        <v>1.58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547</v>
      </c>
      <c r="C32" s="16">
        <v>68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608</v>
      </c>
      <c r="C33" s="16">
        <v>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315</v>
      </c>
      <c r="C34" s="16">
        <v>1111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609</v>
      </c>
      <c r="C35" s="16">
        <v>2.7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610</v>
      </c>
      <c r="C36" s="16">
        <v>24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611</v>
      </c>
      <c r="C37" s="16">
        <v>4.9000000000000004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422</v>
      </c>
      <c r="C38" s="16">
        <v>22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606</v>
      </c>
      <c r="C39" s="16">
        <v>35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272</v>
      </c>
      <c r="C40" s="16">
        <v>1667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272</v>
      </c>
      <c r="C41" s="16">
        <v>1667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612</v>
      </c>
      <c r="C42" s="16">
        <v>32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261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328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503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245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613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446</v>
      </c>
      <c r="C49" s="16">
        <v>120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390</v>
      </c>
      <c r="C50" s="16">
        <v>2500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456</v>
      </c>
      <c r="C51" s="16">
        <v>52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289</v>
      </c>
      <c r="C52" s="16">
        <v>204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614</v>
      </c>
      <c r="C53" s="16">
        <v>9.4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444</v>
      </c>
      <c r="C55" s="16">
        <v>1250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332</v>
      </c>
      <c r="C56" s="16">
        <v>79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245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435</v>
      </c>
      <c r="C58" s="16">
        <v>556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245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442</v>
      </c>
      <c r="C60" s="16">
        <v>588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447</v>
      </c>
      <c r="C61" s="16">
        <v>9.1999999999999993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615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585</v>
      </c>
      <c r="C63" s="16">
        <v>19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616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297</v>
      </c>
      <c r="C65" s="16">
        <v>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261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264</v>
      </c>
      <c r="C67" s="16">
        <v>625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495</v>
      </c>
      <c r="C68" s="16">
        <v>10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617</v>
      </c>
      <c r="C69" s="16">
        <v>40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618</v>
      </c>
      <c r="C70" s="16">
        <v>4.5999999999999996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619</v>
      </c>
      <c r="C71" s="16">
        <v>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620</v>
      </c>
      <c r="C72" s="16">
        <v>20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245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621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622</v>
      </c>
      <c r="C75" s="16">
        <v>6.3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245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328</v>
      </c>
      <c r="C79" s="16">
        <v>5000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276</v>
      </c>
      <c r="C80" s="16">
        <v>294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623</v>
      </c>
      <c r="C82" s="16">
        <v>9.6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480</v>
      </c>
      <c r="C83" s="16">
        <v>313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376</v>
      </c>
      <c r="C84" s="16">
        <v>1429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624</v>
      </c>
      <c r="C85" s="16">
        <v>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245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625</v>
      </c>
      <c r="C87" s="16">
        <v>11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245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414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626</v>
      </c>
      <c r="C90" s="16">
        <v>9.5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444</v>
      </c>
      <c r="C91" s="16">
        <v>1250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315</v>
      </c>
      <c r="C92" s="16">
        <v>1111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627</v>
      </c>
      <c r="C93" s="16">
        <v>86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390</v>
      </c>
      <c r="C94" s="16">
        <v>2500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465</v>
      </c>
      <c r="C95" s="16">
        <v>35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628</v>
      </c>
      <c r="C96" s="16">
        <v>4.0999999999999996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452</v>
      </c>
      <c r="C97" s="16">
        <v>370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483</v>
      </c>
      <c r="C98" s="16">
        <v>208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629</v>
      </c>
      <c r="C99" s="16">
        <v>68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452</v>
      </c>
      <c r="C100" s="16">
        <v>370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261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478</v>
      </c>
      <c r="C102" s="16">
        <v>286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436</v>
      </c>
      <c r="C103" s="16">
        <v>52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304</v>
      </c>
      <c r="C104" s="16">
        <v>63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376</v>
      </c>
      <c r="C105" s="16">
        <v>1429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261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427</v>
      </c>
      <c r="C107" s="16">
        <v>116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630</v>
      </c>
      <c r="C108" s="16">
        <v>27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245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484</v>
      </c>
      <c r="C110" s="16">
        <v>81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631</v>
      </c>
      <c r="C111" s="16">
        <v>6.1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632</v>
      </c>
      <c r="C112" s="16">
        <v>28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261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376</v>
      </c>
      <c r="C114" s="16">
        <v>1429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261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476</v>
      </c>
      <c r="C116" s="16">
        <v>106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418</v>
      </c>
      <c r="C117" s="16">
        <v>152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488</v>
      </c>
      <c r="C118" s="16">
        <v>63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245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315</v>
      </c>
      <c r="C121" s="16">
        <v>1111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248</v>
      </c>
      <c r="C122" s="16">
        <v>833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315</v>
      </c>
      <c r="C123" s="16">
        <v>1111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425</v>
      </c>
      <c r="C124" s="16">
        <v>54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245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483</v>
      </c>
      <c r="C126" s="16">
        <v>208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245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464</v>
      </c>
      <c r="C129" s="16">
        <v>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328</v>
      </c>
      <c r="C130" s="16">
        <v>5000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633</v>
      </c>
      <c r="C131" s="16">
        <v>44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466</v>
      </c>
      <c r="C132" s="16">
        <v>143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426</v>
      </c>
      <c r="C134" s="16">
        <v>41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245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634</v>
      </c>
      <c r="C136" s="16">
        <v>64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635</v>
      </c>
      <c r="C137" s="16">
        <v>41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245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270</v>
      </c>
      <c r="C2" s="16">
        <v>1000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636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637</v>
      </c>
      <c r="C4" s="16">
        <v>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638</v>
      </c>
      <c r="C5" s="16">
        <v>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406</v>
      </c>
      <c r="C7" s="16">
        <v>435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639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440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245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245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640</v>
      </c>
      <c r="C12" s="16">
        <v>7.7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372</v>
      </c>
      <c r="C13" s="16">
        <v>769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439</v>
      </c>
      <c r="C14" s="16">
        <v>147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406</v>
      </c>
      <c r="C15" s="16">
        <v>435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493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641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390</v>
      </c>
      <c r="C18" s="16">
        <v>2500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642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258</v>
      </c>
      <c r="C20" s="16">
        <v>161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310</v>
      </c>
      <c r="C21" s="16">
        <v>3333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545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643</v>
      </c>
      <c r="C23" s="16">
        <v>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406</v>
      </c>
      <c r="C24" s="16">
        <v>435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644</v>
      </c>
      <c r="C25" s="16">
        <v>8.4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615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463</v>
      </c>
      <c r="C27" s="16">
        <v>145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645</v>
      </c>
      <c r="C28" s="16">
        <v>244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646</v>
      </c>
      <c r="C29" s="16">
        <v>5.6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647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648</v>
      </c>
      <c r="C31" s="16">
        <v>1.27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649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650</v>
      </c>
      <c r="C33" s="16">
        <v>6.1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454</v>
      </c>
      <c r="C34" s="16">
        <v>250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651</v>
      </c>
      <c r="C35" s="16">
        <v>1.8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626</v>
      </c>
      <c r="C36" s="16">
        <v>9.5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652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653</v>
      </c>
      <c r="C38" s="16">
        <v>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654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655</v>
      </c>
      <c r="C40" s="16">
        <v>357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334</v>
      </c>
      <c r="C41" s="16">
        <v>417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656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310</v>
      </c>
      <c r="C43" s="16">
        <v>3333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270</v>
      </c>
      <c r="C45" s="16">
        <v>1000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657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245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658</v>
      </c>
      <c r="C48" s="16">
        <v>4.7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659</v>
      </c>
      <c r="C49" s="16">
        <v>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403</v>
      </c>
      <c r="C50" s="16">
        <v>455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660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491</v>
      </c>
      <c r="C52" s="16">
        <v>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661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302</v>
      </c>
      <c r="C55" s="16">
        <v>278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619</v>
      </c>
      <c r="C56" s="16">
        <v>25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328</v>
      </c>
      <c r="C57" s="16">
        <v>5000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418</v>
      </c>
      <c r="C58" s="16">
        <v>152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245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439</v>
      </c>
      <c r="C60" s="16">
        <v>147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662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663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664</v>
      </c>
      <c r="C63" s="16">
        <v>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665</v>
      </c>
      <c r="C64" s="16">
        <v>9.5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448</v>
      </c>
      <c r="C65" s="16">
        <v>85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390</v>
      </c>
      <c r="C66" s="16">
        <v>2500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466</v>
      </c>
      <c r="C67" s="16">
        <v>143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666</v>
      </c>
      <c r="C68" s="16">
        <v>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667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668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669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670</v>
      </c>
      <c r="C72" s="16">
        <v>8.3000000000000007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245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671</v>
      </c>
      <c r="C74" s="16">
        <v>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672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328</v>
      </c>
      <c r="C76" s="16">
        <v>5000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328</v>
      </c>
      <c r="C78" s="16">
        <v>5000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315</v>
      </c>
      <c r="C79" s="16">
        <v>1111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421</v>
      </c>
      <c r="C80" s="16">
        <v>80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245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673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322</v>
      </c>
      <c r="C83" s="16">
        <v>89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480</v>
      </c>
      <c r="C84" s="16">
        <v>313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674</v>
      </c>
      <c r="C85" s="16">
        <v>18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675</v>
      </c>
      <c r="C87" s="16">
        <v>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245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608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676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480</v>
      </c>
      <c r="C91" s="16">
        <v>313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326</v>
      </c>
      <c r="C92" s="16">
        <v>238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677</v>
      </c>
      <c r="C93" s="16">
        <v>27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264</v>
      </c>
      <c r="C94" s="16">
        <v>625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678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679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280</v>
      </c>
      <c r="C97" s="16">
        <v>94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680</v>
      </c>
      <c r="C98" s="16">
        <v>60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475</v>
      </c>
      <c r="C99" s="16">
        <v>22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472</v>
      </c>
      <c r="C100" s="16">
        <v>97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272</v>
      </c>
      <c r="C101" s="16">
        <v>1667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421</v>
      </c>
      <c r="C102" s="16">
        <v>80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681</v>
      </c>
      <c r="C103" s="16">
        <v>18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511</v>
      </c>
      <c r="C104" s="16">
        <v>21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478</v>
      </c>
      <c r="C105" s="16">
        <v>286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310</v>
      </c>
      <c r="C106" s="16">
        <v>3333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550</v>
      </c>
      <c r="C107" s="16">
        <v>36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582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261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469</v>
      </c>
      <c r="C110" s="16">
        <v>27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682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683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390</v>
      </c>
      <c r="C113" s="16">
        <v>2500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450</v>
      </c>
      <c r="C114" s="16">
        <v>323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390</v>
      </c>
      <c r="C115" s="16">
        <v>2500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684</v>
      </c>
      <c r="C116" s="16">
        <v>33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459</v>
      </c>
      <c r="C117" s="16">
        <v>44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685</v>
      </c>
      <c r="C118" s="16">
        <v>21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310</v>
      </c>
      <c r="C119" s="16">
        <v>3333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328</v>
      </c>
      <c r="C120" s="16">
        <v>5000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645</v>
      </c>
      <c r="C121" s="16">
        <v>244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338</v>
      </c>
      <c r="C122" s="16">
        <v>189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302</v>
      </c>
      <c r="C123" s="16">
        <v>278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441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261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553</v>
      </c>
      <c r="C126" s="16">
        <v>61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245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245</v>
      </c>
      <c r="C128" s="16">
        <v>10000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686</v>
      </c>
      <c r="C129" s="16">
        <v>9.9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315</v>
      </c>
      <c r="C130" s="16">
        <v>1111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687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460</v>
      </c>
      <c r="C132" s="16">
        <v>42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688</v>
      </c>
      <c r="C134" s="16">
        <v>15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245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689</v>
      </c>
      <c r="C136" s="16">
        <v>21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690</v>
      </c>
      <c r="C137" s="16">
        <v>15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261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513</v>
      </c>
      <c r="C2" s="16">
        <v>196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691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692</v>
      </c>
      <c r="C4" s="16">
        <v>7.6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693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328</v>
      </c>
      <c r="C6" s="16">
        <v>5000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694</v>
      </c>
      <c r="C7" s="16">
        <v>81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695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696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245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328</v>
      </c>
      <c r="C11" s="16">
        <v>5000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697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698</v>
      </c>
      <c r="C13" s="16">
        <v>130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699</v>
      </c>
      <c r="C14" s="16">
        <v>34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429</v>
      </c>
      <c r="C15" s="16">
        <v>76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700</v>
      </c>
      <c r="C16" s="16">
        <v>6.6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701</v>
      </c>
      <c r="C17" s="16">
        <v>1.69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462</v>
      </c>
      <c r="C18" s="16">
        <v>500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702</v>
      </c>
      <c r="C19" s="16">
        <v>1.6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465</v>
      </c>
      <c r="C20" s="16">
        <v>35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406</v>
      </c>
      <c r="C21" s="16">
        <v>435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703</v>
      </c>
      <c r="C22" s="16">
        <v>8.1999999999999993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704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594</v>
      </c>
      <c r="C24" s="16">
        <v>84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705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706</v>
      </c>
      <c r="C26" s="16">
        <v>4.5999999999999996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707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708</v>
      </c>
      <c r="C28" s="16">
        <v>51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709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710</v>
      </c>
      <c r="C30" s="16">
        <v>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711</v>
      </c>
      <c r="C31" s="16">
        <v>1.1000000000000001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712</v>
      </c>
      <c r="C32" s="16">
        <v>7.9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516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456</v>
      </c>
      <c r="C34" s="16">
        <v>52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713</v>
      </c>
      <c r="C35" s="16">
        <v>1.32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714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715</v>
      </c>
      <c r="C37" s="16">
        <v>1.69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716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717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718</v>
      </c>
      <c r="C40" s="16">
        <v>67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353</v>
      </c>
      <c r="C41" s="16">
        <v>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719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264</v>
      </c>
      <c r="C43" s="16">
        <v>625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411</v>
      </c>
      <c r="C45" s="16">
        <v>159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720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261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721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722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723</v>
      </c>
      <c r="C50" s="16">
        <v>79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724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440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725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726</v>
      </c>
      <c r="C55" s="16">
        <v>60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509</v>
      </c>
      <c r="C56" s="16">
        <v>8.6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372</v>
      </c>
      <c r="C57" s="16">
        <v>769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727</v>
      </c>
      <c r="C58" s="16">
        <v>34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245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445</v>
      </c>
      <c r="C60" s="16">
        <v>34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728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729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730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731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732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293</v>
      </c>
      <c r="C66" s="16">
        <v>400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382</v>
      </c>
      <c r="C67" s="16">
        <v>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733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734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735</v>
      </c>
      <c r="C70" s="16">
        <v>1.66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736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737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245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738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739</v>
      </c>
      <c r="C75" s="16">
        <v>1.94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424</v>
      </c>
      <c r="C76" s="16">
        <v>909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264</v>
      </c>
      <c r="C78" s="16">
        <v>625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338</v>
      </c>
      <c r="C79" s="16">
        <v>189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740</v>
      </c>
      <c r="C80" s="16">
        <v>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245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741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417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515</v>
      </c>
      <c r="C84" s="16">
        <v>65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742</v>
      </c>
      <c r="C85" s="16">
        <v>6.5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261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743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261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744</v>
      </c>
      <c r="C89" s="16">
        <v>5.3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532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488</v>
      </c>
      <c r="C91" s="16">
        <v>63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453</v>
      </c>
      <c r="C92" s="16">
        <v>53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514</v>
      </c>
      <c r="C93" s="16">
        <v>8.8000000000000007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427</v>
      </c>
      <c r="C94" s="16">
        <v>116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745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746</v>
      </c>
      <c r="C96" s="16">
        <v>1.57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747</v>
      </c>
      <c r="C97" s="16">
        <v>24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748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749</v>
      </c>
      <c r="C99" s="16">
        <v>7.6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750</v>
      </c>
      <c r="C100" s="16">
        <v>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431</v>
      </c>
      <c r="C101" s="16">
        <v>303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451</v>
      </c>
      <c r="C102" s="16">
        <v>21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522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751</v>
      </c>
      <c r="C104" s="16">
        <v>7.5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572</v>
      </c>
      <c r="C105" s="16">
        <v>56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442</v>
      </c>
      <c r="C106" s="16">
        <v>588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752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753</v>
      </c>
      <c r="C108" s="16">
        <v>4.3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270</v>
      </c>
      <c r="C109" s="16">
        <v>1000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489</v>
      </c>
      <c r="C110" s="16">
        <v>8.8000000000000007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754</v>
      </c>
      <c r="C111" s="16">
        <v>1.89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755</v>
      </c>
      <c r="C112" s="16">
        <v>4.5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334</v>
      </c>
      <c r="C113" s="16">
        <v>417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347</v>
      </c>
      <c r="C114" s="16">
        <v>65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282</v>
      </c>
      <c r="C115" s="16">
        <v>345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756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757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758</v>
      </c>
      <c r="C118" s="16">
        <v>7.5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403</v>
      </c>
      <c r="C119" s="16">
        <v>455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372</v>
      </c>
      <c r="C120" s="16">
        <v>769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519</v>
      </c>
      <c r="C121" s="16">
        <v>51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759</v>
      </c>
      <c r="C122" s="16">
        <v>41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590</v>
      </c>
      <c r="C123" s="16">
        <v>59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760</v>
      </c>
      <c r="C124" s="16">
        <v>6.6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248</v>
      </c>
      <c r="C125" s="16">
        <v>833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761</v>
      </c>
      <c r="C126" s="16">
        <v>18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245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261</v>
      </c>
      <c r="C128" s="16">
        <v>10000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762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513</v>
      </c>
      <c r="C130" s="16">
        <v>196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763</v>
      </c>
      <c r="C131" s="16">
        <v>5.9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764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765</v>
      </c>
      <c r="C134" s="16">
        <v>5.6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272</v>
      </c>
      <c r="C135" s="16">
        <v>1667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766</v>
      </c>
      <c r="C136" s="16">
        <v>7.4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471</v>
      </c>
      <c r="C137" s="16">
        <v>5.7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424</v>
      </c>
      <c r="C138" s="16">
        <v>909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455</v>
      </c>
      <c r="C2" s="16">
        <v>65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767</v>
      </c>
      <c r="C3" s="16">
        <v>1.61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768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769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424</v>
      </c>
      <c r="C6" s="16">
        <v>909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501</v>
      </c>
      <c r="C7" s="16">
        <v>30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770</v>
      </c>
      <c r="C8" s="16">
        <v>1.43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771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245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372</v>
      </c>
      <c r="C11" s="16">
        <v>769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772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496</v>
      </c>
      <c r="C13" s="16">
        <v>45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773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473</v>
      </c>
      <c r="C15" s="16">
        <v>29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419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774</v>
      </c>
      <c r="C17" s="16">
        <v>1.36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466</v>
      </c>
      <c r="C18" s="16">
        <v>143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775</v>
      </c>
      <c r="C19" s="16">
        <v>1.31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776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504</v>
      </c>
      <c r="C21" s="16">
        <v>132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777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778</v>
      </c>
      <c r="C23" s="16">
        <v>5.5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779</v>
      </c>
      <c r="C24" s="16">
        <v>30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780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781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782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783</v>
      </c>
      <c r="C28" s="16">
        <v>20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784</v>
      </c>
      <c r="C29" s="16">
        <v>1.92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785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786</v>
      </c>
      <c r="C31" s="16">
        <v>1.04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787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788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789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790</v>
      </c>
      <c r="C35" s="16">
        <v>1.1599999999999999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791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792</v>
      </c>
      <c r="C37" s="16">
        <v>1.36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490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793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794</v>
      </c>
      <c r="C40" s="16">
        <v>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677</v>
      </c>
      <c r="C41" s="16">
        <v>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795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796</v>
      </c>
      <c r="C43" s="16">
        <v>167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797</v>
      </c>
      <c r="C45" s="16">
        <v>57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709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424</v>
      </c>
      <c r="C47" s="16">
        <v>909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798</v>
      </c>
      <c r="C48" s="16">
        <v>1.75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799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800</v>
      </c>
      <c r="C50" s="16">
        <v>30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801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802</v>
      </c>
      <c r="C52" s="16">
        <v>7.7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803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467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804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544</v>
      </c>
      <c r="C57" s="16">
        <v>217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805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310</v>
      </c>
      <c r="C59" s="16">
        <v>3333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688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806</v>
      </c>
      <c r="C61" s="16">
        <v>1.7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807</v>
      </c>
      <c r="C62" s="16">
        <v>1.86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808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809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810</v>
      </c>
      <c r="C65" s="16">
        <v>9.9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591</v>
      </c>
      <c r="C66" s="16">
        <v>122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811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812</v>
      </c>
      <c r="C68" s="16">
        <v>1.81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813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814</v>
      </c>
      <c r="C70" s="16">
        <v>1.34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815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816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261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817</v>
      </c>
      <c r="C74" s="16">
        <v>1.97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818</v>
      </c>
      <c r="C75" s="16">
        <v>1.49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432</v>
      </c>
      <c r="C76" s="16">
        <v>233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549</v>
      </c>
      <c r="C78" s="16">
        <v>179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416</v>
      </c>
      <c r="C79" s="16">
        <v>62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819</v>
      </c>
      <c r="C80" s="16">
        <v>9.6999999999999993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328</v>
      </c>
      <c r="C81" s="16">
        <v>5000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820</v>
      </c>
      <c r="C82" s="16">
        <v>1.72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821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822</v>
      </c>
      <c r="C84" s="16">
        <v>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510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376</v>
      </c>
      <c r="C86" s="16">
        <v>1429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823</v>
      </c>
      <c r="C87" s="16">
        <v>1.79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272</v>
      </c>
      <c r="C88" s="16">
        <v>1667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824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825</v>
      </c>
      <c r="C90" s="16">
        <v>1.72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826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827</v>
      </c>
      <c r="C92" s="16">
        <v>21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505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828</v>
      </c>
      <c r="C94" s="16">
        <v>40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829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830</v>
      </c>
      <c r="C96" s="16">
        <v>1.29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831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832</v>
      </c>
      <c r="C98" s="16">
        <v>8.3000000000000007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833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487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521</v>
      </c>
      <c r="C101" s="16">
        <v>90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834</v>
      </c>
      <c r="C102" s="16">
        <v>9.4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835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836</v>
      </c>
      <c r="C104" s="16">
        <v>4.0999999999999996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461</v>
      </c>
      <c r="C105" s="16">
        <v>23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411</v>
      </c>
      <c r="C106" s="16">
        <v>159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837</v>
      </c>
      <c r="C107" s="16">
        <v>5.7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838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276</v>
      </c>
      <c r="C109" s="16">
        <v>294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839</v>
      </c>
      <c r="C110" s="16">
        <v>4.8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840</v>
      </c>
      <c r="C111" s="16">
        <v>1.47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841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537</v>
      </c>
      <c r="C113" s="16">
        <v>125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842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843</v>
      </c>
      <c r="C115" s="16">
        <v>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470</v>
      </c>
      <c r="C116" s="16">
        <v>5.4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844</v>
      </c>
      <c r="C117" s="16">
        <v>6.4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528</v>
      </c>
      <c r="C118" s="16">
        <v>4.0999999999999996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504</v>
      </c>
      <c r="C119" s="16">
        <v>132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845</v>
      </c>
      <c r="C120" s="16">
        <v>227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846</v>
      </c>
      <c r="C121" s="16">
        <v>20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847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848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849</v>
      </c>
      <c r="C124" s="16">
        <v>3.7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483</v>
      </c>
      <c r="C125" s="16">
        <v>208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850</v>
      </c>
      <c r="C126" s="16">
        <v>8.3000000000000007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261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444</v>
      </c>
      <c r="C128" s="16">
        <v>1250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851</v>
      </c>
      <c r="C129" s="16">
        <v>2.6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304</v>
      </c>
      <c r="C130" s="16">
        <v>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852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853</v>
      </c>
      <c r="C132" s="16">
        <v>6.2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507</v>
      </c>
      <c r="C134" s="16">
        <v>3.3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355</v>
      </c>
      <c r="C135" s="16">
        <v>385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854</v>
      </c>
      <c r="C136" s="16">
        <v>4.0999999999999996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855</v>
      </c>
      <c r="C137" s="16">
        <v>3.4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302</v>
      </c>
      <c r="C138" s="16">
        <v>278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856</v>
      </c>
      <c r="C2" s="16">
        <v>29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857</v>
      </c>
      <c r="C3" s="16">
        <v>1.35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858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859</v>
      </c>
      <c r="C5" s="16">
        <v>1.68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431</v>
      </c>
      <c r="C6" s="16">
        <v>303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860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861</v>
      </c>
      <c r="C8" s="16">
        <v>1.24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862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261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378</v>
      </c>
      <c r="C11" s="16">
        <v>270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863</v>
      </c>
      <c r="C12" s="16">
        <v>1.73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502</v>
      </c>
      <c r="C13" s="16">
        <v>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864</v>
      </c>
      <c r="C14" s="16">
        <v>7.7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865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866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867</v>
      </c>
      <c r="C17" s="16">
        <v>1.2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491</v>
      </c>
      <c r="C18" s="16">
        <v>56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868</v>
      </c>
      <c r="C19" s="16">
        <v>1.17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869</v>
      </c>
      <c r="C20" s="16">
        <v>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498</v>
      </c>
      <c r="C21" s="16">
        <v>56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870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871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872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873</v>
      </c>
      <c r="C25" s="16">
        <v>1.8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874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875</v>
      </c>
      <c r="C27" s="16">
        <v>7.5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876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517</v>
      </c>
      <c r="C29" s="16">
        <v>1.53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769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877</v>
      </c>
      <c r="C31" s="16">
        <v>1.02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878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879</v>
      </c>
      <c r="C33" s="16">
        <v>1.58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880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881</v>
      </c>
      <c r="C35" s="16">
        <v>1.08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882</v>
      </c>
      <c r="C36" s="16">
        <v>1.9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883</v>
      </c>
      <c r="C37" s="16">
        <v>1.2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884</v>
      </c>
      <c r="C38" s="16">
        <v>1.85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885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886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887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888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347</v>
      </c>
      <c r="C43" s="16">
        <v>65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245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512</v>
      </c>
      <c r="C45" s="16">
        <v>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889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480</v>
      </c>
      <c r="C47" s="16">
        <v>313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890</v>
      </c>
      <c r="C48" s="16">
        <v>1.44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891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892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893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894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895</v>
      </c>
      <c r="C53" s="16">
        <v>1.41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245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508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896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477</v>
      </c>
      <c r="C57" s="16">
        <v>83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897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315</v>
      </c>
      <c r="C59" s="16">
        <v>1111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898</v>
      </c>
      <c r="C60" s="16">
        <v>7.9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899</v>
      </c>
      <c r="C61" s="16">
        <v>1.41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900</v>
      </c>
      <c r="C62" s="16">
        <v>1.49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901</v>
      </c>
      <c r="C63" s="16">
        <v>1.76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902</v>
      </c>
      <c r="C64" s="16">
        <v>1.9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903</v>
      </c>
      <c r="C65" s="16">
        <v>5.7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904</v>
      </c>
      <c r="C66" s="16">
        <v>49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905</v>
      </c>
      <c r="C67" s="16">
        <v>7.5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906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907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908</v>
      </c>
      <c r="C70" s="16">
        <v>1.19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909</v>
      </c>
      <c r="C71" s="16">
        <v>1.95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910</v>
      </c>
      <c r="C72" s="16">
        <v>1.79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328</v>
      </c>
      <c r="C73" s="16">
        <v>5000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911</v>
      </c>
      <c r="C74" s="16">
        <v>1.56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912</v>
      </c>
      <c r="C75" s="16">
        <v>1.28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448</v>
      </c>
      <c r="C76" s="16">
        <v>85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245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481</v>
      </c>
      <c r="C78" s="16">
        <v>69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913</v>
      </c>
      <c r="C79" s="16">
        <v>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914</v>
      </c>
      <c r="C80" s="16">
        <v>5.6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272</v>
      </c>
      <c r="C81" s="16">
        <v>1667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915</v>
      </c>
      <c r="C82" s="16">
        <v>1.42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916</v>
      </c>
      <c r="C83" s="16">
        <v>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605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917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462</v>
      </c>
      <c r="C86" s="16">
        <v>500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918</v>
      </c>
      <c r="C87" s="16">
        <v>1.46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462</v>
      </c>
      <c r="C88" s="16">
        <v>500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919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920</v>
      </c>
      <c r="C90" s="16">
        <v>1.42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921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922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923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924</v>
      </c>
      <c r="C94" s="16">
        <v>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925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926</v>
      </c>
      <c r="C96" s="16">
        <v>1.1599999999999999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927</v>
      </c>
      <c r="C97" s="16">
        <v>6.3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928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929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930</v>
      </c>
      <c r="C100" s="16">
        <v>6.4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468</v>
      </c>
      <c r="C101" s="16">
        <v>37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931</v>
      </c>
      <c r="C102" s="16">
        <v>5.5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932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933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934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347</v>
      </c>
      <c r="C106" s="16">
        <v>65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935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936</v>
      </c>
      <c r="C108" s="16">
        <v>1.99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937</v>
      </c>
      <c r="C109" s="16">
        <v>118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938</v>
      </c>
      <c r="C110" s="16">
        <v>3.1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939</v>
      </c>
      <c r="C111" s="16">
        <v>1.26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940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708</v>
      </c>
      <c r="C113" s="16">
        <v>51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941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426</v>
      </c>
      <c r="C115" s="16">
        <v>41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942</v>
      </c>
      <c r="C116" s="16">
        <v>3.5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943</v>
      </c>
      <c r="C117" s="16">
        <v>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944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436</v>
      </c>
      <c r="C119" s="16">
        <v>52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448</v>
      </c>
      <c r="C120" s="16">
        <v>85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945</v>
      </c>
      <c r="C121" s="16">
        <v>10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946</v>
      </c>
      <c r="C122" s="16">
        <v>8.9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947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948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486</v>
      </c>
      <c r="C125" s="16">
        <v>76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949</v>
      </c>
      <c r="C126" s="16">
        <v>4.9000000000000004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310</v>
      </c>
      <c r="C127" s="16">
        <v>3333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406</v>
      </c>
      <c r="C128" s="16">
        <v>435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950</v>
      </c>
      <c r="C129" s="16">
        <v>1.94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951</v>
      </c>
      <c r="C130" s="16">
        <v>28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952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953</v>
      </c>
      <c r="C132" s="16">
        <v>3.9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245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954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955</v>
      </c>
      <c r="C135" s="16">
        <v>135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531</v>
      </c>
      <c r="C136" s="16">
        <v>2.8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956</v>
      </c>
      <c r="C137" s="16">
        <v>2.2999999999999998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843</v>
      </c>
      <c r="C138" s="16">
        <v>99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957</v>
      </c>
      <c r="C2" s="16">
        <v>1.05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958</v>
      </c>
      <c r="C3" s="16">
        <v>4.7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959</v>
      </c>
      <c r="C4" s="16">
        <v>1.72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960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961</v>
      </c>
      <c r="C6" s="16">
        <v>1.01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962</v>
      </c>
      <c r="C7" s="16">
        <v>1.1000000000000001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252</v>
      </c>
      <c r="B8" s="15" t="s">
        <v>963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964</v>
      </c>
      <c r="C9" s="16">
        <v>1.92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523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524</v>
      </c>
      <c r="C11" s="16">
        <v>1.01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257</v>
      </c>
      <c r="B12" s="15" t="s">
        <v>965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259</v>
      </c>
      <c r="B13" s="15" t="s">
        <v>966</v>
      </c>
      <c r="C13" s="16">
        <v>1.07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260</v>
      </c>
      <c r="B14" s="15" t="s">
        <v>967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968</v>
      </c>
      <c r="C15" s="16">
        <v>1.1100000000000001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969</v>
      </c>
      <c r="C16" s="16">
        <v>1.81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970</v>
      </c>
      <c r="C17" s="16">
        <v>7.5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538</v>
      </c>
      <c r="B18" s="15" t="s">
        <v>971</v>
      </c>
      <c r="C18" s="16">
        <v>1.03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266</v>
      </c>
      <c r="B19" s="15" t="s">
        <v>972</v>
      </c>
      <c r="C19" s="16">
        <v>8.6999999999999993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267</v>
      </c>
      <c r="B20" s="15" t="s">
        <v>530</v>
      </c>
      <c r="C20" s="16">
        <v>1.19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268</v>
      </c>
      <c r="B21" s="15" t="s">
        <v>973</v>
      </c>
      <c r="C21" s="16">
        <v>1.03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269</v>
      </c>
      <c r="B22" s="15" t="s">
        <v>974</v>
      </c>
      <c r="C22" s="16">
        <v>1.65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271</v>
      </c>
      <c r="B23" s="15" t="s">
        <v>975</v>
      </c>
      <c r="C23" s="16">
        <v>1.52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976</v>
      </c>
      <c r="C24" s="16">
        <v>1.1000000000000001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977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978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883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979</v>
      </c>
      <c r="C28" s="16">
        <v>1.1399999999999999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500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281</v>
      </c>
      <c r="B30" s="15" t="s">
        <v>980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283</v>
      </c>
      <c r="B31" s="15" t="s">
        <v>494</v>
      </c>
      <c r="C31" s="16">
        <v>72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284</v>
      </c>
      <c r="B32" s="15" t="s">
        <v>981</v>
      </c>
      <c r="C32" s="16">
        <v>1.69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982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983</v>
      </c>
      <c r="C34" s="16">
        <v>1.1399999999999999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287</v>
      </c>
      <c r="B35" s="15" t="s">
        <v>761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288</v>
      </c>
      <c r="B36" s="15" t="s">
        <v>984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290</v>
      </c>
      <c r="B37" s="15" t="s">
        <v>751</v>
      </c>
      <c r="C37" s="16">
        <v>7.5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291</v>
      </c>
      <c r="B38" s="15" t="s">
        <v>985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292</v>
      </c>
      <c r="B39" s="15" t="s">
        <v>986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294</v>
      </c>
      <c r="B40" s="15" t="s">
        <v>987</v>
      </c>
      <c r="C40" s="16">
        <v>1.1200000000000001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295</v>
      </c>
      <c r="B41" s="15" t="s">
        <v>988</v>
      </c>
      <c r="C41" s="16">
        <v>1.1100000000000001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296</v>
      </c>
      <c r="B42" s="15" t="s">
        <v>989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298</v>
      </c>
      <c r="B43" s="15" t="s">
        <v>990</v>
      </c>
      <c r="C43" s="16">
        <v>1.02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299</v>
      </c>
      <c r="B44" s="15" t="s">
        <v>527</v>
      </c>
      <c r="C44" s="16">
        <v>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300</v>
      </c>
      <c r="B45" s="15" t="s">
        <v>991</v>
      </c>
      <c r="C45" s="16">
        <v>1.06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301</v>
      </c>
      <c r="B46" s="15" t="s">
        <v>992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546</v>
      </c>
      <c r="B47" s="15" t="s">
        <v>993</v>
      </c>
      <c r="C47" s="16">
        <v>1.01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303</v>
      </c>
      <c r="B48" s="15" t="s">
        <v>994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305</v>
      </c>
      <c r="B49" s="15" t="s">
        <v>995</v>
      </c>
      <c r="C49" s="16">
        <v>1.48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307</v>
      </c>
      <c r="B50" s="15" t="s">
        <v>996</v>
      </c>
      <c r="C50" s="16">
        <v>1.1000000000000001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308</v>
      </c>
      <c r="B51" s="15" t="s">
        <v>997</v>
      </c>
      <c r="C51" s="16">
        <v>1.81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309</v>
      </c>
      <c r="B52" s="15" t="s">
        <v>998</v>
      </c>
      <c r="C52" s="16">
        <v>1.37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311</v>
      </c>
      <c r="B53" s="15" t="s">
        <v>999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312</v>
      </c>
      <c r="B54" s="15" t="s">
        <v>527</v>
      </c>
      <c r="C54" s="16">
        <v>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313</v>
      </c>
      <c r="B55" s="15" t="s">
        <v>1000</v>
      </c>
      <c r="C55" s="16">
        <v>1.1299999999999999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314</v>
      </c>
      <c r="B56" s="15" t="s">
        <v>1001</v>
      </c>
      <c r="C56" s="16">
        <v>1.64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316</v>
      </c>
      <c r="B57" s="15" t="s">
        <v>1002</v>
      </c>
      <c r="C57" s="16">
        <v>1.02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317</v>
      </c>
      <c r="B58" s="15" t="s">
        <v>1003</v>
      </c>
      <c r="C58" s="16">
        <v>1.2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318</v>
      </c>
      <c r="B59" s="15" t="s">
        <v>529</v>
      </c>
      <c r="C59" s="16">
        <v>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319</v>
      </c>
      <c r="B60" s="15" t="s">
        <v>1004</v>
      </c>
      <c r="C60" s="16">
        <v>1.19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320</v>
      </c>
      <c r="B61" s="15" t="s">
        <v>1005</v>
      </c>
      <c r="C61" s="16">
        <v>4.2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321</v>
      </c>
      <c r="B62" s="15" t="s">
        <v>1006</v>
      </c>
      <c r="C62" s="16">
        <v>3.6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323</v>
      </c>
      <c r="B63" s="15" t="s">
        <v>1007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325</v>
      </c>
      <c r="B64" s="15" t="s">
        <v>1008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327</v>
      </c>
      <c r="B65" s="15" t="s">
        <v>1009</v>
      </c>
      <c r="C65" s="16">
        <v>1.28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329</v>
      </c>
      <c r="B66" s="15" t="s">
        <v>1010</v>
      </c>
      <c r="C66" s="16">
        <v>1.03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330</v>
      </c>
      <c r="B67" s="15" t="s">
        <v>525</v>
      </c>
      <c r="C67" s="16">
        <v>1.21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331</v>
      </c>
      <c r="B68" s="15" t="s">
        <v>1011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333</v>
      </c>
      <c r="B69" s="15" t="s">
        <v>1012</v>
      </c>
      <c r="C69" s="16">
        <v>1.97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335</v>
      </c>
      <c r="B70" s="15" t="s">
        <v>664</v>
      </c>
      <c r="C70" s="16">
        <v>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336</v>
      </c>
      <c r="B71" s="15" t="s">
        <v>1013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337</v>
      </c>
      <c r="B72" s="15" t="s">
        <v>977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339</v>
      </c>
      <c r="B73" s="15" t="s">
        <v>533</v>
      </c>
      <c r="C73" s="16">
        <v>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340</v>
      </c>
      <c r="B74" s="15" t="s">
        <v>1014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341</v>
      </c>
      <c r="B75" s="15" t="s">
        <v>1015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342</v>
      </c>
      <c r="B76" s="15" t="s">
        <v>1016</v>
      </c>
      <c r="C76" s="16">
        <v>1.02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551</v>
      </c>
      <c r="B77" s="15" t="s">
        <v>527</v>
      </c>
      <c r="C77" s="16">
        <v>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343</v>
      </c>
      <c r="B78" s="15" t="s">
        <v>526</v>
      </c>
      <c r="C78" s="16">
        <v>1.02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344</v>
      </c>
      <c r="B79" s="15" t="s">
        <v>1017</v>
      </c>
      <c r="C79" s="16">
        <v>1.05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345</v>
      </c>
      <c r="B80" s="15" t="s">
        <v>1018</v>
      </c>
      <c r="C80" s="16">
        <v>1.28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552</v>
      </c>
      <c r="B81" s="15" t="s">
        <v>1019</v>
      </c>
      <c r="C81" s="16">
        <v>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346</v>
      </c>
      <c r="B82" s="15" t="s">
        <v>1020</v>
      </c>
      <c r="C82" s="16">
        <v>4.0999999999999996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348</v>
      </c>
      <c r="B83" s="15" t="s">
        <v>1021</v>
      </c>
      <c r="C83" s="16">
        <v>1.27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349</v>
      </c>
      <c r="B84" s="15" t="s">
        <v>1022</v>
      </c>
      <c r="C84" s="16">
        <v>1.1200000000000001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350</v>
      </c>
      <c r="B85" s="15" t="s">
        <v>1023</v>
      </c>
      <c r="C85" s="16">
        <v>1.84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351</v>
      </c>
      <c r="B86" s="15" t="s">
        <v>1024</v>
      </c>
      <c r="C86" s="16">
        <v>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352</v>
      </c>
      <c r="B87" s="15" t="s">
        <v>1025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554</v>
      </c>
      <c r="B88" s="15" t="s">
        <v>534</v>
      </c>
      <c r="C88" s="16">
        <v>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354</v>
      </c>
      <c r="B89" s="15" t="s">
        <v>1026</v>
      </c>
      <c r="C89" s="16">
        <v>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356</v>
      </c>
      <c r="B90" s="15" t="s">
        <v>1027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358</v>
      </c>
      <c r="B91" s="15" t="s">
        <v>1028</v>
      </c>
      <c r="C91" s="16">
        <v>1.1200000000000001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359</v>
      </c>
      <c r="B92" s="15" t="s">
        <v>1029</v>
      </c>
      <c r="C92" s="16">
        <v>1.1399999999999999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360</v>
      </c>
      <c r="B93" s="15" t="s">
        <v>1030</v>
      </c>
      <c r="C93" s="16">
        <v>1.62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361</v>
      </c>
      <c r="B94" s="15" t="s">
        <v>1031</v>
      </c>
      <c r="C94" s="16">
        <v>1.08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362</v>
      </c>
      <c r="B95" s="15" t="s">
        <v>1032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363</v>
      </c>
      <c r="B96" s="15" t="s">
        <v>1033</v>
      </c>
      <c r="C96" s="16">
        <v>9.3000000000000007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364</v>
      </c>
      <c r="B97" s="15" t="s">
        <v>1034</v>
      </c>
      <c r="C97" s="16">
        <v>1.25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365</v>
      </c>
      <c r="B98" s="15" t="s">
        <v>1035</v>
      </c>
      <c r="C98" s="16">
        <v>1.34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366</v>
      </c>
      <c r="B99" s="15" t="s">
        <v>1036</v>
      </c>
      <c r="C99" s="16">
        <v>1.71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368</v>
      </c>
      <c r="B100" s="15" t="s">
        <v>1037</v>
      </c>
      <c r="C100" s="16">
        <v>1.25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557</v>
      </c>
      <c r="B101" s="15" t="s">
        <v>1038</v>
      </c>
      <c r="C101" s="16">
        <v>1.04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369</v>
      </c>
      <c r="B102" s="15" t="s">
        <v>1039</v>
      </c>
      <c r="C102" s="16">
        <v>1.29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370</v>
      </c>
      <c r="B103" s="15" t="s">
        <v>1040</v>
      </c>
      <c r="C103" s="16">
        <v>1.81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371</v>
      </c>
      <c r="B104" s="15" t="s">
        <v>1041</v>
      </c>
      <c r="C104" s="16">
        <v>1.73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373</v>
      </c>
      <c r="B105" s="15" t="s">
        <v>1042</v>
      </c>
      <c r="C105" s="16">
        <v>1.1299999999999999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374</v>
      </c>
      <c r="B106" s="15" t="s">
        <v>1043</v>
      </c>
      <c r="C106" s="16">
        <v>1.02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375</v>
      </c>
      <c r="B107" s="15" t="s">
        <v>1044</v>
      </c>
      <c r="C107" s="16">
        <v>1.5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377</v>
      </c>
      <c r="B108" s="15" t="s">
        <v>1045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379</v>
      </c>
      <c r="B109" s="15" t="s">
        <v>1046</v>
      </c>
      <c r="C109" s="16">
        <v>1.01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380</v>
      </c>
      <c r="B110" s="15" t="s">
        <v>1047</v>
      </c>
      <c r="C110" s="16">
        <v>1.61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381</v>
      </c>
      <c r="B111" s="15" t="s">
        <v>1048</v>
      </c>
      <c r="C111" s="16">
        <v>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383</v>
      </c>
      <c r="B112" s="15" t="s">
        <v>1049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385</v>
      </c>
      <c r="B113" s="15" t="s">
        <v>1050</v>
      </c>
      <c r="C113" s="16">
        <v>1.03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386</v>
      </c>
      <c r="B114" s="15" t="s">
        <v>1022</v>
      </c>
      <c r="C114" s="16">
        <v>1.1200000000000001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387</v>
      </c>
      <c r="B115" s="15" t="s">
        <v>1051</v>
      </c>
      <c r="C115" s="16">
        <v>1.04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388</v>
      </c>
      <c r="B116" s="15" t="s">
        <v>1052</v>
      </c>
      <c r="C116" s="16">
        <v>1.53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389</v>
      </c>
      <c r="B117" s="15" t="s">
        <v>1053</v>
      </c>
      <c r="C117" s="16">
        <v>1.44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391</v>
      </c>
      <c r="B118" s="15" t="s">
        <v>1054</v>
      </c>
      <c r="C118" s="16">
        <v>1.72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558</v>
      </c>
      <c r="B119" s="15" t="s">
        <v>1055</v>
      </c>
      <c r="C119" s="16">
        <v>1.03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392</v>
      </c>
      <c r="B120" s="15" t="s">
        <v>1056</v>
      </c>
      <c r="C120" s="16">
        <v>1.02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393</v>
      </c>
      <c r="B121" s="15" t="s">
        <v>1057</v>
      </c>
      <c r="C121" s="16">
        <v>1.1399999999999999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394</v>
      </c>
      <c r="B122" s="15" t="s">
        <v>1058</v>
      </c>
      <c r="C122" s="16">
        <v>1.17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395</v>
      </c>
      <c r="B123" s="15" t="s">
        <v>1059</v>
      </c>
      <c r="C123" s="16">
        <v>1.1299999999999999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396</v>
      </c>
      <c r="B124" s="15" t="s">
        <v>1060</v>
      </c>
      <c r="C124" s="16">
        <v>1.83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397</v>
      </c>
      <c r="B125" s="15" t="s">
        <v>1061</v>
      </c>
      <c r="C125" s="16">
        <v>1.02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398</v>
      </c>
      <c r="B126" s="15" t="s">
        <v>1062</v>
      </c>
      <c r="C126" s="16">
        <v>1.33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399</v>
      </c>
      <c r="B127" s="15" t="s">
        <v>1063</v>
      </c>
      <c r="C127" s="16">
        <v>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559</v>
      </c>
      <c r="B128" s="15" t="s">
        <v>1064</v>
      </c>
      <c r="C128" s="16">
        <v>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400</v>
      </c>
      <c r="B129" s="15" t="s">
        <v>532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401</v>
      </c>
      <c r="B130" s="15" t="s">
        <v>1065</v>
      </c>
      <c r="C130" s="16">
        <v>1.05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402</v>
      </c>
      <c r="B131" s="15" t="s">
        <v>1066</v>
      </c>
      <c r="C131" s="16">
        <v>1.92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561</v>
      </c>
      <c r="B132" s="15" t="s">
        <v>1067</v>
      </c>
      <c r="C132" s="16">
        <v>1.45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404</v>
      </c>
      <c r="B133" s="15" t="s">
        <v>527</v>
      </c>
      <c r="C133" s="16">
        <v>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405</v>
      </c>
      <c r="B134" s="15" t="s">
        <v>1068</v>
      </c>
      <c r="C134" s="16">
        <v>1.98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407</v>
      </c>
      <c r="B135" s="15" t="s">
        <v>1069</v>
      </c>
      <c r="C135" s="16">
        <v>1.01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408</v>
      </c>
      <c r="B136" s="15" t="s">
        <v>1070</v>
      </c>
      <c r="C136" s="16">
        <v>1.73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409</v>
      </c>
      <c r="B137" s="15" t="s">
        <v>1071</v>
      </c>
      <c r="C137" s="16">
        <v>1.96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410</v>
      </c>
      <c r="B138" s="15" t="s">
        <v>535</v>
      </c>
      <c r="C138" s="16">
        <v>1.02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Albert Venter</v>
      </c>
      <c r="B2">
        <f>IF(Win!B2="","",VALUE(Win!B2))</f>
        <v>0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Altin Van Der Merwe</v>
      </c>
      <c r="B3">
        <f>IF(Win!B3="","",VALUE(Win!B3))</f>
        <v>2.1100000000000001E-2</v>
      </c>
      <c r="C3">
        <f>IF(Win!C3="","",Win!C3)</f>
        <v>47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Anthony Michael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71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Ben Van Wyk</v>
      </c>
      <c r="B5">
        <f>IF(Win!B5="","",VALUE(Win!B5))</f>
        <v>8.0000000000000002E-3</v>
      </c>
      <c r="C5">
        <f>IF(Win!C5="","",Win!C5)</f>
        <v>125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Bradley De Beer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Brandon Meads</v>
      </c>
      <c r="B7">
        <f>IF(Win!B7="","",VALUE(Win!B7))</f>
        <v>0</v>
      </c>
      <c r="C7">
        <f>IF(Win!C7="","",Win!C7)</f>
        <v>10000</v>
      </c>
      <c r="D7">
        <f>IF(Win!D7="","",Win!D7)</f>
        <v>2501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Bryce Easton</v>
      </c>
      <c r="B8">
        <f>IF(Win!B8="","",VALUE(Win!B8))</f>
        <v>3.2500000000000001E-2</v>
      </c>
      <c r="C8">
        <f>IF(Win!C8="","",Win!C8)</f>
        <v>31</v>
      </c>
      <c r="D8">
        <f>IF(Win!D8="","",Win!D8)</f>
        <v>29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C.J. Du Plessis</v>
      </c>
      <c r="B9">
        <f>IF(Win!B9="","",VALUE(Win!B9))</f>
        <v>2.0999999999999999E-3</v>
      </c>
      <c r="C9">
        <f>IF(Win!C9="","",Win!C9)</f>
        <v>476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Carl Mwale</v>
      </c>
      <c r="B10">
        <f>IF(Win!B10="","",VALUE(Win!B10))</f>
        <v>0</v>
      </c>
      <c r="C10">
        <f>IF(Win!C10="","",Win!C10)</f>
        <v>10000</v>
      </c>
      <c r="D10">
        <f>IF(Win!D10="","",Win!D10)</f>
        <v>2001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Carter Rowe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Christiaan Burke</v>
      </c>
      <c r="B12">
        <f>IF(Win!B12="","",VALUE(Win!B12))</f>
        <v>7.1000000000000004E-3</v>
      </c>
      <c r="C12">
        <f>IF(Win!C12="","",Win!C12)</f>
        <v>141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Christian Kriek</v>
      </c>
      <c r="B13">
        <f>IF(Win!B13="","",VALUE(Win!B13))</f>
        <v>0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Conner Mackenzie</v>
      </c>
      <c r="B14">
        <f>IF(Win!B14="","",VALUE(Win!B14))</f>
        <v>1E-4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Danie Van Niekerk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Daniel Cronje</v>
      </c>
      <c r="B16">
        <f>IF(Win!B16="","",VALUE(Win!B16))</f>
        <v>1.6000000000000001E-3</v>
      </c>
      <c r="C16">
        <f>IF(Win!C16="","",Win!C16)</f>
        <v>625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Daniel Van Tonder</v>
      </c>
      <c r="B17">
        <f>IF(Win!B17="","",VALUE(Win!B17))</f>
        <v>4.1399999999999999E-2</v>
      </c>
      <c r="C17">
        <f>IF(Win!C17="","",Win!C17)</f>
        <v>24</v>
      </c>
      <c r="D17">
        <f>IF(Win!D17="","",Win!D17)</f>
        <v>13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Amm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Deon Germishuys</v>
      </c>
      <c r="B19">
        <f>IF(Win!B19="","",VALUE(Win!B19))</f>
        <v>4.9500000000000002E-2</v>
      </c>
      <c r="C19">
        <f>IF(Win!C19="","",Win!C19)</f>
        <v>20</v>
      </c>
      <c r="D19">
        <f>IF(Win!D19="","",Win!D19)</f>
        <v>26</v>
      </c>
      <c r="E19" s="18">
        <f t="shared" si="0"/>
        <v>1.0999999999999999E-2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Unibet: 25/1,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Dylan Mostert</v>
      </c>
      <c r="B20">
        <f>IF(Win!B20="","",VALUE(Win!B20))</f>
        <v>1E-4</v>
      </c>
      <c r="C20">
        <f>IF(Win!C20="","",Win!C20)</f>
        <v>10000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Eric Wowor</v>
      </c>
      <c r="B21">
        <f>IF(Win!B21="","",VALUE(Win!B21))</f>
        <v>0</v>
      </c>
      <c r="C21">
        <f>IF(Win!C21="","",Win!C21)</f>
        <v>10000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Estiaan Conradie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Ethan Smith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Franklin Manchest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Gerhard Pepler</v>
      </c>
      <c r="B25">
        <f>IF(Win!B25="","",VALUE(Win!B25))</f>
        <v>5.7000000000000002E-3</v>
      </c>
      <c r="C25">
        <f>IF(Win!C25="","",Win!C25)</f>
        <v>175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Graham Van Der Merwe</v>
      </c>
      <c r="B26">
        <f>IF(Win!B26="","",VALUE(Win!B26))</f>
        <v>3.2000000000000002E-3</v>
      </c>
      <c r="C26">
        <f>IF(Win!C26="","",Win!C26)</f>
        <v>313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Gregory Mckay</v>
      </c>
      <c r="B27">
        <f>IF(Win!B27="","",VALUE(Win!B27))</f>
        <v>1E-4</v>
      </c>
      <c r="C27">
        <f>IF(Win!C27="","",Win!C27)</f>
        <v>10000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Hayden Griffiths</v>
      </c>
      <c r="B28">
        <f>IF(Win!B28="","",VALUE(Win!B28))</f>
        <v>1E-4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Haydn Porteous</v>
      </c>
      <c r="B29">
        <f>IF(Win!B29="","",VALUE(Win!B29))</f>
        <v>1.11E-2</v>
      </c>
      <c r="C29">
        <f>IF(Win!C29="","",Win!C29)</f>
        <v>90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Heinrich Bruiners</v>
      </c>
      <c r="B30">
        <f>IF(Win!B30="","",VALUE(Win!B30))</f>
        <v>2.7000000000000001E-3</v>
      </c>
      <c r="C30">
        <f>IF(Win!C30="","",Win!C30)</f>
        <v>370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Hennie Du Plessis</v>
      </c>
      <c r="B31">
        <f>IF(Win!B31="","",VALUE(Win!B31))</f>
        <v>0.2848</v>
      </c>
      <c r="C31">
        <f>IF(Win!C31="","",Win!C31)</f>
        <v>3.5</v>
      </c>
      <c r="D31">
        <f>IF(Win!D31="","",Win!D31)</f>
        <v>10</v>
      </c>
      <c r="E31" s="18">
        <f t="shared" si="0"/>
        <v>0.20499999999999999</v>
      </c>
      <c r="F31">
        <f t="array" ref="F31">IF(E31="","",RANK(E31, $E$2:$E$241) + COUNTIFS($E$2:$E$241, E31, $D$2:$D$241, "&lt;"&amp;D31) + COUNTIFS($E$2:$E$241, E31, $D$2:$D$241, D31, $A$2:$A$241, "&lt;"&amp;A31))</f>
        <v>1</v>
      </c>
      <c r="G31">
        <f ca="1">IF(Win!F31="","",Win!F31)</f>
        <v>4</v>
      </c>
      <c r="H31" s="6">
        <f t="shared" ca="1" si="1"/>
        <v>1.25</v>
      </c>
      <c r="I31" s="6">
        <f t="shared" ca="1" si="2"/>
        <v>1.25</v>
      </c>
      <c r="J31" t="str">
        <f ca="1">IF(F31="","",Win!H31)</f>
        <v>Ladbrokes: 9/1,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Hennie Otto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Herman Loubser</v>
      </c>
      <c r="B33">
        <f>IF(Win!B33="","",VALUE(Win!B33))</f>
        <v>9.4999999999999998E-3</v>
      </c>
      <c r="C33">
        <f>IF(Win!C33="","",Win!C33)</f>
        <v>105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Hunter Epson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J.C. Ritchie</v>
      </c>
      <c r="B35">
        <f>IF(Win!B35="","",VALUE(Win!B35))</f>
        <v>0.1017</v>
      </c>
      <c r="C35">
        <f>IF(Win!C35="","",Win!C35)</f>
        <v>9.8000000000000007</v>
      </c>
      <c r="D35">
        <f>IF(Win!D35="","",Win!D35)</f>
        <v>11</v>
      </c>
      <c r="E35" s="18">
        <f t="shared" si="0"/>
        <v>1.2E-2</v>
      </c>
      <c r="F35">
        <f t="array" ref="F35">IF(E35="","",RANK(E35, $E$2:$E$241) + COUNTIFS($E$2:$E$241, E35, $D$2:$D$241, "&lt;"&amp;D35) + COUNTIFS($E$2:$E$241, E35, $D$2:$D$241, D35, $A$2:$A$241, "&lt;"&amp;A35))</f>
        <v>2</v>
      </c>
      <c r="G35">
        <f ca="1">IF(Win!F35="","",Win!F35)</f>
        <v>1</v>
      </c>
      <c r="H35" s="6">
        <f t="shared" ca="1" si="1"/>
        <v>12.5</v>
      </c>
      <c r="I35" s="6">
        <f t="shared" ca="1" si="2"/>
        <v>12.5</v>
      </c>
      <c r="J35" t="str">
        <f ca="1">IF(F35="","",Win!H35)</f>
        <v>PaddyPower: 10/1,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J.J. Senekal</v>
      </c>
      <c r="B36">
        <f>IF(Win!B36="","",VALUE(Win!B36))</f>
        <v>4.5999999999999999E-3</v>
      </c>
      <c r="C36">
        <f>IF(Win!C36="","",Win!C36)</f>
        <v>217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Jaco Prinsloo</v>
      </c>
      <c r="B37">
        <f>IF(Win!B37="","",VALUE(Win!B37))</f>
        <v>4.0599999999999997E-2</v>
      </c>
      <c r="C37">
        <f>IF(Win!C37="","",Win!C37)</f>
        <v>25</v>
      </c>
      <c r="D37">
        <f>IF(Win!D37="","",Win!D37)</f>
        <v>34</v>
      </c>
      <c r="E37" s="18">
        <f t="shared" si="0"/>
        <v>1.2E-2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11</v>
      </c>
      <c r="H37" s="6">
        <f t="shared" ca="1" si="1"/>
        <v>-2</v>
      </c>
      <c r="I37" s="6">
        <f t="shared" ca="1" si="2"/>
        <v>-2</v>
      </c>
      <c r="J37" t="str">
        <f ca="1">IF(F37="","",Win!H37)</f>
        <v>Skybet: 33/1,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Jacques Blaauw</v>
      </c>
      <c r="B38">
        <f>IF(Win!B38="","",VALUE(Win!B38))</f>
        <v>5.3E-3</v>
      </c>
      <c r="C38">
        <f>IF(Win!C38="","",Win!C38)</f>
        <v>189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Jacques De Villiers</v>
      </c>
      <c r="B39">
        <f>IF(Win!B39="","",VALUE(Win!B39))</f>
        <v>2.7000000000000001E-3</v>
      </c>
      <c r="C39">
        <f>IF(Win!C39="","",Win!C39)</f>
        <v>370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Jacquin Hess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Jake Redman</v>
      </c>
      <c r="B41">
        <f>IF(Win!B41="","",VALUE(Win!B41))</f>
        <v>0</v>
      </c>
      <c r="C41">
        <f>IF(Win!C41="","",Win!C41)</f>
        <v>10000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James Mack</v>
      </c>
      <c r="B42">
        <f>IF(Win!B42="","",VALUE(Win!B42))</f>
        <v>3.3999999999999998E-3</v>
      </c>
      <c r="C42">
        <f>IF(Win!C42="","",Win!C42)</f>
        <v>294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James Pennington</v>
      </c>
      <c r="B43">
        <f>IF(Win!B43="","",VALUE(Win!B43))</f>
        <v>0</v>
      </c>
      <c r="C43">
        <f>IF(Win!C43="","",Win!C43)</f>
        <v>10000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Jarryd Govender</v>
      </c>
      <c r="B44">
        <f>IF(Win!B44="","",VALUE(Win!B44))</f>
        <v>0</v>
      </c>
      <c r="C44">
        <f>IF(Win!C44="","",Win!C44)</f>
        <v>10000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Jason Broomhead</v>
      </c>
      <c r="B45">
        <f>IF(Win!B45="","",VALUE(Win!B45))</f>
        <v>0</v>
      </c>
      <c r="C45">
        <f>IF(Win!C45="","",Win!C45)</f>
        <v>10000</v>
      </c>
      <c r="D45">
        <f>IF(Win!D45="","",Win!D45)</f>
        <v>2001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Jason Roets</v>
      </c>
      <c r="B46">
        <f>IF(Win!B46="","",VALUE(Win!B46))</f>
        <v>3.8E-3</v>
      </c>
      <c r="C46">
        <f>IF(Win!C46="","",Win!C46)</f>
        <v>263</v>
      </c>
      <c r="D46">
        <f>IF(Win!D46="","",Win!D46)</f>
        <v>141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Jastice Mashego</v>
      </c>
      <c r="B47">
        <f>IF(Win!B47="","",VALUE(Win!B47))</f>
        <v>0</v>
      </c>
      <c r="C47">
        <f>IF(Win!C47="","",Win!C47)</f>
        <v>10000</v>
      </c>
      <c r="D47">
        <f>IF(Win!D47="","",Win!D47)</f>
        <v>1251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Jean Hugo</v>
      </c>
      <c r="B48">
        <f>IF(Win!B48="","",VALUE(Win!B48))</f>
        <v>1.46E-2</v>
      </c>
      <c r="C48">
        <f>IF(Win!C48="","",Win!C48)</f>
        <v>68</v>
      </c>
      <c r="D48">
        <f>IF(Win!D48="","",Win!D48)</f>
        <v>81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61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PaddyPower: 80/1,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Jean-Paul Strydom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Joe Knox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Joe Long</v>
      </c>
      <c r="B51">
        <f>IF(Win!B51="","",VALUE(Win!B51))</f>
        <v>1.6000000000000001E-3</v>
      </c>
      <c r="C51">
        <f>IF(Win!C51="","",Win!C51)</f>
        <v>625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Jordan Burnand</v>
      </c>
      <c r="B52">
        <f>IF(Win!B52="","",VALUE(Win!B52))</f>
        <v>2.0000000000000001E-4</v>
      </c>
      <c r="C52">
        <f>IF(Win!C52="","",Win!C52)</f>
        <v>5000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Jovan Rebula</v>
      </c>
      <c r="B53">
        <f>IF(Win!B53="","",VALUE(Win!B53))</f>
        <v>1.5900000000000001E-2</v>
      </c>
      <c r="C53">
        <f>IF(Win!C53="","",Win!C53)</f>
        <v>63</v>
      </c>
      <c r="D53">
        <f>IF(Win!D53="","",Win!D53)</f>
        <v>21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Kael Strydom</v>
      </c>
      <c r="B54">
        <f>IF(Win!B54="","",VALUE(Win!B54))</f>
        <v>0</v>
      </c>
      <c r="C54">
        <f>IF(Win!C54="","",Win!C54)</f>
        <v>10000</v>
      </c>
      <c r="D54">
        <f>IF(Win!D54="","",Win!D54)</f>
        <v>2501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Karabo Mokoena</v>
      </c>
      <c r="B55">
        <f>IF(Win!B55="","",VALUE(Win!B55))</f>
        <v>0</v>
      </c>
      <c r="C55">
        <f>IF(Win!C55="","",Win!C55)</f>
        <v>10000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Keagan Thomas</v>
      </c>
      <c r="B56">
        <f>IF(Win!B56="","",VALUE(Win!B56))</f>
        <v>1E-3</v>
      </c>
      <c r="C56">
        <f>IF(Win!C56="","",Win!C56)</f>
        <v>1000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Keanu Pestana</v>
      </c>
      <c r="B57">
        <f>IF(Win!B57="","",VALUE(Win!B57))</f>
        <v>0</v>
      </c>
      <c r="C57">
        <f>IF(Win!C57="","",Win!C57)</f>
        <v>10000</v>
      </c>
      <c r="D57">
        <f>IF(Win!D57="","",Win!D57)</f>
        <v>1251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Keegan Mclachlan</v>
      </c>
      <c r="B58">
        <f>IF(Win!B58="","",VALUE(Win!B58))</f>
        <v>0</v>
      </c>
      <c r="C58">
        <f>IF(Win!C58="","",Win!C58)</f>
        <v>10000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Keelan Africa</v>
      </c>
      <c r="B59">
        <f>IF(Win!B59="","",VALUE(Win!B59))</f>
        <v>0</v>
      </c>
      <c r="C59">
        <f>IF(Win!C59="","",Win!C59)</f>
        <v>10000</v>
      </c>
      <c r="D59">
        <f>IF(Win!D59="","",Win!D59)</f>
        <v>2501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Keelan Van Wyk</v>
      </c>
      <c r="B60">
        <f>IF(Win!B60="","",VALUE(Win!B60))</f>
        <v>1E-4</v>
      </c>
      <c r="C60">
        <f>IF(Win!C60="","",Win!C60)</f>
        <v>10000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Keenan Davidse</v>
      </c>
      <c r="B61">
        <f>IF(Win!B61="","",VALUE(Win!B61))</f>
        <v>1.6E-2</v>
      </c>
      <c r="C61">
        <f>IF(Win!C61="","",Win!C61)</f>
        <v>63</v>
      </c>
      <c r="D61">
        <f>IF(Win!D61="","",Win!D61)</f>
        <v>67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6</v>
      </c>
      <c r="G61">
        <f ca="1">IF(Win!F61="","",Win!F61)</f>
        <v>54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BetMGM: 66/1, 6pl, 1/5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Kieron Van Wyk</v>
      </c>
      <c r="B62">
        <f>IF(Win!B62="","",VALUE(Win!B62))</f>
        <v>1.2E-2</v>
      </c>
      <c r="C62">
        <f>IF(Win!C62="","",Win!C62)</f>
        <v>83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Kyle Barker</v>
      </c>
      <c r="B63">
        <f>IF(Win!B63="","",VALUE(Win!B63))</f>
        <v>6.1000000000000004E-3</v>
      </c>
      <c r="C63">
        <f>IF(Win!C63="","",Win!C63)</f>
        <v>164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Kyle De Beer</v>
      </c>
      <c r="B64">
        <f>IF(Win!B64="","",VALUE(Win!B64))</f>
        <v>4.4999999999999997E-3</v>
      </c>
      <c r="C64">
        <f>IF(Win!C64="","",Win!C64)</f>
        <v>222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Kyle McClatchie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Leon Vorster</v>
      </c>
      <c r="B66">
        <f>IF(Win!B66="","",VALUE(Win!B66))</f>
        <v>0</v>
      </c>
      <c r="C66">
        <f>IF(Win!C66="","",Win!C66)</f>
        <v>10000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Liam Grehan</v>
      </c>
      <c r="B67">
        <f>IF(Win!B67="","",VALUE(Win!B67))</f>
        <v>1E-4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Louis Albertse</v>
      </c>
      <c r="B68">
        <f>IF(Win!B68="","",VALUE(Win!B68))</f>
        <v>1.4E-2</v>
      </c>
      <c r="C68">
        <f>IF(Win!C68="","",Win!C68)</f>
        <v>71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Louis De Jager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Luis Carrera</v>
      </c>
      <c r="B70">
        <f>IF(Win!B70="","",VALUE(Win!B70))</f>
        <v>4.5400000000000003E-2</v>
      </c>
      <c r="C70">
        <f>IF(Win!C70="","",Win!C70)</f>
        <v>22</v>
      </c>
      <c r="D70">
        <f>IF(Win!D70="","",Win!D70)</f>
        <v>17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Luke Brown</v>
      </c>
      <c r="B71">
        <f>IF(Win!B71="","",VALUE(Win!B71))</f>
        <v>4.0000000000000001E-3</v>
      </c>
      <c r="C71">
        <f>IF(Win!C71="","",Win!C71)</f>
        <v>250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Luke Jerling</v>
      </c>
      <c r="B72">
        <f>IF(Win!B72="","",VALUE(Win!B72))</f>
        <v>5.5999999999999999E-3</v>
      </c>
      <c r="C72">
        <f>IF(Win!C72="","",Win!C72)</f>
        <v>179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Lwazi Gqira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Lyle Rowe</v>
      </c>
      <c r="B74">
        <f>IF(Win!B74="","",VALUE(Win!B74))</f>
        <v>9.7999999999999997E-3</v>
      </c>
      <c r="C74">
        <f>IF(Win!C74="","",Win!C74)</f>
        <v>102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M.J. Viljoen</v>
      </c>
      <c r="B75">
        <f>IF(Win!B75="","",VALUE(Win!B75))</f>
        <v>2.76E-2</v>
      </c>
      <c r="C75">
        <f>IF(Win!C75="","",Win!C75)</f>
        <v>36</v>
      </c>
      <c r="D75">
        <f>IF(Win!D75="","",Win!D75)</f>
        <v>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Makhetha Mazibuko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Mandla Dlamini</v>
      </c>
      <c r="B77">
        <f>IF(Win!B77="","",VALUE(Win!B77))</f>
        <v>0</v>
      </c>
      <c r="C77">
        <f>IF(Win!C77="","",Win!C77)</f>
        <v>10000</v>
      </c>
      <c r="D77">
        <f>IF(Win!D77="","",Win!D77)</f>
        <v>2501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Marcel Steyn Scholtz</v>
      </c>
      <c r="B78">
        <f>IF(Win!B78="","",VALUE(Win!B78))</f>
        <v>0</v>
      </c>
      <c r="C78">
        <f>IF(Win!C78="","",Win!C78)</f>
        <v>10000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Marcus Taylor</v>
      </c>
      <c r="B79">
        <f>IF(Win!B79="","",VALUE(Win!B79))</f>
        <v>0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Matthew Spacey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Merrick Bremner</v>
      </c>
      <c r="B81">
        <f>IF(Win!B81="","",VALUE(Win!B81))</f>
        <v>0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Michael Hollick</v>
      </c>
      <c r="B82">
        <f>IF(Win!B82="","",VALUE(Win!B82))</f>
        <v>1.6400000000000001E-2</v>
      </c>
      <c r="C82">
        <f>IF(Win!C82="","",Win!C82)</f>
        <v>61</v>
      </c>
      <c r="D82">
        <f>IF(Win!D82="","",Win!D82)</f>
        <v>34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Mikkel Antonsen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Musiwalo Nethunzwi</v>
      </c>
      <c r="B84">
        <f>IF(Win!B84="","",VALUE(Win!B84))</f>
        <v>0</v>
      </c>
      <c r="C84">
        <f>IF(Win!C84="","",Win!C84)</f>
        <v>10000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Neil Schietekat</v>
      </c>
      <c r="B85">
        <f>IF(Win!B85="","",VALUE(Win!B85))</f>
        <v>1.8E-3</v>
      </c>
      <c r="C85">
        <f>IF(Win!C85="","",Win!C85)</f>
        <v>556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Nick Cunningham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Nikhil Rama</v>
      </c>
      <c r="B87">
        <f>IF(Win!B87="","",VALUE(Win!B87))</f>
        <v>1.37E-2</v>
      </c>
      <c r="C87">
        <f>IF(Win!C87="","",Win!C87)</f>
        <v>73</v>
      </c>
      <c r="D87">
        <f>IF(Win!D87="","",Win!D87)</f>
        <v>67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Nyasha Muyambo</v>
      </c>
      <c r="B88">
        <f>IF(Win!B88="","",VALUE(Win!B88))</f>
        <v>0</v>
      </c>
      <c r="C88">
        <f>IF(Win!C88="","",Win!C88)</f>
        <v>10000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Ockie Strydom</v>
      </c>
      <c r="B89">
        <f>IF(Win!B89="","",VALUE(Win!B89))</f>
        <v>2.7000000000000001E-3</v>
      </c>
      <c r="C89">
        <f>IF(Win!C89="","",Win!C89)</f>
        <v>370</v>
      </c>
      <c r="D89">
        <f>IF(Win!D89="","",Win!D89)</f>
        <v>141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Oliver Bekker</v>
      </c>
      <c r="B90">
        <f>IF(Win!B90="","",VALUE(Win!B90))</f>
        <v>1.67E-2</v>
      </c>
      <c r="C90">
        <f>IF(Win!C90="","",Win!C90)</f>
        <v>60</v>
      </c>
      <c r="D90">
        <f>IF(Win!D90="","",Win!D90)</f>
        <v>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Otto Van Buynder</v>
      </c>
      <c r="B91">
        <f>IF(Win!B91="","",VALUE(Win!B91))</f>
        <v>0</v>
      </c>
      <c r="C91">
        <f>IF(Win!C91="","",Win!C91)</f>
        <v>10000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Paul Boshoff</v>
      </c>
      <c r="B92">
        <f>IF(Win!B92="","",VALUE(Win!B92))</f>
        <v>1E-4</v>
      </c>
      <c r="C92">
        <f>IF(Win!C92="","",Win!C92)</f>
        <v>10000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Peter Karmis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Pierre Pellegrin</v>
      </c>
      <c r="B94">
        <f>IF(Win!B94="","",VALUE(Win!B94))</f>
        <v>0</v>
      </c>
      <c r="C94">
        <f>IF(Win!C94="","",Win!C94)</f>
        <v>10000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Pierre Viallaneix</v>
      </c>
      <c r="B95">
        <f>IF(Win!B95="","",VALUE(Win!B95))</f>
        <v>2.8999999999999998E-3</v>
      </c>
      <c r="C95">
        <f>IF(Win!C95="","",Win!C95)</f>
        <v>345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Pieter Moolman</v>
      </c>
      <c r="B96">
        <f>IF(Win!B96="","",VALUE(Win!B96))</f>
        <v>5.45E-2</v>
      </c>
      <c r="C96">
        <f>IF(Win!C96="","",Win!C96)</f>
        <v>18</v>
      </c>
      <c r="D96">
        <f>IF(Win!D96="","",Win!D96)</f>
        <v>13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Quintin Wilsnach</v>
      </c>
      <c r="B97">
        <f>IF(Win!B97="","",VALUE(Win!B97))</f>
        <v>2.0000000000000001E-4</v>
      </c>
      <c r="C97">
        <f>IF(Win!C97="","",Win!C97)</f>
        <v>5000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Rhys West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Ricky Hendler</v>
      </c>
      <c r="B99">
        <f>IF(Win!B99="","",VALUE(Win!B99))</f>
        <v>1.1999999999999999E-3</v>
      </c>
      <c r="C99">
        <f>IF(Win!C99="","",Win!C99)</f>
        <v>833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Robson Chinhoi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Ronald Rugumayo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Rourke Van Der Spuy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Rowan Lester</v>
      </c>
      <c r="B103">
        <f>IF(Win!B103="","",VALUE(Win!B103))</f>
        <v>1.6999999999999999E-3</v>
      </c>
      <c r="C103">
        <f>IF(Win!C103="","",Win!C103)</f>
        <v>588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Ruan Conradie</v>
      </c>
      <c r="B104">
        <f>IF(Win!B104="","",VALUE(Win!B104))</f>
        <v>1.2999999999999999E-3</v>
      </c>
      <c r="C104">
        <f>IF(Win!C104="","",Win!C104)</f>
        <v>769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Ruan De Smidt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Ruan Groenewald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2001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Ruan Korb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Rupert Kaminski</v>
      </c>
      <c r="B108">
        <f>IF(Win!B108="","",VALUE(Win!B108))</f>
        <v>4.0000000000000001E-3</v>
      </c>
      <c r="C108">
        <f>IF(Win!C108="","",Win!C108)</f>
        <v>250</v>
      </c>
      <c r="D108">
        <f>IF(Win!D108="","",Win!D108)</f>
        <v>126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Ryan Tipping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Van Der Klis</v>
      </c>
      <c r="B110">
        <f>IF(Win!B110="","",VALUE(Win!B110))</f>
        <v>6.9999999999999999E-4</v>
      </c>
      <c r="C110">
        <f>IF(Win!C110="","",Win!C110)</f>
        <v>1429</v>
      </c>
      <c r="D110">
        <f>IF(Win!D110="","",Win!D110)</f>
        <v>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Van Velzen</v>
      </c>
      <c r="B111">
        <f>IF(Win!B111="","",VALUE(Win!B111))</f>
        <v>2.9700000000000001E-2</v>
      </c>
      <c r="C111">
        <f>IF(Win!C111="","",Win!C111)</f>
        <v>34</v>
      </c>
      <c r="D111">
        <f>IF(Win!D111="","",Win!D111)</f>
        <v>19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Samuel Simpson</v>
      </c>
      <c r="B112">
        <f>IF(Win!B112="","",VALUE(Win!B112))</f>
        <v>3.7000000000000002E-3</v>
      </c>
      <c r="C112">
        <f>IF(Win!C112="","",Win!C112)</f>
        <v>270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Sentanio Minnie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Simon Du Plooy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Slade Pickering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Stals Swart</v>
      </c>
      <c r="B116">
        <f>IF(Win!B116="","",VALUE(Win!B116))</f>
        <v>6.9999999999999999E-4</v>
      </c>
      <c r="C116">
        <f>IF(Win!C116="","",Win!C116)</f>
        <v>1429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Stephen Ferreira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Stuart Krog</v>
      </c>
      <c r="B118">
        <f>IF(Win!B118="","",VALUE(Win!B118))</f>
        <v>1.2999999999999999E-3</v>
      </c>
      <c r="C118">
        <f>IF(Win!C118="","",Win!C118)</f>
        <v>769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Tafadzwa Nyamukondiwa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2501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Thabiso Ngcobo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Thomas Spreadborough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Tomas Gana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1501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Toto Thimba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Trevor Fisher, Jr.</v>
      </c>
      <c r="B124">
        <f>IF(Win!B124="","",VALUE(Win!B124))</f>
        <v>1.6999999999999999E-3</v>
      </c>
      <c r="C124">
        <f>IF(Win!C124="","",Win!C124)</f>
        <v>588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Trevor Mahoney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Tristen Strydom</v>
      </c>
      <c r="B126">
        <f>IF(Win!B126="","",VALUE(Win!B126))</f>
        <v>2.9999999999999997E-4</v>
      </c>
      <c r="C126">
        <f>IF(Win!C126="","",Win!C126)</f>
        <v>3333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Tristin Galant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2501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Tumelo Molloyi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Tyran Snyders</v>
      </c>
      <c r="B129">
        <f>IF(Win!B129="","",VALUE(Win!B129))</f>
        <v>4.3E-3</v>
      </c>
      <c r="C129">
        <f>IF(Win!C129="","",Win!C129)</f>
        <v>233</v>
      </c>
      <c r="D129">
        <f>IF(Win!D129="","",Win!D129)</f>
        <v>91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Tyron Davidowitz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Tyrone Ryan</v>
      </c>
      <c r="B131">
        <f>IF(Win!B131="","",VALUE(Win!B131))</f>
        <v>1.9E-3</v>
      </c>
      <c r="C131">
        <f>IF(Win!C131="","",Win!C131)</f>
        <v>526</v>
      </c>
      <c r="D131">
        <f>IF(Win!D131="","",Win!D131)</f>
        <v>111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Ulrich Van Den Berg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Umar Davids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Warwick Purchase</v>
      </c>
      <c r="B134">
        <f>IF(Win!B134="","",VALUE(Win!B134))</f>
        <v>2.2000000000000001E-3</v>
      </c>
      <c r="C134">
        <f>IF(Win!C134="","",Win!C134)</f>
        <v>455</v>
      </c>
      <c r="D134">
        <f>IF(Win!D134="","",Win!D134)</f>
        <v>61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Werner Deyzel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Wynand Dingle</v>
      </c>
      <c r="B136">
        <f>IF(Win!B136="","",VALUE(Win!B136))</f>
        <v>1.2999999999999999E-3</v>
      </c>
      <c r="C136">
        <f>IF(Win!C136="","",Win!C136)</f>
        <v>769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Xander Basson</v>
      </c>
      <c r="B137">
        <f>IF(Win!B137="","",VALUE(Win!B137))</f>
        <v>2.5000000000000001E-3</v>
      </c>
      <c r="C137">
        <f>IF(Win!C137="","",Win!C137)</f>
        <v>400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Zack Chegwidden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Hennie Du Plessis</v>
      </c>
      <c r="B2" s="15" t="str">
        <f ca="1">IFERROR(OFFSET(Win!B$1,MATCH(1,Picks!F:F,0)-1,0),"")</f>
        <v>28.48%</v>
      </c>
      <c r="C2" s="16">
        <f ca="1">IFERROR(OFFSET(Win!C$1,MATCH(1,Picks!F:F,0)-1,0),"")</f>
        <v>3.5</v>
      </c>
      <c r="D2" s="16">
        <f ca="1">IFERROR(OFFSET(Win!D$1,MATCH(1,Picks!F:F,0)-1,0),"")</f>
        <v>10</v>
      </c>
      <c r="E2" s="17" t="str">
        <f ca="1">IFERROR(OFFSET(Win!E$1,MATCH(1,Picks!F:F,0)-1,0),"")</f>
        <v>20.50%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1.25</v>
      </c>
      <c r="H2" t="str">
        <f ca="1">IFERROR(OFFSET(Win!H$1,MATCH(1,Picks!F:F,0)-1,0),"")</f>
        <v>Ladbrokes: 9/1, 5pl, 1/4</v>
      </c>
    </row>
    <row r="3" spans="1:8" x14ac:dyDescent="0.35">
      <c r="A3" t="str">
        <f ca="1">CONCATENATE("WIN: ",IFERROR(OFFSET(Picks!A$1,MATCH(2,Picks!F:F,0)-1,0),""))</f>
        <v>WIN: J.C. Ritchie</v>
      </c>
      <c r="B3" s="15" t="str">
        <f ca="1">IFERROR(OFFSET(Win!B$1,MATCH(2,Picks!F:F,0)-1,0),"")</f>
        <v>10.17%</v>
      </c>
      <c r="C3" s="16">
        <f ca="1">IFERROR(OFFSET(Win!C$1,MATCH(2,Picks!F:F,0)-1,0),"")</f>
        <v>9.8000000000000007</v>
      </c>
      <c r="D3" s="16">
        <f ca="1">IFERROR(OFFSET(Win!D$1,MATCH(2,Picks!F:F,0)-1,0),"")</f>
        <v>11</v>
      </c>
      <c r="E3" s="17" t="str">
        <f ca="1">IFERROR(OFFSET(Win!E$1,MATCH(2,Picks!F:F,0)-1,0),"")</f>
        <v>1.20%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12.5</v>
      </c>
      <c r="H3" t="str">
        <f ca="1">IFERROR(OFFSET(Win!H$1,MATCH(2,Picks!F:F,0)-1,0),"")</f>
        <v>PaddyPower: 10/1, 5pl, 1/4</v>
      </c>
    </row>
    <row r="4" spans="1:8" x14ac:dyDescent="0.35">
      <c r="A4" t="str">
        <f ca="1">CONCATENATE("WIN: ",IFERROR(OFFSET(Picks!A$1,MATCH(3,Picks!F:F,0)-1,0),""))</f>
        <v>WIN: Jaco Prinsloo</v>
      </c>
      <c r="B4" s="15" t="str">
        <f ca="1">IFERROR(OFFSET(Win!B$1,MATCH(3,Picks!F:F,0)-1,0),"")</f>
        <v>4.06%</v>
      </c>
      <c r="C4" s="16">
        <f ca="1">IFERROR(OFFSET(Win!C$1,MATCH(3,Picks!F:F,0)-1,0),"")</f>
        <v>25</v>
      </c>
      <c r="D4" s="16">
        <f ca="1">IFERROR(OFFSET(Win!D$1,MATCH(3,Picks!F:F,0)-1,0),"")</f>
        <v>34</v>
      </c>
      <c r="E4" s="17" t="str">
        <f ca="1">IFERROR(OFFSET(Win!E$1,MATCH(3,Picks!F:F,0)-1,0),"")</f>
        <v>1.20%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Skybet: 33/1,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2025-11-16T23:58:12Z</dcterms:modified>
</cp:coreProperties>
</file>