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C8E177D2-4352-47B5-8200-BF59094802FC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48" l="1"/>
  <c r="H5" i="48"/>
  <c r="H6" i="48"/>
  <c r="H7" i="48"/>
  <c r="H8" i="48"/>
  <c r="H10" i="48"/>
  <c r="H11" i="48"/>
  <c r="H12" i="48"/>
  <c r="H13" i="48"/>
  <c r="H14" i="48"/>
  <c r="H17" i="48"/>
  <c r="H18" i="48"/>
  <c r="H19" i="48"/>
  <c r="H20" i="48"/>
  <c r="H21" i="48"/>
  <c r="H22" i="48"/>
  <c r="H24" i="48"/>
  <c r="H25" i="48"/>
  <c r="H26" i="48"/>
  <c r="H27" i="48"/>
  <c r="H29" i="48"/>
  <c r="H30" i="48"/>
  <c r="H31" i="48"/>
  <c r="H32" i="48"/>
  <c r="H33" i="48"/>
  <c r="H34" i="48"/>
  <c r="H35" i="48"/>
  <c r="H37" i="48"/>
  <c r="H38" i="48"/>
  <c r="H41" i="48"/>
  <c r="H44" i="48"/>
  <c r="H45" i="48"/>
  <c r="H46" i="48"/>
  <c r="H47" i="48"/>
  <c r="H50" i="48"/>
  <c r="H51" i="48"/>
  <c r="H52" i="48"/>
  <c r="H53" i="48"/>
  <c r="H54" i="48"/>
  <c r="H55" i="48"/>
  <c r="H56" i="48"/>
  <c r="H58" i="48"/>
  <c r="H60" i="48"/>
  <c r="H61" i="48"/>
  <c r="H62" i="48"/>
  <c r="H63" i="48"/>
  <c r="H64" i="48"/>
  <c r="H65" i="48"/>
  <c r="H66" i="48"/>
  <c r="H67" i="48"/>
  <c r="H68" i="48"/>
  <c r="H69" i="48"/>
  <c r="H70" i="48"/>
  <c r="H71" i="48"/>
  <c r="H72" i="48"/>
  <c r="H73" i="48"/>
  <c r="H74" i="48"/>
  <c r="H75" i="48"/>
  <c r="H76" i="48"/>
  <c r="H77" i="48"/>
  <c r="H78" i="48"/>
  <c r="H79" i="48"/>
  <c r="H80" i="48"/>
  <c r="H81" i="48"/>
  <c r="H82" i="48"/>
  <c r="H85" i="48"/>
  <c r="H86" i="48"/>
  <c r="H88" i="48"/>
  <c r="H89" i="48"/>
  <c r="H90" i="48"/>
  <c r="H91" i="48"/>
  <c r="H92" i="48"/>
  <c r="H93" i="48"/>
  <c r="H94" i="48"/>
  <c r="H95" i="48"/>
  <c r="H96" i="48"/>
  <c r="H98" i="48"/>
  <c r="H99" i="48"/>
  <c r="H100" i="48"/>
  <c r="H101" i="48"/>
  <c r="H102" i="48"/>
  <c r="H103" i="48"/>
  <c r="H104" i="48"/>
  <c r="H105" i="48"/>
  <c r="H106" i="48"/>
  <c r="H107" i="48"/>
  <c r="H108" i="48"/>
  <c r="H109" i="48"/>
  <c r="H110" i="48"/>
  <c r="H111" i="48"/>
  <c r="H112" i="48"/>
  <c r="H113" i="48"/>
  <c r="H114" i="48"/>
  <c r="H115" i="48"/>
  <c r="H116" i="48"/>
  <c r="H117" i="48"/>
  <c r="H118" i="48"/>
  <c r="H119" i="48"/>
  <c r="H120" i="48"/>
  <c r="H121" i="48"/>
  <c r="H122" i="48"/>
  <c r="H123" i="48"/>
  <c r="H124" i="48"/>
  <c r="H125" i="48"/>
  <c r="H126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3" i="1"/>
  <c r="H5" i="1"/>
  <c r="H6" i="1"/>
  <c r="H8" i="1"/>
  <c r="H9" i="1"/>
  <c r="H10" i="1"/>
  <c r="H12" i="1"/>
  <c r="H13" i="1"/>
  <c r="H14" i="1"/>
  <c r="H17" i="1"/>
  <c r="H18" i="1"/>
  <c r="H22" i="1"/>
  <c r="H24" i="1"/>
  <c r="H25" i="1"/>
  <c r="H26" i="1"/>
  <c r="H27" i="1"/>
  <c r="H29" i="1"/>
  <c r="H30" i="1"/>
  <c r="H31" i="1"/>
  <c r="H33" i="1"/>
  <c r="H34" i="1"/>
  <c r="H37" i="1"/>
  <c r="H38" i="1"/>
  <c r="H41" i="1"/>
  <c r="H43" i="1"/>
  <c r="H44" i="1"/>
  <c r="H45" i="1"/>
  <c r="H46" i="1"/>
  <c r="H47" i="1"/>
  <c r="H52" i="1"/>
  <c r="H53" i="1"/>
  <c r="H55" i="1"/>
  <c r="H58" i="1"/>
  <c r="H60" i="1"/>
  <c r="H61" i="1"/>
  <c r="H62" i="1"/>
  <c r="H66" i="1"/>
  <c r="H68" i="1"/>
  <c r="H70" i="1"/>
  <c r="H71" i="1"/>
  <c r="H72" i="1"/>
  <c r="H73" i="1"/>
  <c r="H74" i="1"/>
  <c r="H75" i="1"/>
  <c r="H76" i="1"/>
  <c r="H79" i="1"/>
  <c r="H80" i="1"/>
  <c r="H81" i="1"/>
  <c r="H85" i="1"/>
  <c r="H86" i="1"/>
  <c r="H88" i="1"/>
  <c r="H90" i="1"/>
  <c r="H92" i="1"/>
  <c r="H93" i="1"/>
  <c r="H94" i="1"/>
  <c r="H96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E167" i="39" s="1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O164" i="39"/>
  <c r="N164" i="39"/>
  <c r="M164" i="39"/>
  <c r="D164" i="39"/>
  <c r="E164" i="39" s="1"/>
  <c r="C164" i="39"/>
  <c r="B164" i="39"/>
  <c r="A164" i="39"/>
  <c r="P163" i="39"/>
  <c r="O163" i="39"/>
  <c r="N163" i="39"/>
  <c r="M163" i="39"/>
  <c r="D163" i="39"/>
  <c r="E163" i="39" s="1"/>
  <c r="C163" i="39"/>
  <c r="B163" i="39"/>
  <c r="A163" i="39"/>
  <c r="P162" i="39"/>
  <c r="O162" i="39"/>
  <c r="N162" i="39"/>
  <c r="M162" i="39"/>
  <c r="D162" i="39"/>
  <c r="E162" i="39" s="1"/>
  <c r="C162" i="39"/>
  <c r="B162" i="39"/>
  <c r="A162" i="39"/>
  <c r="P161" i="39"/>
  <c r="O161" i="39"/>
  <c r="N161" i="39"/>
  <c r="M161" i="39"/>
  <c r="D161" i="39"/>
  <c r="E161" i="39" s="1"/>
  <c r="C161" i="39"/>
  <c r="B161" i="39"/>
  <c r="A161" i="39"/>
  <c r="P160" i="39"/>
  <c r="O160" i="39"/>
  <c r="N160" i="39"/>
  <c r="M160" i="39"/>
  <c r="D160" i="39"/>
  <c r="E160" i="39" s="1"/>
  <c r="C160" i="39"/>
  <c r="B160" i="39"/>
  <c r="A160" i="39"/>
  <c r="P159" i="39"/>
  <c r="O159" i="39"/>
  <c r="N159" i="39"/>
  <c r="M159" i="39"/>
  <c r="D159" i="39"/>
  <c r="E159" i="39" s="1"/>
  <c r="C159" i="39"/>
  <c r="B159" i="39"/>
  <c r="A159" i="39"/>
  <c r="P158" i="39"/>
  <c r="O158" i="39"/>
  <c r="N158" i="39"/>
  <c r="M158" i="39"/>
  <c r="D158" i="39"/>
  <c r="E158" i="39" s="1"/>
  <c r="C158" i="39"/>
  <c r="B158" i="39"/>
  <c r="A158" i="39"/>
  <c r="P157" i="39"/>
  <c r="O157" i="39"/>
  <c r="N157" i="39"/>
  <c r="M157" i="39"/>
  <c r="D157" i="39"/>
  <c r="E157" i="39" s="1"/>
  <c r="C157" i="39"/>
  <c r="B157" i="39"/>
  <c r="A157" i="39"/>
  <c r="P156" i="39"/>
  <c r="O156" i="39"/>
  <c r="N156" i="39"/>
  <c r="M156" i="39"/>
  <c r="D156" i="39"/>
  <c r="E156" i="39" s="1"/>
  <c r="C156" i="39"/>
  <c r="B156" i="39"/>
  <c r="A156" i="39"/>
  <c r="P155" i="39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O154" i="39"/>
  <c r="N154" i="39"/>
  <c r="M154" i="39"/>
  <c r="D154" i="39"/>
  <c r="E154" i="39" s="1"/>
  <c r="C154" i="39"/>
  <c r="B154" i="39"/>
  <c r="A154" i="39"/>
  <c r="P153" i="39"/>
  <c r="O153" i="39"/>
  <c r="N153" i="39"/>
  <c r="M153" i="39"/>
  <c r="D153" i="39"/>
  <c r="E153" i="39" s="1"/>
  <c r="C153" i="39"/>
  <c r="B153" i="39"/>
  <c r="A153" i="39"/>
  <c r="P152" i="39"/>
  <c r="O152" i="39"/>
  <c r="N152" i="39"/>
  <c r="M152" i="39"/>
  <c r="D152" i="39"/>
  <c r="E152" i="39" s="1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E144" i="39" s="1"/>
  <c r="C144" i="39"/>
  <c r="B144" i="39"/>
  <c r="A144" i="39"/>
  <c r="P143" i="39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E141" i="39" s="1"/>
  <c r="C141" i="39"/>
  <c r="B141" i="39"/>
  <c r="A141" i="39"/>
  <c r="P140" i="39"/>
  <c r="O140" i="39"/>
  <c r="N140" i="39"/>
  <c r="M140" i="39"/>
  <c r="D140" i="39"/>
  <c r="E140" i="39" s="1"/>
  <c r="F140" i="39" s="1" a="1"/>
  <c r="F140" i="39" s="1"/>
  <c r="J140" i="39" s="1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O134" i="39"/>
  <c r="N134" i="39"/>
  <c r="M134" i="39"/>
  <c r="D134" i="39"/>
  <c r="E134" i="39" s="1"/>
  <c r="F134" i="39" s="1" a="1"/>
  <c r="F134" i="39" s="1"/>
  <c r="J134" i="39" s="1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E128" i="39" s="1"/>
  <c r="F128" i="39" s="1" a="1"/>
  <c r="F128" i="39" s="1"/>
  <c r="J128" i="39" s="1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E125" i="39" s="1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E122" i="39" s="1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E119" i="39" s="1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E113" i="39" s="1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E110" i="39" s="1"/>
  <c r="F110" i="39" s="1" a="1"/>
  <c r="F110" i="39" s="1"/>
  <c r="J110" i="39" s="1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E107" i="39" s="1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E104" i="39" s="1"/>
  <c r="F104" i="39" s="1" a="1"/>
  <c r="F104" i="39" s="1"/>
  <c r="J104" i="39" s="1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E98" i="39" s="1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E95" i="39" s="1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E89" i="39" s="1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Q86" i="39" s="1"/>
  <c r="O86" i="39"/>
  <c r="N86" i="39"/>
  <c r="M86" i="39"/>
  <c r="D86" i="39"/>
  <c r="E86" i="39" s="1"/>
  <c r="F86" i="39" s="1" a="1"/>
  <c r="F86" i="39" s="1"/>
  <c r="J86" i="39" s="1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E78" i="39" s="1"/>
  <c r="C78" i="39"/>
  <c r="B78" i="39"/>
  <c r="A78" i="39"/>
  <c r="P77" i="39"/>
  <c r="Q77" i="39" s="1"/>
  <c r="R77" i="39" s="1" a="1"/>
  <c r="R77" i="39" s="1"/>
  <c r="V77" i="39" s="1"/>
  <c r="O77" i="39"/>
  <c r="N77" i="39"/>
  <c r="M77" i="39"/>
  <c r="D77" i="39"/>
  <c r="E77" i="39" s="1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E65" i="39" s="1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E53" i="39" s="1"/>
  <c r="F53" i="39" s="1" a="1"/>
  <c r="F53" i="39" s="1"/>
  <c r="J53" i="39" s="1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E50" i="39" s="1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E47" i="39" s="1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E41" i="39" s="1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E38" i="39" s="1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E32" i="39" s="1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E26" i="39" s="1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E23" i="39" s="1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E20" i="39" s="1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E14" i="39" s="1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E11" i="39" s="1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E8" i="39" s="1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E5" i="39" s="1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E2" i="39" s="1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E169" i="39"/>
  <c r="F169" i="39" s="1" a="1"/>
  <c r="F169" i="39" s="1"/>
  <c r="J169" i="39" s="1"/>
  <c r="Q168" i="39"/>
  <c r="R168" i="39" s="1" a="1"/>
  <c r="R168" i="39" s="1"/>
  <c r="V168" i="39" s="1"/>
  <c r="E168" i="39"/>
  <c r="F168" i="39" s="1" a="1"/>
  <c r="F168" i="39" s="1"/>
  <c r="J168" i="39" s="1"/>
  <c r="Q167" i="39"/>
  <c r="Q166" i="39"/>
  <c r="E166" i="39"/>
  <c r="Q165" i="39"/>
  <c r="R165" i="39" s="1" a="1"/>
  <c r="R165" i="39" s="1"/>
  <c r="V165" i="39" s="1"/>
  <c r="Q164" i="39"/>
  <c r="R164" i="39" s="1" a="1"/>
  <c r="R164" i="39" s="1"/>
  <c r="V164" i="39" s="1"/>
  <c r="Q163" i="39"/>
  <c r="R163" i="39" s="1" a="1"/>
  <c r="R163" i="39" s="1"/>
  <c r="V163" i="39" s="1"/>
  <c r="Q162" i="39"/>
  <c r="R162" i="39" s="1" a="1"/>
  <c r="R162" i="39" s="1"/>
  <c r="V162" i="39" s="1"/>
  <c r="Q161" i="39"/>
  <c r="R161" i="39" s="1" a="1"/>
  <c r="R161" i="39" s="1"/>
  <c r="V161" i="39" s="1"/>
  <c r="Q160" i="39"/>
  <c r="R160" i="39" s="1" a="1"/>
  <c r="R160" i="39" s="1"/>
  <c r="V160" i="39" s="1"/>
  <c r="Q159" i="39"/>
  <c r="R159" i="39" s="1" a="1"/>
  <c r="R159" i="39" s="1"/>
  <c r="V159" i="39" s="1"/>
  <c r="Q158" i="39"/>
  <c r="R158" i="39" s="1" a="1"/>
  <c r="R158" i="39" s="1"/>
  <c r="V158" i="39" s="1"/>
  <c r="Q157" i="39"/>
  <c r="R157" i="39" s="1" a="1"/>
  <c r="R157" i="39" s="1"/>
  <c r="V157" i="39" s="1"/>
  <c r="Q156" i="39"/>
  <c r="Q155" i="39"/>
  <c r="R155" i="39" s="1" a="1"/>
  <c r="R155" i="39" s="1"/>
  <c r="V155" i="39" s="1"/>
  <c r="Q154" i="39"/>
  <c r="R154" i="39" s="1" a="1"/>
  <c r="R154" i="39" s="1"/>
  <c r="V154" i="39" s="1"/>
  <c r="Q153" i="39"/>
  <c r="Q152" i="39"/>
  <c r="Q151" i="39"/>
  <c r="R151" i="39" s="1" a="1"/>
  <c r="R151" i="39" s="1"/>
  <c r="V151" i="39" s="1"/>
  <c r="E151" i="39"/>
  <c r="Q150" i="39"/>
  <c r="R150" i="39" s="1" a="1"/>
  <c r="R150" i="39" s="1"/>
  <c r="V150" i="39" s="1"/>
  <c r="Q149" i="39"/>
  <c r="Q148" i="39"/>
  <c r="R148" i="39" s="1" a="1"/>
  <c r="R148" i="39" s="1"/>
  <c r="V148" i="39" s="1"/>
  <c r="E148" i="39"/>
  <c r="Q147" i="39"/>
  <c r="Q146" i="39"/>
  <c r="E146" i="39"/>
  <c r="F146" i="39" s="1" a="1"/>
  <c r="F146" i="39" s="1"/>
  <c r="J146" i="39" s="1"/>
  <c r="Q145" i="39"/>
  <c r="R145" i="39" s="1" a="1"/>
  <c r="R145" i="39" s="1"/>
  <c r="V145" i="39" s="1"/>
  <c r="Q144" i="39"/>
  <c r="R144" i="39" s="1" a="1"/>
  <c r="R144" i="39" s="1"/>
  <c r="V144" i="39" s="1"/>
  <c r="Q143" i="39"/>
  <c r="Q142" i="39"/>
  <c r="E142" i="39"/>
  <c r="Q141" i="39"/>
  <c r="Q140" i="39"/>
  <c r="Q139" i="39"/>
  <c r="R139" i="39" s="1" a="1"/>
  <c r="R139" i="39" s="1"/>
  <c r="V139" i="39" s="1"/>
  <c r="Q138" i="39"/>
  <c r="R138" i="39" s="1" a="1"/>
  <c r="R138" i="39" s="1"/>
  <c r="V138" i="39" s="1"/>
  <c r="Q137" i="39"/>
  <c r="E137" i="39"/>
  <c r="Q136" i="39"/>
  <c r="R136" i="39" s="1" a="1"/>
  <c r="R136" i="39" s="1"/>
  <c r="V136" i="39" s="1"/>
  <c r="E136" i="39"/>
  <c r="Q135" i="39"/>
  <c r="Q134" i="39"/>
  <c r="Q133" i="39"/>
  <c r="R133" i="39" s="1" a="1"/>
  <c r="R133" i="39" s="1"/>
  <c r="V133" i="39" s="1"/>
  <c r="E133" i="39"/>
  <c r="F133" i="39" s="1" a="1"/>
  <c r="F133" i="39" s="1"/>
  <c r="J133" i="39" s="1"/>
  <c r="Q132" i="39"/>
  <c r="R132" i="39" s="1" a="1"/>
  <c r="R132" i="39" s="1"/>
  <c r="V132" i="39" s="1"/>
  <c r="Q131" i="39"/>
  <c r="E131" i="39"/>
  <c r="F131" i="39" s="1" a="1"/>
  <c r="F131" i="39" s="1"/>
  <c r="J131" i="39" s="1"/>
  <c r="Q130" i="39"/>
  <c r="R130" i="39" s="1" a="1"/>
  <c r="R130" i="39" s="1"/>
  <c r="V130" i="39" s="1"/>
  <c r="E130" i="39"/>
  <c r="Q129" i="39"/>
  <c r="Q128" i="39"/>
  <c r="Q127" i="39"/>
  <c r="R127" i="39" s="1" a="1"/>
  <c r="R127" i="39" s="1"/>
  <c r="V127" i="39" s="1"/>
  <c r="E127" i="39"/>
  <c r="Q126" i="39"/>
  <c r="Q125" i="39"/>
  <c r="Q124" i="39"/>
  <c r="E124" i="39"/>
  <c r="F124" i="39" s="1" a="1"/>
  <c r="F124" i="39" s="1"/>
  <c r="J124" i="39" s="1"/>
  <c r="Q123" i="39"/>
  <c r="Q122" i="39"/>
  <c r="Q121" i="39"/>
  <c r="R121" i="39" s="1" a="1"/>
  <c r="R121" i="39" s="1"/>
  <c r="V121" i="39" s="1"/>
  <c r="E121" i="39"/>
  <c r="Q120" i="39"/>
  <c r="Q119" i="39"/>
  <c r="Q118" i="39"/>
  <c r="E118" i="39"/>
  <c r="F118" i="39" s="1" a="1"/>
  <c r="F118" i="39" s="1"/>
  <c r="J118" i="39" s="1"/>
  <c r="Q117" i="39"/>
  <c r="Q116" i="39"/>
  <c r="E116" i="39"/>
  <c r="Q115" i="39"/>
  <c r="E115" i="39"/>
  <c r="Q114" i="39"/>
  <c r="R114" i="39" s="1" a="1"/>
  <c r="R114" i="39" s="1"/>
  <c r="V114" i="39" s="1"/>
  <c r="Q113" i="39"/>
  <c r="R113" i="39" s="1" a="1"/>
  <c r="R113" i="39" s="1"/>
  <c r="V113" i="39" s="1"/>
  <c r="Q112" i="39"/>
  <c r="E112" i="39"/>
  <c r="F112" i="39" s="1" a="1"/>
  <c r="F112" i="39" s="1"/>
  <c r="J112" i="39" s="1"/>
  <c r="Q111" i="39"/>
  <c r="R111" i="39" s="1" a="1"/>
  <c r="R111" i="39" s="1"/>
  <c r="V111" i="39" s="1"/>
  <c r="Q110" i="39"/>
  <c r="Q109" i="39"/>
  <c r="R109" i="39" s="1" a="1"/>
  <c r="R109" i="39" s="1"/>
  <c r="V109" i="39" s="1"/>
  <c r="Q108" i="39"/>
  <c r="Q107" i="39"/>
  <c r="Q106" i="39"/>
  <c r="E106" i="39"/>
  <c r="Q105" i="39"/>
  <c r="R105" i="39" s="1" a="1"/>
  <c r="R105" i="39" s="1"/>
  <c r="V105" i="39" s="1"/>
  <c r="Q104" i="39"/>
  <c r="Q103" i="39"/>
  <c r="R103" i="39" s="1" a="1"/>
  <c r="R103" i="39" s="1"/>
  <c r="V103" i="39" s="1"/>
  <c r="Q102" i="39"/>
  <c r="R102" i="39" s="1" a="1"/>
  <c r="R102" i="39" s="1"/>
  <c r="V102" i="39" s="1"/>
  <c r="Q101" i="39"/>
  <c r="R101" i="39" s="1" a="1"/>
  <c r="R101" i="39" s="1"/>
  <c r="V101" i="39" s="1"/>
  <c r="E101" i="39"/>
  <c r="F101" i="39" s="1" a="1"/>
  <c r="F101" i="39" s="1"/>
  <c r="J101" i="39" s="1"/>
  <c r="Q100" i="39"/>
  <c r="Q99" i="39"/>
  <c r="R99" i="39" s="1" a="1"/>
  <c r="R99" i="39" s="1"/>
  <c r="V99" i="39" s="1"/>
  <c r="Q98" i="39"/>
  <c r="R98" i="39" s="1" a="1"/>
  <c r="R98" i="39" s="1"/>
  <c r="V98" i="39" s="1"/>
  <c r="Q97" i="39"/>
  <c r="E97" i="39"/>
  <c r="Q96" i="39"/>
  <c r="R96" i="39" s="1" a="1"/>
  <c r="R96" i="39" s="1"/>
  <c r="V96" i="39" s="1"/>
  <c r="Q95" i="39"/>
  <c r="R95" i="39" s="1" a="1"/>
  <c r="R95" i="39" s="1"/>
  <c r="V95" i="39" s="1"/>
  <c r="Q94" i="39"/>
  <c r="Q93" i="39"/>
  <c r="Q92" i="39"/>
  <c r="R92" i="39" s="1" a="1"/>
  <c r="R92" i="39" s="1"/>
  <c r="V92" i="39" s="1"/>
  <c r="E92" i="39"/>
  <c r="F92" i="39" s="1" a="1"/>
  <c r="F92" i="39" s="1"/>
  <c r="J92" i="39" s="1"/>
  <c r="Q91" i="39"/>
  <c r="R91" i="39" s="1" a="1"/>
  <c r="R91" i="39" s="1"/>
  <c r="V91" i="39" s="1"/>
  <c r="Q90" i="39"/>
  <c r="R90" i="39" s="1" a="1"/>
  <c r="R90" i="39" s="1"/>
  <c r="V90" i="39" s="1"/>
  <c r="Q89" i="39"/>
  <c r="Q88" i="39"/>
  <c r="E88" i="39"/>
  <c r="Q87" i="39"/>
  <c r="Q85" i="39"/>
  <c r="R85" i="39" s="1" a="1"/>
  <c r="R85" i="39" s="1"/>
  <c r="V85" i="39" s="1"/>
  <c r="E85" i="39"/>
  <c r="F85" i="39" s="1" a="1"/>
  <c r="F85" i="39" s="1"/>
  <c r="J85" i="39" s="1"/>
  <c r="Q84" i="39"/>
  <c r="Q83" i="39"/>
  <c r="Q82" i="39"/>
  <c r="Q81" i="39"/>
  <c r="Q80" i="39"/>
  <c r="R80" i="39" s="1" a="1"/>
  <c r="R80" i="39" s="1"/>
  <c r="V80" i="39" s="1"/>
  <c r="Q79" i="39"/>
  <c r="R79" i="39" s="1" a="1"/>
  <c r="R79" i="39" s="1"/>
  <c r="V79" i="39" s="1"/>
  <c r="E79" i="39"/>
  <c r="F79" i="39" s="1" a="1"/>
  <c r="F79" i="39" s="1"/>
  <c r="J79" i="39" s="1"/>
  <c r="Q78" i="39"/>
  <c r="Q76" i="39"/>
  <c r="Q75" i="39"/>
  <c r="Q74" i="39"/>
  <c r="E74" i="39"/>
  <c r="Q73" i="39"/>
  <c r="R73" i="39" s="1" a="1"/>
  <c r="R73" i="39" s="1"/>
  <c r="V73" i="39" s="1"/>
  <c r="Q72" i="39"/>
  <c r="R72" i="39" s="1" a="1"/>
  <c r="R72" i="39" s="1"/>
  <c r="V72" i="39" s="1"/>
  <c r="Q71" i="39"/>
  <c r="Q70" i="39"/>
  <c r="E70" i="39"/>
  <c r="Q67" i="39"/>
  <c r="R67" i="39" s="1" a="1"/>
  <c r="R67" i="39" s="1"/>
  <c r="V67" i="39" s="1"/>
  <c r="Q65" i="39"/>
  <c r="R65" i="39" s="1" a="1"/>
  <c r="R65" i="39" s="1"/>
  <c r="V65" i="39" s="1"/>
  <c r="Q64" i="39"/>
  <c r="Q61" i="39"/>
  <c r="Q60" i="39"/>
  <c r="E59" i="39"/>
  <c r="Q58" i="39"/>
  <c r="Q57" i="39"/>
  <c r="Q55" i="39"/>
  <c r="E55" i="39"/>
  <c r="Q52" i="39"/>
  <c r="Q49" i="39"/>
  <c r="Q48" i="39"/>
  <c r="Q46" i="39"/>
  <c r="Q45" i="39"/>
  <c r="Q43" i="39"/>
  <c r="E43" i="39"/>
  <c r="Q42" i="39"/>
  <c r="Q40" i="39"/>
  <c r="Q38" i="39"/>
  <c r="Q37" i="39"/>
  <c r="Q36" i="39"/>
  <c r="Q34" i="39"/>
  <c r="Q31" i="39"/>
  <c r="R31" i="39" s="1" a="1"/>
  <c r="R31" i="39" s="1"/>
  <c r="V31" i="39" s="1"/>
  <c r="Q29" i="39"/>
  <c r="R29" i="39" s="1" a="1"/>
  <c r="R29" i="39" s="1"/>
  <c r="V29" i="39" s="1"/>
  <c r="Q28" i="39"/>
  <c r="Q25" i="39"/>
  <c r="Q24" i="39"/>
  <c r="Q22" i="39"/>
  <c r="Q21" i="39"/>
  <c r="R21" i="39" s="1" a="1"/>
  <c r="R21" i="39" s="1"/>
  <c r="V21" i="39" s="1"/>
  <c r="Q20" i="39"/>
  <c r="Q19" i="39"/>
  <c r="Q18" i="39"/>
  <c r="Q17" i="39"/>
  <c r="R17" i="39" s="1" a="1"/>
  <c r="R17" i="39" s="1"/>
  <c r="V17" i="39" s="1"/>
  <c r="E17" i="39"/>
  <c r="Q16" i="39"/>
  <c r="Q13" i="39"/>
  <c r="R13" i="39" s="1" a="1"/>
  <c r="R13" i="39" s="1"/>
  <c r="V13" i="39" s="1"/>
  <c r="Q12" i="39"/>
  <c r="Q11" i="39"/>
  <c r="Q10" i="39"/>
  <c r="Q9" i="39"/>
  <c r="Q7" i="39"/>
  <c r="R7" i="39" s="1" a="1"/>
  <c r="R7" i="39" s="1"/>
  <c r="V7" i="39" s="1"/>
  <c r="Q5" i="39"/>
  <c r="Q4" i="39"/>
  <c r="Q3" i="39"/>
  <c r="Q2" i="39"/>
  <c r="Q8" i="39" l="1"/>
  <c r="Q14" i="39"/>
  <c r="Q26" i="39"/>
  <c r="R26" i="39" s="1" a="1"/>
  <c r="R26" i="39" s="1"/>
  <c r="V26" i="39" s="1"/>
  <c r="Q32" i="39"/>
  <c r="R32" i="39" s="1" a="1"/>
  <c r="R32" i="39" s="1"/>
  <c r="V32" i="39" s="1"/>
  <c r="Q44" i="39"/>
  <c r="R44" i="39" s="1" a="1"/>
  <c r="R44" i="39" s="1"/>
  <c r="V44" i="39" s="1"/>
  <c r="Q50" i="39"/>
  <c r="R50" i="39" s="1" a="1"/>
  <c r="R50" i="39" s="1"/>
  <c r="V50" i="39" s="1"/>
  <c r="Q56" i="39"/>
  <c r="R56" i="39" s="1" a="1"/>
  <c r="R56" i="39" s="1"/>
  <c r="V56" i="39" s="1"/>
  <c r="Q62" i="39"/>
  <c r="R62" i="39" s="1" a="1"/>
  <c r="R62" i="39" s="1"/>
  <c r="V62" i="39" s="1"/>
  <c r="Q68" i="39"/>
  <c r="E4" i="39"/>
  <c r="E49" i="39"/>
  <c r="E29" i="39"/>
  <c r="F29" i="39" s="1" a="1"/>
  <c r="F29" i="39" s="1"/>
  <c r="J29" i="39" s="1"/>
  <c r="E35" i="39"/>
  <c r="E64" i="39"/>
  <c r="E24" i="39"/>
  <c r="E36" i="39"/>
  <c r="E42" i="39"/>
  <c r="E45" i="39"/>
  <c r="E60" i="39"/>
  <c r="E69" i="39"/>
  <c r="E72" i="39"/>
  <c r="F72" i="39" s="1" a="1"/>
  <c r="F72" i="39" s="1"/>
  <c r="J72" i="39" s="1"/>
  <c r="E87" i="39"/>
  <c r="E93" i="39"/>
  <c r="E99" i="39"/>
  <c r="E111" i="39"/>
  <c r="E117" i="39"/>
  <c r="F117" i="39" s="1" a="1"/>
  <c r="F117" i="39" s="1"/>
  <c r="J117" i="39" s="1"/>
  <c r="E123" i="39"/>
  <c r="E129" i="39"/>
  <c r="E138" i="39"/>
  <c r="F138" i="39" s="1" a="1"/>
  <c r="F138" i="39" s="1"/>
  <c r="J138" i="39" s="1"/>
  <c r="E44" i="39"/>
  <c r="E18" i="39"/>
  <c r="F18" i="39" s="1" a="1"/>
  <c r="F18" i="39" s="1"/>
  <c r="J18" i="39" s="1"/>
  <c r="E30" i="39"/>
  <c r="E39" i="39"/>
  <c r="F39" i="39" s="1" a="1"/>
  <c r="F39" i="39" s="1"/>
  <c r="E48" i="39"/>
  <c r="E51" i="39"/>
  <c r="E54" i="39"/>
  <c r="E57" i="39"/>
  <c r="E75" i="39"/>
  <c r="E81" i="39"/>
  <c r="E84" i="39"/>
  <c r="E90" i="39"/>
  <c r="F90" i="39" s="1" a="1"/>
  <c r="F90" i="39" s="1"/>
  <c r="J90" i="39" s="1"/>
  <c r="E96" i="39"/>
  <c r="F96" i="39" s="1" a="1"/>
  <c r="F96" i="39" s="1"/>
  <c r="J96" i="39" s="1"/>
  <c r="E102" i="39"/>
  <c r="F102" i="39" s="1" a="1"/>
  <c r="F102" i="39" s="1"/>
  <c r="J102" i="39" s="1"/>
  <c r="E105" i="39"/>
  <c r="E108" i="39"/>
  <c r="F108" i="39" s="1" a="1"/>
  <c r="F108" i="39" s="1"/>
  <c r="J108" i="39" s="1"/>
  <c r="E114" i="39"/>
  <c r="E120" i="39"/>
  <c r="F120" i="39" s="1" a="1"/>
  <c r="F120" i="39" s="1"/>
  <c r="E126" i="39"/>
  <c r="E132" i="39"/>
  <c r="F132" i="39" s="1" a="1"/>
  <c r="F132" i="39" s="1"/>
  <c r="J132" i="39" s="1"/>
  <c r="Q6" i="39"/>
  <c r="R108" i="39" s="1" a="1"/>
  <c r="R108" i="39" s="1"/>
  <c r="Q27" i="39"/>
  <c r="R27" i="39" s="1" a="1"/>
  <c r="R27" i="39" s="1"/>
  <c r="V27" i="39" s="1"/>
  <c r="Q30" i="39"/>
  <c r="Q39" i="39"/>
  <c r="Q51" i="39"/>
  <c r="R51" i="39" s="1" a="1"/>
  <c r="R51" i="39" s="1"/>
  <c r="V51" i="39" s="1"/>
  <c r="Q54" i="39"/>
  <c r="Q63" i="39"/>
  <c r="R63" i="39" s="1" a="1"/>
  <c r="R63" i="39" s="1"/>
  <c r="V63" i="39" s="1"/>
  <c r="Q66" i="39"/>
  <c r="R66" i="39" s="1" a="1"/>
  <c r="R66" i="39" s="1"/>
  <c r="V66" i="39" s="1"/>
  <c r="Q69" i="39"/>
  <c r="Q23" i="39"/>
  <c r="E7" i="39"/>
  <c r="E10" i="39"/>
  <c r="F10" i="39" s="1" a="1"/>
  <c r="F10" i="39" s="1"/>
  <c r="J10" i="39" s="1"/>
  <c r="E13" i="39"/>
  <c r="F13" i="39" s="1" a="1"/>
  <c r="F13" i="39" s="1"/>
  <c r="J13" i="39" s="1"/>
  <c r="E16" i="39"/>
  <c r="E19" i="39"/>
  <c r="E25" i="39"/>
  <c r="F25" i="39" s="1" a="1"/>
  <c r="F25" i="39" s="1"/>
  <c r="J25" i="39" s="1"/>
  <c r="E28" i="39"/>
  <c r="E31" i="39"/>
  <c r="F31" i="39" s="1" a="1"/>
  <c r="F31" i="39" s="1"/>
  <c r="J31" i="39" s="1"/>
  <c r="E34" i="39"/>
  <c r="E37" i="39"/>
  <c r="F65" i="39" s="1" a="1"/>
  <c r="F65" i="39" s="1"/>
  <c r="E40" i="39"/>
  <c r="E46" i="39"/>
  <c r="F46" i="39" s="1" a="1"/>
  <c r="F46" i="39" s="1"/>
  <c r="J46" i="39" s="1"/>
  <c r="E52" i="39"/>
  <c r="F52" i="39" s="1" a="1"/>
  <c r="F52" i="39" s="1"/>
  <c r="J52" i="39" s="1"/>
  <c r="E58" i="39"/>
  <c r="F58" i="39" s="1" a="1"/>
  <c r="F58" i="39" s="1"/>
  <c r="J58" i="39" s="1"/>
  <c r="E61" i="39"/>
  <c r="F61" i="39" s="1" a="1"/>
  <c r="F61" i="39" s="1"/>
  <c r="J61" i="39" s="1"/>
  <c r="E67" i="39"/>
  <c r="E73" i="39"/>
  <c r="E76" i="39"/>
  <c r="E82" i="39"/>
  <c r="E91" i="39"/>
  <c r="E94" i="39"/>
  <c r="E100" i="39"/>
  <c r="F100" i="39" s="1" a="1"/>
  <c r="F100" i="39" s="1"/>
  <c r="J100" i="39" s="1"/>
  <c r="E103" i="39"/>
  <c r="F103" i="39" s="1" a="1"/>
  <c r="F103" i="39" s="1"/>
  <c r="J103" i="39" s="1"/>
  <c r="E109" i="39"/>
  <c r="F109" i="39" s="1" a="1"/>
  <c r="F109" i="39" s="1"/>
  <c r="J109" i="39" s="1"/>
  <c r="E56" i="39"/>
  <c r="E62" i="39"/>
  <c r="F62" i="39" s="1" a="1"/>
  <c r="F62" i="39" s="1"/>
  <c r="J62" i="39" s="1"/>
  <c r="E68" i="39"/>
  <c r="E71" i="39"/>
  <c r="E80" i="39"/>
  <c r="F80" i="39" s="1" a="1"/>
  <c r="F80" i="39" s="1"/>
  <c r="J80" i="39" s="1"/>
  <c r="E27" i="39"/>
  <c r="F27" i="39" s="1" a="1"/>
  <c r="F27" i="39" s="1"/>
  <c r="J27" i="39" s="1"/>
  <c r="E3" i="39"/>
  <c r="F3" i="39" s="1" a="1"/>
  <c r="F3" i="39" s="1"/>
  <c r="J3" i="39" s="1"/>
  <c r="E6" i="39"/>
  <c r="E9" i="39"/>
  <c r="F9" i="39" s="1" a="1"/>
  <c r="F9" i="39" s="1"/>
  <c r="J9" i="39" s="1"/>
  <c r="E12" i="39"/>
  <c r="F12" i="39" s="1" a="1"/>
  <c r="F12" i="39" s="1"/>
  <c r="J12" i="39" s="1"/>
  <c r="E15" i="39"/>
  <c r="E21" i="39"/>
  <c r="E33" i="39"/>
  <c r="E63" i="39"/>
  <c r="E66" i="39"/>
  <c r="F66" i="39" s="1" a="1"/>
  <c r="F66" i="39" s="1"/>
  <c r="J66" i="39" s="1"/>
  <c r="E83" i="39"/>
  <c r="E139" i="39"/>
  <c r="F139" i="39" s="1" a="1"/>
  <c r="F139" i="39" s="1"/>
  <c r="J139" i="39" s="1"/>
  <c r="E145" i="39"/>
  <c r="F145" i="39" s="1" a="1"/>
  <c r="F145" i="39" s="1"/>
  <c r="J145" i="39" s="1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R22" i="39" a="1"/>
  <c r="R22" i="39" s="1"/>
  <c r="V22" i="39" s="1"/>
  <c r="R46" i="39" a="1"/>
  <c r="R46" i="39" s="1"/>
  <c r="V46" i="39" s="1"/>
  <c r="F5" i="39" a="1"/>
  <c r="F5" i="39" s="1"/>
  <c r="J5" i="39" s="1"/>
  <c r="R10" i="39" a="1"/>
  <c r="R10" i="39" s="1"/>
  <c r="V10" i="39" s="1"/>
  <c r="R58" i="39" a="1"/>
  <c r="R58" i="39" s="1"/>
  <c r="V58" i="39" s="1"/>
  <c r="F8" i="39" a="1"/>
  <c r="F8" i="39" s="1"/>
  <c r="J8" i="39" s="1"/>
  <c r="R20" i="39" a="1"/>
  <c r="R20" i="39" s="1"/>
  <c r="V20" i="39" s="1"/>
  <c r="F43" i="39" a="1"/>
  <c r="F43" i="39" s="1"/>
  <c r="J43" i="39" s="1"/>
  <c r="R8" i="39" a="1"/>
  <c r="R8" i="39" s="1"/>
  <c r="V8" i="39" s="1"/>
  <c r="R52" i="39" a="1"/>
  <c r="R52" i="39" s="1"/>
  <c r="V52" i="39" s="1"/>
  <c r="F55" i="39" a="1"/>
  <c r="F55" i="39" s="1"/>
  <c r="J55" i="39" s="1"/>
  <c r="R12" i="39" a="1"/>
  <c r="R12" i="39" s="1"/>
  <c r="V12" i="39" s="1"/>
  <c r="F17" i="39" a="1"/>
  <c r="F17" i="39" s="1"/>
  <c r="J17" i="39" s="1"/>
  <c r="R71" i="39" a="1"/>
  <c r="R71" i="39" s="1"/>
  <c r="V71" i="39" s="1"/>
  <c r="R5" i="39" a="1"/>
  <c r="R5" i="39" s="1"/>
  <c r="V5" i="39" s="1"/>
  <c r="R25" i="39" a="1"/>
  <c r="R25" i="39" s="1"/>
  <c r="V25" i="39" s="1"/>
  <c r="R69" i="39" a="1"/>
  <c r="R69" i="39" s="1"/>
  <c r="V69" i="39" s="1"/>
  <c r="R70" i="39" a="1"/>
  <c r="R70" i="39" s="1"/>
  <c r="V70" i="39" s="1"/>
  <c r="R18" i="39" a="1"/>
  <c r="R18" i="39" s="1"/>
  <c r="V18" i="39" s="1"/>
  <c r="Q33" i="39"/>
  <c r="Q15" i="39"/>
  <c r="R68" i="39" s="1" a="1"/>
  <c r="R68" i="39" s="1"/>
  <c r="R30" i="39" a="1"/>
  <c r="R30" i="39" s="1"/>
  <c r="V30" i="39" s="1"/>
  <c r="F73" i="39" a="1"/>
  <c r="F73" i="39" s="1"/>
  <c r="J73" i="39" s="1"/>
  <c r="R3" i="39" a="1"/>
  <c r="R3" i="39" s="1"/>
  <c r="V3" i="39" s="1"/>
  <c r="E22" i="39"/>
  <c r="F47" i="39" s="1" a="1"/>
  <c r="F47" i="39" s="1"/>
  <c r="J47" i="39" s="1"/>
  <c r="Q35" i="39"/>
  <c r="R125" i="39" s="1" a="1"/>
  <c r="R125" i="39" s="1"/>
  <c r="Q41" i="39"/>
  <c r="Q47" i="39"/>
  <c r="Q53" i="39"/>
  <c r="Q59" i="39"/>
  <c r="R94" i="39" s="1" a="1"/>
  <c r="R94" i="39" s="1"/>
  <c r="F71" i="39" a="1"/>
  <c r="F71" i="39" s="1"/>
  <c r="J71" i="39" s="1"/>
  <c r="F33" i="39" a="1"/>
  <c r="F33" i="39" s="1"/>
  <c r="J33" i="39" s="1"/>
  <c r="R54" i="39" a="1"/>
  <c r="R54" i="39" s="1"/>
  <c r="V54" i="39" s="1"/>
  <c r="R60" i="39" a="1"/>
  <c r="R60" i="39" s="1"/>
  <c r="V60" i="39" s="1"/>
  <c r="F30" i="39" a="1"/>
  <c r="F30" i="39" s="1"/>
  <c r="J30" i="39" s="1"/>
  <c r="R24" i="39" a="1"/>
  <c r="R24" i="39" s="1"/>
  <c r="V24" i="39" s="1"/>
  <c r="F26" i="39" a="1"/>
  <c r="F26" i="39" s="1"/>
  <c r="J26" i="39" s="1"/>
  <c r="R55" i="39" a="1"/>
  <c r="R55" i="39" s="1"/>
  <c r="V55" i="39" s="1"/>
  <c r="R74" i="39" a="1"/>
  <c r="R74" i="39" s="1"/>
  <c r="V74" i="39" s="1"/>
  <c r="F116" i="39" a="1"/>
  <c r="F116" i="39" s="1"/>
  <c r="J116" i="39" s="1"/>
  <c r="F113" i="39" a="1"/>
  <c r="F113" i="39" s="1"/>
  <c r="J113" i="39" s="1"/>
  <c r="R120" i="39" a="1"/>
  <c r="R120" i="39" s="1"/>
  <c r="V120" i="39" s="1"/>
  <c r="R156" i="39" a="1"/>
  <c r="R156" i="39" s="1"/>
  <c r="V156" i="39" s="1"/>
  <c r="I206" i="39"/>
  <c r="F206" i="39" a="1"/>
  <c r="F206" i="39" s="1"/>
  <c r="J206" i="39" s="1"/>
  <c r="R75" i="39" a="1"/>
  <c r="R75" i="39" s="1"/>
  <c r="V75" i="39" s="1"/>
  <c r="F111" i="39" a="1"/>
  <c r="F111" i="39" s="1"/>
  <c r="J111" i="39" s="1"/>
  <c r="R119" i="39" a="1"/>
  <c r="R119" i="39" s="1"/>
  <c r="V119" i="39" s="1"/>
  <c r="H187" i="39"/>
  <c r="I188" i="39"/>
  <c r="F188" i="39" a="1"/>
  <c r="F188" i="39" s="1"/>
  <c r="J188" i="39" s="1"/>
  <c r="F81" i="39" a="1"/>
  <c r="F81" i="39" s="1"/>
  <c r="J81" i="39" s="1"/>
  <c r="F99" i="39" a="1"/>
  <c r="F99" i="39" s="1"/>
  <c r="J99" i="39" s="1"/>
  <c r="F105" i="39" a="1"/>
  <c r="F105" i="39" s="1"/>
  <c r="J105" i="39" s="1"/>
  <c r="F106" i="39" a="1"/>
  <c r="F106" i="39" s="1"/>
  <c r="J106" i="39" s="1"/>
  <c r="F123" i="39" a="1"/>
  <c r="F123" i="39" s="1"/>
  <c r="J123" i="39" s="1"/>
  <c r="U175" i="39"/>
  <c r="R175" i="39" a="1"/>
  <c r="R175" i="39" s="1"/>
  <c r="V175" i="39" s="1"/>
  <c r="R117" i="39" a="1"/>
  <c r="R117" i="39" s="1"/>
  <c r="V117" i="39" s="1"/>
  <c r="R116" i="39" a="1"/>
  <c r="R116" i="39" s="1"/>
  <c r="V116" i="39" s="1"/>
  <c r="R124" i="39" a="1"/>
  <c r="R124" i="39" s="1"/>
  <c r="V124" i="39" s="1"/>
  <c r="F166" i="39" a="1"/>
  <c r="F166" i="39" s="1"/>
  <c r="J166" i="39" s="1"/>
  <c r="R110" i="39" a="1"/>
  <c r="R110" i="39" s="1"/>
  <c r="V110" i="39" s="1"/>
  <c r="F151" i="39" a="1"/>
  <c r="F151" i="39" s="1"/>
  <c r="J151" i="39" s="1"/>
  <c r="R76" i="39" a="1"/>
  <c r="R76" i="39" s="1"/>
  <c r="V76" i="39" s="1"/>
  <c r="R123" i="39" a="1"/>
  <c r="R123" i="39" s="1"/>
  <c r="V123" i="39" s="1"/>
  <c r="F127" i="39" a="1"/>
  <c r="F127" i="39" s="1"/>
  <c r="J127" i="39" s="1"/>
  <c r="F119" i="39" a="1"/>
  <c r="F119" i="39" s="1"/>
  <c r="J119" i="39" s="1"/>
  <c r="R82" i="39" a="1"/>
  <c r="R82" i="39" s="1"/>
  <c r="V82" i="39" s="1"/>
  <c r="R88" i="39" a="1"/>
  <c r="R88" i="39" s="1"/>
  <c r="V88" i="39" s="1"/>
  <c r="R100" i="39" a="1"/>
  <c r="R100" i="39" s="1"/>
  <c r="V100" i="39" s="1"/>
  <c r="R106" i="39" a="1"/>
  <c r="R106" i="39" s="1"/>
  <c r="V106" i="39" s="1"/>
  <c r="R122" i="39" a="1"/>
  <c r="R122" i="39" s="1"/>
  <c r="V122" i="39" s="1"/>
  <c r="F126" i="39" a="1"/>
  <c r="F126" i="39" s="1"/>
  <c r="J126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T220" i="39"/>
  <c r="U237" i="39"/>
  <c r="R237" i="39" a="1"/>
  <c r="R237" i="39" s="1"/>
  <c r="V237" i="39" s="1"/>
  <c r="F153" i="39" a="1"/>
  <c r="F153" i="39" s="1"/>
  <c r="J153" i="39" s="1"/>
  <c r="F154" i="39" a="1"/>
  <c r="F154" i="39" s="1"/>
  <c r="J154" i="39" s="1"/>
  <c r="T178" i="39"/>
  <c r="U181" i="39"/>
  <c r="R181" i="39" a="1"/>
  <c r="R181" i="39" s="1"/>
  <c r="V181" i="39" s="1"/>
  <c r="T226" i="39"/>
  <c r="F122" i="39" a="1"/>
  <c r="F122" i="39" s="1"/>
  <c r="J122" i="39" s="1"/>
  <c r="R126" i="39" a="1"/>
  <c r="R126" i="39" s="1"/>
  <c r="V126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T184" i="39"/>
  <c r="U201" i="39"/>
  <c r="R201" i="39" a="1"/>
  <c r="R201" i="39" s="1"/>
  <c r="V201" i="39" s="1"/>
  <c r="F160" i="39" a="1"/>
  <c r="F160" i="39" s="1"/>
  <c r="J160" i="39" s="1"/>
  <c r="H170" i="39"/>
  <c r="I176" i="39"/>
  <c r="F176" i="39" a="1"/>
  <c r="F176" i="39" s="1"/>
  <c r="J176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J136" i="39" s="1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F121" i="39" a="1"/>
  <c r="F121" i="39" s="1"/>
  <c r="J121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H220" i="39"/>
  <c r="U222" i="39"/>
  <c r="T224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H202" i="39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T170" i="39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9" i="39" l="1" a="1"/>
  <c r="R9" i="39" s="1"/>
  <c r="R42" i="39" a="1"/>
  <c r="R42" i="39" s="1"/>
  <c r="R39" i="39" a="1"/>
  <c r="R39" i="39" s="1"/>
  <c r="R4" i="39" a="1"/>
  <c r="R4" i="39" s="1"/>
  <c r="R40" i="39" a="1"/>
  <c r="R40" i="39" s="1"/>
  <c r="F69" i="39" a="1"/>
  <c r="F69" i="39" s="1"/>
  <c r="F15" i="39" a="1"/>
  <c r="F15" i="39" s="1"/>
  <c r="R28" i="39" a="1"/>
  <c r="R28" i="39" s="1"/>
  <c r="R2" i="39" a="1"/>
  <c r="R2" i="39" s="1"/>
  <c r="R48" i="39" a="1"/>
  <c r="R48" i="39" s="1"/>
  <c r="R84" i="39" a="1"/>
  <c r="R84" i="39" s="1"/>
  <c r="R83" i="39" a="1"/>
  <c r="R83" i="39" s="1"/>
  <c r="R57" i="39" a="1"/>
  <c r="R57" i="39" s="1"/>
  <c r="R36" i="39" a="1"/>
  <c r="R36" i="39" s="1"/>
  <c r="R97" i="39" a="1"/>
  <c r="R97" i="39" s="1"/>
  <c r="F28" i="39" a="1"/>
  <c r="F28" i="39" s="1"/>
  <c r="F19" i="39" a="1"/>
  <c r="F19" i="39" s="1"/>
  <c r="F84" i="39" a="1"/>
  <c r="F84" i="39" s="1"/>
  <c r="F32" i="39" a="1"/>
  <c r="F32" i="39" s="1"/>
  <c r="F48" i="39" a="1"/>
  <c r="F48" i="39" s="1"/>
  <c r="F83" i="39" a="1"/>
  <c r="F83" i="39" s="1"/>
  <c r="F82" i="39" a="1"/>
  <c r="F82" i="39" s="1"/>
  <c r="F89" i="39" a="1"/>
  <c r="F89" i="39" s="1"/>
  <c r="F78" i="39" a="1"/>
  <c r="F78" i="39" s="1"/>
  <c r="F97" i="39" a="1"/>
  <c r="F97" i="39" s="1"/>
  <c r="F67" i="39" a="1"/>
  <c r="F67" i="39" s="1"/>
  <c r="F20" i="39" a="1"/>
  <c r="F20" i="39" s="1"/>
  <c r="F21" i="39" a="1"/>
  <c r="F21" i="39" s="1"/>
  <c r="F51" i="39" a="1"/>
  <c r="F51" i="39" s="1"/>
  <c r="F77" i="39" a="1"/>
  <c r="F77" i="39" s="1"/>
  <c r="F64" i="39" a="1"/>
  <c r="F64" i="39" s="1"/>
  <c r="F11" i="39" a="1"/>
  <c r="F11" i="39" s="1"/>
  <c r="F95" i="39" a="1"/>
  <c r="F95" i="39" s="1"/>
  <c r="F7" i="39" a="1"/>
  <c r="F7" i="39" s="1"/>
  <c r="F35" i="39" a="1"/>
  <c r="F35" i="39" s="1"/>
  <c r="F54" i="39" a="1"/>
  <c r="F54" i="39" s="1"/>
  <c r="R6" i="39" a="1"/>
  <c r="R6" i="39" s="1"/>
  <c r="V6" i="39" s="1"/>
  <c r="R115" i="39" a="1"/>
  <c r="R115" i="39" s="1"/>
  <c r="R87" i="39" a="1"/>
  <c r="R87" i="39" s="1"/>
  <c r="R45" i="39" a="1"/>
  <c r="R45" i="39" s="1"/>
  <c r="F114" i="39" a="1"/>
  <c r="F114" i="39" s="1"/>
  <c r="F60" i="39" a="1"/>
  <c r="F60" i="39" s="1"/>
  <c r="F91" i="39" a="1"/>
  <c r="F91" i="39" s="1"/>
  <c r="F70" i="39" a="1"/>
  <c r="F70" i="39" s="1"/>
  <c r="F59" i="39" a="1"/>
  <c r="F59" i="39" s="1"/>
  <c r="F23" i="39" a="1"/>
  <c r="F23" i="39" s="1"/>
  <c r="F87" i="39" a="1"/>
  <c r="F87" i="39" s="1"/>
  <c r="F137" i="39" a="1"/>
  <c r="F137" i="39" s="1"/>
  <c r="F115" i="39" a="1"/>
  <c r="F115" i="39" s="1"/>
  <c r="F45" i="39" a="1"/>
  <c r="F45" i="39" s="1"/>
  <c r="H226" i="39"/>
  <c r="H214" i="39"/>
  <c r="R43" i="39" a="1"/>
  <c r="R43" i="39" s="1"/>
  <c r="R23" i="39" a="1"/>
  <c r="R23" i="39" s="1"/>
  <c r="R37" i="39" a="1"/>
  <c r="R37" i="39" s="1"/>
  <c r="R112" i="39" a="1"/>
  <c r="R112" i="39" s="1"/>
  <c r="R14" i="39" a="1"/>
  <c r="R14" i="39" s="1"/>
  <c r="R104" i="39" a="1"/>
  <c r="R104" i="39" s="1"/>
  <c r="R34" i="39" a="1"/>
  <c r="R34" i="39" s="1"/>
  <c r="R86" i="39" a="1"/>
  <c r="R86" i="39" s="1"/>
  <c r="R89" i="39" a="1"/>
  <c r="R89" i="39" s="1"/>
  <c r="R19" i="39" a="1"/>
  <c r="R19" i="39" s="1"/>
  <c r="R93" i="39" a="1"/>
  <c r="R93" i="39" s="1"/>
  <c r="R78" i="39" a="1"/>
  <c r="R78" i="39" s="1"/>
  <c r="R81" i="39" a="1"/>
  <c r="R81" i="39" s="1"/>
  <c r="R61" i="39" a="1"/>
  <c r="R61" i="39" s="1"/>
  <c r="R64" i="39" a="1"/>
  <c r="R64" i="39" s="1"/>
  <c r="F93" i="39" a="1"/>
  <c r="F93" i="39" s="1"/>
  <c r="F14" i="39" a="1"/>
  <c r="F14" i="39" s="1"/>
  <c r="F56" i="39" a="1"/>
  <c r="F56" i="39" s="1"/>
  <c r="F36" i="39" a="1"/>
  <c r="F36" i="39" s="1"/>
  <c r="F63" i="39" a="1"/>
  <c r="F63" i="39" s="1"/>
  <c r="F88" i="39" a="1"/>
  <c r="F88" i="39" s="1"/>
  <c r="F107" i="39" a="1"/>
  <c r="F107" i="39" s="1"/>
  <c r="F57" i="39" a="1"/>
  <c r="F57" i="39" s="1"/>
  <c r="F129" i="39" a="1"/>
  <c r="F129" i="39" s="1"/>
  <c r="R11" i="39" a="1"/>
  <c r="R11" i="39" s="1"/>
  <c r="R142" i="39" a="1"/>
  <c r="R142" i="39" s="1"/>
  <c r="R49" i="39" a="1"/>
  <c r="R49" i="39" s="1"/>
  <c r="R107" i="39" a="1"/>
  <c r="R107" i="39" s="1"/>
  <c r="R38" i="39" a="1"/>
  <c r="R38" i="39" s="1"/>
  <c r="F4" i="39" a="1"/>
  <c r="F4" i="39" s="1"/>
  <c r="F76" i="39" a="1"/>
  <c r="F76" i="39" s="1"/>
  <c r="F40" i="39" a="1"/>
  <c r="F40" i="39" s="1"/>
  <c r="F142" i="39" a="1"/>
  <c r="F142" i="39" s="1"/>
  <c r="F34" i="39" a="1"/>
  <c r="F34" i="39" s="1"/>
  <c r="F41" i="39" a="1"/>
  <c r="F41" i="39" s="1"/>
  <c r="F125" i="39" a="1"/>
  <c r="F125" i="39" s="1"/>
  <c r="F24" i="39" a="1"/>
  <c r="F24" i="39" s="1"/>
  <c r="F94" i="39" a="1"/>
  <c r="F94" i="39" s="1"/>
  <c r="F68" i="39" a="1"/>
  <c r="F68" i="39" s="1"/>
  <c r="F141" i="39" a="1"/>
  <c r="F141" i="39" s="1"/>
  <c r="F98" i="39" a="1"/>
  <c r="F98" i="39" s="1"/>
  <c r="F38" i="39" a="1"/>
  <c r="F38" i="39" s="1"/>
  <c r="F50" i="39" a="1"/>
  <c r="F50" i="39" s="1"/>
  <c r="F144" i="39" a="1"/>
  <c r="F144" i="39" s="1"/>
  <c r="F44" i="39" a="1"/>
  <c r="F44" i="39" s="1"/>
  <c r="H172" i="39"/>
  <c r="F74" i="39" a="1"/>
  <c r="F74" i="39" s="1"/>
  <c r="F75" i="39" a="1"/>
  <c r="F75" i="39" s="1"/>
  <c r="H174" i="39"/>
  <c r="H182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F2" i="39" a="1"/>
  <c r="F2" i="39" s="1"/>
  <c r="F6" i="39" a="1"/>
  <c r="F6" i="39" s="1"/>
  <c r="J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F49" i="39" a="1"/>
  <c r="F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V33" i="39" s="1"/>
  <c r="F37" i="39" a="1"/>
  <c r="F37" i="39" s="1"/>
  <c r="J37" i="39" s="1"/>
  <c r="T227" i="39"/>
  <c r="T187" i="39"/>
  <c r="T169" i="39"/>
  <c r="T195" i="39"/>
  <c r="T171" i="39"/>
  <c r="F16" i="39" a="1"/>
  <c r="F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F42" i="39" a="1"/>
  <c r="F42" i="39" s="1"/>
  <c r="F22" i="39" a="1"/>
  <c r="F22" i="39" s="1"/>
  <c r="D5" i="40" l="1"/>
  <c r="W8" i="36"/>
  <c r="C5" i="40"/>
  <c r="W13" i="36"/>
  <c r="W2" i="36"/>
  <c r="A6" i="40"/>
  <c r="W6" i="36"/>
  <c r="A7" i="40"/>
  <c r="A5" i="40"/>
  <c r="W10" i="36"/>
  <c r="D6" i="40"/>
  <c r="W3" i="36"/>
  <c r="D7" i="40"/>
  <c r="W7" i="36"/>
  <c r="W11" i="36"/>
  <c r="B7" i="40"/>
  <c r="B6" i="40"/>
  <c r="B5" i="40"/>
  <c r="W4" i="36"/>
  <c r="W12" i="36"/>
  <c r="E7" i="40"/>
  <c r="E5" i="40"/>
  <c r="E6" i="40"/>
  <c r="W5" i="36"/>
  <c r="C7" i="40"/>
  <c r="W9" i="36"/>
  <c r="C6" i="40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P10" i="36"/>
  <c r="P2" i="36"/>
  <c r="A3" i="40"/>
  <c r="B3" i="40"/>
  <c r="P12" i="36"/>
  <c r="P8" i="36"/>
  <c r="P6" i="36"/>
  <c r="P4" i="36"/>
  <c r="F152" i="48"/>
  <c r="F153" i="48"/>
  <c r="F154" i="48"/>
  <c r="F155" i="48"/>
  <c r="F156" i="48"/>
  <c r="F157" i="48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56" i="48"/>
  <c r="S156" i="39"/>
  <c r="G161" i="48"/>
  <c r="S161" i="39"/>
  <c r="G159" i="48"/>
  <c r="S159" i="39"/>
  <c r="G153" i="48"/>
  <c r="S153" i="39"/>
  <c r="G158" i="48"/>
  <c r="S158" i="39"/>
  <c r="G154" i="48"/>
  <c r="S154" i="39"/>
  <c r="G152" i="48"/>
  <c r="S152" i="39"/>
  <c r="G166" i="48"/>
  <c r="S166" i="39"/>
  <c r="G164" i="48"/>
  <c r="S164" i="39"/>
  <c r="G163" i="48"/>
  <c r="S163" i="39"/>
  <c r="G157" i="48"/>
  <c r="S157" i="39"/>
  <c r="G165" i="48"/>
  <c r="S165" i="39"/>
  <c r="G162" i="48"/>
  <c r="S162" i="39"/>
  <c r="G168" i="48"/>
  <c r="S168" i="39"/>
  <c r="G167" i="48"/>
  <c r="S167" i="39"/>
  <c r="G155" i="48"/>
  <c r="S155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A2" i="35"/>
  <c r="F147" i="1" l="1"/>
  <c r="G147" i="39" s="1"/>
  <c r="F135" i="48"/>
  <c r="F147" i="48"/>
  <c r="F136" i="48"/>
  <c r="F148" i="48"/>
  <c r="F137" i="48"/>
  <c r="F149" i="48"/>
  <c r="F138" i="48"/>
  <c r="F150" i="48"/>
  <c r="F139" i="48"/>
  <c r="F151" i="48"/>
  <c r="F140" i="48"/>
  <c r="F141" i="48"/>
  <c r="F142" i="48"/>
  <c r="F146" i="48"/>
  <c r="F143" i="48"/>
  <c r="F134" i="48"/>
  <c r="F144" i="48"/>
  <c r="F145" i="48"/>
  <c r="F148" i="1"/>
  <c r="F151" i="1"/>
  <c r="F150" i="1"/>
  <c r="G168" i="1"/>
  <c r="G168" i="39"/>
  <c r="G147" i="1"/>
  <c r="G167" i="1"/>
  <c r="G167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53" i="1"/>
  <c r="G160" i="1"/>
  <c r="G159" i="1"/>
  <c r="G158" i="1"/>
  <c r="G169" i="1"/>
  <c r="G166" i="1"/>
  <c r="F144" i="1"/>
  <c r="F152" i="1"/>
  <c r="F155" i="1"/>
  <c r="G155" i="39" s="1"/>
  <c r="F156" i="1"/>
  <c r="F142" i="1"/>
  <c r="F146" i="1"/>
  <c r="F143" i="1"/>
  <c r="F145" i="1"/>
  <c r="F149" i="1"/>
  <c r="F157" i="1"/>
  <c r="G157" i="39" s="1"/>
  <c r="F136" i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F82" i="1"/>
  <c r="F119" i="1"/>
  <c r="F73" i="1"/>
  <c r="F110" i="1"/>
  <c r="F64" i="1"/>
  <c r="F137" i="1"/>
  <c r="F91" i="1"/>
  <c r="F140" i="1"/>
  <c r="F94" i="1"/>
  <c r="F131" i="1"/>
  <c r="F85" i="1"/>
  <c r="F122" i="1"/>
  <c r="F76" i="1"/>
  <c r="F103" i="1"/>
  <c r="F106" i="1"/>
  <c r="F97" i="1"/>
  <c r="F134" i="1"/>
  <c r="F88" i="1"/>
  <c r="F104" i="1"/>
  <c r="F66" i="1"/>
  <c r="F115" i="1"/>
  <c r="F69" i="1"/>
  <c r="F118" i="1"/>
  <c r="F109" i="1"/>
  <c r="F100" i="1"/>
  <c r="F113" i="1"/>
  <c r="F127" i="1"/>
  <c r="F130" i="1"/>
  <c r="F72" i="1"/>
  <c r="F121" i="1"/>
  <c r="F63" i="1"/>
  <c r="F112" i="1"/>
  <c r="F101" i="1"/>
  <c r="F78" i="1"/>
  <c r="F81" i="1"/>
  <c r="F90" i="1"/>
  <c r="F139" i="1"/>
  <c r="F93" i="1"/>
  <c r="F84" i="1"/>
  <c r="F133" i="1"/>
  <c r="F75" i="1"/>
  <c r="F124" i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F92" i="1"/>
  <c r="F141" i="1"/>
  <c r="F83" i="1"/>
  <c r="F132" i="1"/>
  <c r="F74" i="1"/>
  <c r="F123" i="1"/>
  <c r="F95" i="1"/>
  <c r="F86" i="1"/>
  <c r="F135" i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S104" i="39" l="1"/>
  <c r="S113" i="39"/>
  <c r="S118" i="39"/>
  <c r="S120" i="39"/>
  <c r="S59" i="39"/>
  <c r="S31" i="39"/>
  <c r="S30" i="39"/>
  <c r="S97" i="39"/>
  <c r="S111" i="39"/>
  <c r="S81" i="39"/>
  <c r="S22" i="39"/>
  <c r="S15" i="39"/>
  <c r="S24" i="39"/>
  <c r="S8" i="39"/>
  <c r="S122" i="39"/>
  <c r="S103" i="39"/>
  <c r="S107" i="39"/>
  <c r="S106" i="39"/>
  <c r="S121" i="39"/>
  <c r="S63" i="39"/>
  <c r="S90" i="39"/>
  <c r="S54" i="39"/>
  <c r="S124" i="39"/>
  <c r="S36" i="39"/>
  <c r="S41" i="39"/>
  <c r="S40" i="39"/>
  <c r="S79" i="39"/>
  <c r="S43" i="39"/>
  <c r="S49" i="39"/>
  <c r="S27" i="39"/>
  <c r="S108" i="39"/>
  <c r="S78" i="39"/>
  <c r="S85" i="39"/>
  <c r="S19" i="39"/>
  <c r="S18" i="39"/>
  <c r="S65" i="39"/>
  <c r="S77" i="39"/>
  <c r="S13" i="39"/>
  <c r="S4" i="39"/>
  <c r="S6" i="39"/>
  <c r="G17" i="39"/>
  <c r="G58" i="39"/>
  <c r="G135" i="39"/>
  <c r="G33" i="39"/>
  <c r="G111" i="39"/>
  <c r="G68" i="39"/>
  <c r="G63" i="39"/>
  <c r="G104" i="39"/>
  <c r="G91" i="39"/>
  <c r="G10" i="39"/>
  <c r="G52" i="39"/>
  <c r="G4" i="39"/>
  <c r="G62" i="39"/>
  <c r="G124" i="39"/>
  <c r="G88" i="39"/>
  <c r="G137" i="39"/>
  <c r="G116" i="39"/>
  <c r="G146" i="39"/>
  <c r="G11" i="39"/>
  <c r="G8" i="39"/>
  <c r="G61" i="39"/>
  <c r="G120" i="39"/>
  <c r="G72" i="39"/>
  <c r="G134" i="39"/>
  <c r="G64" i="39"/>
  <c r="G142" i="39"/>
  <c r="G150" i="1"/>
  <c r="G123" i="39"/>
  <c r="G31" i="39"/>
  <c r="G71" i="39"/>
  <c r="G97" i="39"/>
  <c r="G87" i="39"/>
  <c r="G151" i="1"/>
  <c r="G24" i="39"/>
  <c r="G132" i="39"/>
  <c r="G84" i="39"/>
  <c r="G127" i="39"/>
  <c r="G73" i="39"/>
  <c r="G105" i="39"/>
  <c r="G148" i="1"/>
  <c r="G32" i="39"/>
  <c r="G80" i="39"/>
  <c r="G93" i="39"/>
  <c r="G113" i="39"/>
  <c r="G103" i="39"/>
  <c r="G119" i="39"/>
  <c r="G96" i="39"/>
  <c r="G152" i="39"/>
  <c r="G60" i="39"/>
  <c r="G13" i="39"/>
  <c r="G141" i="39"/>
  <c r="G139" i="39"/>
  <c r="G100" i="39"/>
  <c r="G144" i="39"/>
  <c r="G109" i="39"/>
  <c r="G122" i="39"/>
  <c r="G128" i="39"/>
  <c r="G29" i="39"/>
  <c r="G18" i="39"/>
  <c r="G138" i="39"/>
  <c r="G47" i="39"/>
  <c r="G81" i="39"/>
  <c r="G118" i="39"/>
  <c r="G79" i="39"/>
  <c r="G136" i="39"/>
  <c r="G92" i="39"/>
  <c r="G48" i="39"/>
  <c r="G89" i="39"/>
  <c r="G78" i="39"/>
  <c r="G69" i="39"/>
  <c r="G131" i="39"/>
  <c r="G40" i="39"/>
  <c r="G101" i="39"/>
  <c r="G115" i="39"/>
  <c r="G16" i="39"/>
  <c r="G37" i="39"/>
  <c r="G114" i="39"/>
  <c r="G108" i="39"/>
  <c r="G140" i="39"/>
  <c r="G151" i="39"/>
  <c r="G150" i="39"/>
  <c r="G148" i="39"/>
  <c r="G140" i="48"/>
  <c r="S140" i="39"/>
  <c r="G151" i="48"/>
  <c r="S151" i="39"/>
  <c r="G139" i="48"/>
  <c r="S139" i="39"/>
  <c r="G150" i="48"/>
  <c r="S150" i="39"/>
  <c r="S138" i="39"/>
  <c r="G138" i="48"/>
  <c r="G145" i="48"/>
  <c r="S145" i="39"/>
  <c r="G149" i="48"/>
  <c r="S149" i="39"/>
  <c r="G144" i="48"/>
  <c r="S144" i="39"/>
  <c r="S137" i="39"/>
  <c r="G137" i="48"/>
  <c r="G134" i="48"/>
  <c r="S134" i="39"/>
  <c r="G148" i="48"/>
  <c r="S148" i="39"/>
  <c r="S143" i="39"/>
  <c r="G143" i="48"/>
  <c r="G136" i="48"/>
  <c r="S136" i="39"/>
  <c r="G146" i="48"/>
  <c r="S146" i="39"/>
  <c r="S147" i="39"/>
  <c r="G147" i="48"/>
  <c r="S142" i="39"/>
  <c r="G135" i="48"/>
  <c r="S135" i="39"/>
  <c r="S141" i="39"/>
  <c r="A3" i="36" a="1"/>
  <c r="A3" i="36" s="1"/>
  <c r="S2" i="39"/>
  <c r="D3" i="36" a="1"/>
  <c r="D3" i="36" s="1"/>
  <c r="G49" i="39"/>
  <c r="G72" i="48"/>
  <c r="S72" i="39"/>
  <c r="G21" i="48"/>
  <c r="S21" i="39"/>
  <c r="S94" i="39"/>
  <c r="G3" i="1"/>
  <c r="G3" i="39"/>
  <c r="G57" i="39"/>
  <c r="G50" i="39"/>
  <c r="G117" i="1"/>
  <c r="G117" i="39"/>
  <c r="G99" i="1"/>
  <c r="G99" i="39"/>
  <c r="G94" i="39"/>
  <c r="G98" i="39"/>
  <c r="G149" i="1"/>
  <c r="G149" i="39"/>
  <c r="G66" i="48"/>
  <c r="S66" i="39"/>
  <c r="G7" i="48"/>
  <c r="S7" i="39"/>
  <c r="S28" i="39"/>
  <c r="G12" i="48"/>
  <c r="S12" i="39"/>
  <c r="S11" i="39"/>
  <c r="G73" i="48"/>
  <c r="S73" i="39"/>
  <c r="S87" i="39"/>
  <c r="G25" i="1"/>
  <c r="G25" i="39"/>
  <c r="G38" i="39"/>
  <c r="G65" i="39"/>
  <c r="G125" i="39"/>
  <c r="S14" i="39"/>
  <c r="G35" i="48"/>
  <c r="S35" i="39"/>
  <c r="G20" i="48"/>
  <c r="S20" i="39"/>
  <c r="G100" i="48"/>
  <c r="S100" i="39"/>
  <c r="G59" i="39"/>
  <c r="G112" i="1"/>
  <c r="G112" i="39"/>
  <c r="G66" i="1"/>
  <c r="G66" i="39"/>
  <c r="G107" i="39"/>
  <c r="G145" i="1"/>
  <c r="G145" i="39"/>
  <c r="G52" i="48"/>
  <c r="S52" i="39"/>
  <c r="G58" i="48"/>
  <c r="S58" i="39"/>
  <c r="G71" i="48"/>
  <c r="S71" i="39"/>
  <c r="G98" i="48"/>
  <c r="S98" i="39"/>
  <c r="G128" i="48"/>
  <c r="S128" i="39"/>
  <c r="G5" i="48"/>
  <c r="S5" i="39"/>
  <c r="G117" i="48"/>
  <c r="S117" i="39"/>
  <c r="G101" i="48"/>
  <c r="S101" i="39"/>
  <c r="G67" i="48"/>
  <c r="S67" i="39"/>
  <c r="G80" i="48"/>
  <c r="S80" i="39"/>
  <c r="G70" i="39"/>
  <c r="G143" i="1"/>
  <c r="G143" i="39"/>
  <c r="S38" i="39"/>
  <c r="S45" i="39"/>
  <c r="G51" i="48"/>
  <c r="S51" i="39"/>
  <c r="G110" i="48"/>
  <c r="S110" i="39"/>
  <c r="G88" i="48"/>
  <c r="S88" i="39"/>
  <c r="G60" i="48"/>
  <c r="S60" i="39"/>
  <c r="G30" i="1"/>
  <c r="G30" i="39"/>
  <c r="G85" i="1"/>
  <c r="G85" i="39"/>
  <c r="G29" i="48"/>
  <c r="S29" i="39"/>
  <c r="G35" i="39"/>
  <c r="G27" i="1"/>
  <c r="G27" i="39"/>
  <c r="G19" i="39"/>
  <c r="G28" i="39"/>
  <c r="G7" i="39"/>
  <c r="G95" i="39"/>
  <c r="G121" i="1"/>
  <c r="G121" i="39"/>
  <c r="S37" i="39"/>
  <c r="G133" i="48"/>
  <c r="S133" i="39"/>
  <c r="G132" i="48"/>
  <c r="S132" i="39"/>
  <c r="G95" i="48"/>
  <c r="S95" i="39"/>
  <c r="S53" i="39"/>
  <c r="G46" i="48"/>
  <c r="S46" i="39"/>
  <c r="G54" i="39"/>
  <c r="G12" i="1"/>
  <c r="G12" i="39"/>
  <c r="G14" i="39"/>
  <c r="G6" i="1"/>
  <c r="G6" i="39"/>
  <c r="G75" i="39"/>
  <c r="G67" i="39"/>
  <c r="S16" i="39"/>
  <c r="S23" i="39"/>
  <c r="G91" i="48"/>
  <c r="S91" i="39"/>
  <c r="G127" i="48"/>
  <c r="S127" i="39"/>
  <c r="G96" i="48"/>
  <c r="S96" i="39"/>
  <c r="G126" i="48"/>
  <c r="S126" i="39"/>
  <c r="G82" i="48"/>
  <c r="S82" i="39"/>
  <c r="G47" i="48"/>
  <c r="S47" i="39"/>
  <c r="S39" i="39"/>
  <c r="G32" i="48"/>
  <c r="S32" i="39"/>
  <c r="G56" i="39"/>
  <c r="G9" i="1"/>
  <c r="G9" i="39"/>
  <c r="G15" i="39"/>
  <c r="G55" i="1"/>
  <c r="G55" i="39"/>
  <c r="G42" i="39"/>
  <c r="G39" i="39"/>
  <c r="G74" i="39"/>
  <c r="G133" i="1"/>
  <c r="G133" i="39"/>
  <c r="G130" i="1"/>
  <c r="G130" i="39"/>
  <c r="G110" i="1"/>
  <c r="G110" i="39"/>
  <c r="G156" i="1"/>
  <c r="G156" i="39"/>
  <c r="S9" i="39"/>
  <c r="G105" i="48"/>
  <c r="S105" i="39"/>
  <c r="S84" i="39"/>
  <c r="G119" i="48"/>
  <c r="S119" i="39"/>
  <c r="S83" i="39"/>
  <c r="G102" i="48"/>
  <c r="S102" i="39"/>
  <c r="G74" i="48"/>
  <c r="S74" i="39"/>
  <c r="G33" i="48"/>
  <c r="S33" i="39"/>
  <c r="G25" i="48"/>
  <c r="S25" i="39"/>
  <c r="G26" i="48"/>
  <c r="S26" i="39"/>
  <c r="G45" i="39"/>
  <c r="G34" i="39"/>
  <c r="G44" i="39"/>
  <c r="G51" i="39"/>
  <c r="G129" i="39"/>
  <c r="G106" i="1"/>
  <c r="G106" i="39"/>
  <c r="G123" i="48"/>
  <c r="S123" i="39"/>
  <c r="G129" i="48"/>
  <c r="S129" i="39"/>
  <c r="S64" i="39"/>
  <c r="G76" i="48"/>
  <c r="S76" i="39"/>
  <c r="S112" i="39"/>
  <c r="G75" i="48"/>
  <c r="S75" i="39"/>
  <c r="S89" i="39"/>
  <c r="S68" i="39"/>
  <c r="G3" i="48"/>
  <c r="S3" i="39"/>
  <c r="G17" i="48"/>
  <c r="S17" i="39"/>
  <c r="G46" i="1"/>
  <c r="G46" i="39"/>
  <c r="G92" i="48"/>
  <c r="S92" i="39"/>
  <c r="G109" i="48"/>
  <c r="S109" i="39"/>
  <c r="G41" i="39"/>
  <c r="G86" i="1"/>
  <c r="G86" i="39"/>
  <c r="G26" i="1"/>
  <c r="G26" i="39"/>
  <c r="G22" i="39"/>
  <c r="G53" i="1"/>
  <c r="G53" i="39"/>
  <c r="G83" i="39"/>
  <c r="S115" i="39"/>
  <c r="G131" i="48"/>
  <c r="S131" i="39"/>
  <c r="S57" i="39"/>
  <c r="G70" i="48"/>
  <c r="S70" i="39"/>
  <c r="G69" i="48"/>
  <c r="S69" i="39"/>
  <c r="G55" i="48"/>
  <c r="S55" i="39"/>
  <c r="S61" i="39"/>
  <c r="S125" i="39"/>
  <c r="G10" i="48"/>
  <c r="S10" i="39"/>
  <c r="S86" i="39"/>
  <c r="S34" i="39"/>
  <c r="G5" i="1"/>
  <c r="G5" i="39"/>
  <c r="G2" i="39"/>
  <c r="G21" i="39"/>
  <c r="G126" i="1"/>
  <c r="G126" i="39"/>
  <c r="G76" i="39"/>
  <c r="G82" i="39"/>
  <c r="G102" i="1"/>
  <c r="G102" i="39"/>
  <c r="G44" i="48"/>
  <c r="S44" i="39"/>
  <c r="G62" i="48"/>
  <c r="S62" i="39"/>
  <c r="S48" i="39"/>
  <c r="G23" i="39"/>
  <c r="G20" i="39"/>
  <c r="G43" i="1"/>
  <c r="G43" i="39"/>
  <c r="G36" i="39"/>
  <c r="G77" i="39"/>
  <c r="G90" i="1"/>
  <c r="G90" i="39"/>
  <c r="G154" i="1"/>
  <c r="G154" i="39"/>
  <c r="S93" i="39"/>
  <c r="G99" i="48"/>
  <c r="S99" i="39"/>
  <c r="G114" i="48"/>
  <c r="S114" i="39"/>
  <c r="G50" i="48"/>
  <c r="S50" i="39"/>
  <c r="G56" i="48"/>
  <c r="S56" i="39"/>
  <c r="S42" i="39"/>
  <c r="G116" i="48"/>
  <c r="S116" i="39"/>
  <c r="G130" i="48"/>
  <c r="S130" i="39"/>
  <c r="G73" i="1"/>
  <c r="G136" i="1"/>
  <c r="G104" i="1"/>
  <c r="G140" i="1"/>
  <c r="G71" i="1"/>
  <c r="G124" i="1"/>
  <c r="G119" i="1"/>
  <c r="G157" i="1"/>
  <c r="G135" i="1"/>
  <c r="G123" i="1"/>
  <c r="G80" i="1"/>
  <c r="G128" i="1"/>
  <c r="G96" i="1"/>
  <c r="G29" i="1"/>
  <c r="G108" i="1"/>
  <c r="G79" i="1"/>
  <c r="G132" i="1"/>
  <c r="G116" i="1"/>
  <c r="G146" i="1"/>
  <c r="G47" i="1"/>
  <c r="G139" i="1"/>
  <c r="G100" i="1"/>
  <c r="G37" i="1"/>
  <c r="G52" i="1"/>
  <c r="G109" i="1"/>
  <c r="G92" i="1"/>
  <c r="G81" i="1"/>
  <c r="G118" i="1"/>
  <c r="G134" i="1"/>
  <c r="G155" i="1"/>
  <c r="G138" i="1"/>
  <c r="G152" i="1"/>
  <c r="G31" i="1"/>
  <c r="G13" i="1"/>
  <c r="G111" i="1"/>
  <c r="G101" i="1"/>
  <c r="G131" i="1"/>
  <c r="G105" i="1"/>
  <c r="G127" i="1"/>
  <c r="G103" i="1"/>
  <c r="F7" i="40" l="1"/>
  <c r="F6" i="40"/>
  <c r="F5" i="40"/>
  <c r="F3" i="40"/>
  <c r="F2" i="40"/>
  <c r="F4" i="40"/>
  <c r="G58" i="1"/>
  <c r="G10" i="1"/>
  <c r="G61" i="1" l="1"/>
  <c r="G17" i="1"/>
  <c r="G54" i="48" l="1"/>
  <c r="G27" i="48"/>
  <c r="G30" i="48"/>
  <c r="G120" i="48"/>
  <c r="G118" i="48"/>
  <c r="G77" i="48"/>
  <c r="G124" i="48"/>
  <c r="G103" i="48"/>
  <c r="G22" i="48"/>
  <c r="G24" i="48"/>
  <c r="G111" i="48"/>
  <c r="G121" i="48"/>
  <c r="G8" i="48"/>
  <c r="G85" i="48"/>
  <c r="G106" i="48"/>
  <c r="G63" i="48"/>
  <c r="G122" i="48"/>
  <c r="G65" i="48"/>
  <c r="G31" i="48"/>
  <c r="G90" i="48"/>
  <c r="G79" i="48"/>
  <c r="G13" i="48"/>
  <c r="G113" i="48"/>
  <c r="G6" i="48"/>
  <c r="G18" i="48" l="1"/>
  <c r="G8" i="1" l="1"/>
  <c r="G18" i="1"/>
  <c r="G122" i="1"/>
  <c r="G62" i="1"/>
  <c r="G113" i="1" l="1"/>
  <c r="G72" i="1"/>
  <c r="G33" i="1"/>
  <c r="I6" i="39" l="1"/>
  <c r="H6" i="39"/>
  <c r="H16" i="39"/>
  <c r="H24" i="39"/>
  <c r="H115" i="39" l="1"/>
  <c r="I118" i="39"/>
  <c r="H118" i="39"/>
  <c r="I155" i="39"/>
  <c r="H155" i="39"/>
  <c r="I109" i="39"/>
  <c r="H109" i="39"/>
  <c r="I146" i="39"/>
  <c r="H146" i="39"/>
  <c r="I100" i="39"/>
  <c r="H100" i="39"/>
  <c r="U150" i="39"/>
  <c r="T150" i="39"/>
  <c r="T73" i="39"/>
  <c r="U73" i="39"/>
  <c r="U134" i="39"/>
  <c r="T134" i="39"/>
  <c r="U153" i="39"/>
  <c r="T153" i="39"/>
  <c r="U88" i="39"/>
  <c r="T88" i="39"/>
  <c r="U138" i="39"/>
  <c r="T138" i="39"/>
  <c r="U82" i="39"/>
  <c r="T82" i="39"/>
  <c r="T107" i="39"/>
  <c r="U160" i="39"/>
  <c r="T160" i="39"/>
  <c r="I160" i="39"/>
  <c r="H160" i="39"/>
  <c r="I139" i="39"/>
  <c r="H139" i="39"/>
  <c r="T108" i="39"/>
  <c r="H125" i="39"/>
  <c r="I119" i="39"/>
  <c r="H119" i="39"/>
  <c r="I103" i="39"/>
  <c r="H103" i="39"/>
  <c r="I106" i="39"/>
  <c r="H106" i="39"/>
  <c r="H143" i="39"/>
  <c r="I143" i="39"/>
  <c r="I66" i="39"/>
  <c r="H66" i="39"/>
  <c r="H78" i="39"/>
  <c r="I127" i="39"/>
  <c r="H127" i="39"/>
  <c r="I81" i="39"/>
  <c r="H81" i="39"/>
  <c r="I130" i="39"/>
  <c r="H130" i="39"/>
  <c r="H72" i="39"/>
  <c r="I72" i="39"/>
  <c r="I121" i="39"/>
  <c r="H121" i="39"/>
  <c r="H63" i="39"/>
  <c r="I112" i="39"/>
  <c r="H112" i="39"/>
  <c r="U147" i="39"/>
  <c r="T147" i="39"/>
  <c r="U120" i="39"/>
  <c r="T120" i="39"/>
  <c r="T109" i="39"/>
  <c r="U109" i="39"/>
  <c r="U157" i="39"/>
  <c r="T157" i="39"/>
  <c r="T17" i="39"/>
  <c r="U17" i="39"/>
  <c r="U100" i="39"/>
  <c r="T100" i="39"/>
  <c r="T65" i="39"/>
  <c r="U65" i="39"/>
  <c r="U159" i="39"/>
  <c r="T159" i="39"/>
  <c r="I159" i="39"/>
  <c r="H159" i="39"/>
  <c r="I124" i="39"/>
  <c r="H124" i="39"/>
  <c r="T155" i="39"/>
  <c r="U155" i="39"/>
  <c r="T102" i="39"/>
  <c r="U102" i="39"/>
  <c r="U99" i="39"/>
  <c r="T99" i="39"/>
  <c r="T89" i="39"/>
  <c r="U10" i="39"/>
  <c r="T10" i="39"/>
  <c r="T158" i="39"/>
  <c r="U158" i="39"/>
  <c r="I158" i="39"/>
  <c r="H158" i="39"/>
  <c r="I133" i="39"/>
  <c r="H133" i="39"/>
  <c r="U124" i="39"/>
  <c r="T124" i="39"/>
  <c r="I151" i="39"/>
  <c r="H151" i="39"/>
  <c r="I154" i="39"/>
  <c r="H154" i="39"/>
  <c r="I96" i="39"/>
  <c r="H96" i="39"/>
  <c r="H145" i="39"/>
  <c r="I145" i="39"/>
  <c r="H87" i="39"/>
  <c r="I136" i="39"/>
  <c r="H136" i="39"/>
  <c r="U156" i="39"/>
  <c r="T156" i="39"/>
  <c r="U140" i="39"/>
  <c r="T140" i="39"/>
  <c r="U121" i="39"/>
  <c r="T121" i="39"/>
  <c r="U70" i="39"/>
  <c r="T70" i="39"/>
  <c r="T101" i="39"/>
  <c r="U101" i="39"/>
  <c r="U67" i="39"/>
  <c r="T67" i="39"/>
  <c r="U126" i="39"/>
  <c r="T126" i="39"/>
  <c r="T97" i="39"/>
  <c r="U105" i="39"/>
  <c r="T105" i="39"/>
  <c r="H169" i="39"/>
  <c r="I169" i="39"/>
  <c r="U62" i="39"/>
  <c r="T62" i="39"/>
  <c r="I102" i="39"/>
  <c r="H102" i="39"/>
  <c r="I105" i="39"/>
  <c r="H105" i="39"/>
  <c r="H65" i="39"/>
  <c r="H68" i="39"/>
  <c r="I117" i="39"/>
  <c r="H117" i="39"/>
  <c r="I47" i="39"/>
  <c r="H47" i="39"/>
  <c r="I108" i="39"/>
  <c r="H108" i="39"/>
  <c r="I157" i="39"/>
  <c r="H157" i="39"/>
  <c r="I99" i="39"/>
  <c r="H99" i="39"/>
  <c r="I148" i="39"/>
  <c r="H148" i="39"/>
  <c r="T92" i="39"/>
  <c r="U92" i="39"/>
  <c r="U22" i="39"/>
  <c r="T22" i="39"/>
  <c r="U152" i="39"/>
  <c r="T152" i="39"/>
  <c r="U144" i="39"/>
  <c r="T144" i="39"/>
  <c r="T63" i="39"/>
  <c r="U63" i="39"/>
  <c r="U117" i="39"/>
  <c r="T117" i="39"/>
  <c r="U168" i="39"/>
  <c r="T168" i="39"/>
  <c r="H168" i="39"/>
  <c r="I168" i="39"/>
  <c r="H129" i="39"/>
  <c r="I71" i="39"/>
  <c r="H71" i="39"/>
  <c r="H120" i="39"/>
  <c r="I62" i="39"/>
  <c r="H62" i="39"/>
  <c r="I111" i="39"/>
  <c r="H111" i="39"/>
  <c r="I18" i="39"/>
  <c r="H18" i="39"/>
  <c r="T84" i="39"/>
  <c r="U75" i="39"/>
  <c r="T75" i="39"/>
  <c r="U91" i="39"/>
  <c r="T91" i="39"/>
  <c r="U106" i="39"/>
  <c r="T106" i="39"/>
  <c r="U24" i="39"/>
  <c r="T24" i="39"/>
  <c r="U116" i="39"/>
  <c r="T116" i="39"/>
  <c r="U76" i="39"/>
  <c r="T76" i="39"/>
  <c r="U118" i="39"/>
  <c r="T118" i="39"/>
  <c r="U113" i="39"/>
  <c r="T113" i="39"/>
  <c r="U167" i="39"/>
  <c r="T167" i="39"/>
  <c r="I167" i="39"/>
  <c r="H167" i="39"/>
  <c r="H84" i="39"/>
  <c r="I126" i="39"/>
  <c r="H126" i="39"/>
  <c r="I80" i="39"/>
  <c r="H80" i="39"/>
  <c r="H89" i="39"/>
  <c r="I92" i="39"/>
  <c r="H92" i="39"/>
  <c r="I132" i="39"/>
  <c r="H132" i="39"/>
  <c r="H40" i="39"/>
  <c r="T2" i="39"/>
  <c r="U128" i="39"/>
  <c r="T128" i="39"/>
  <c r="U129" i="39"/>
  <c r="T129" i="39"/>
  <c r="U66" i="39"/>
  <c r="T66" i="39"/>
  <c r="U95" i="39"/>
  <c r="T95" i="39"/>
  <c r="U148" i="39"/>
  <c r="T148" i="39"/>
  <c r="T86" i="39"/>
  <c r="U166" i="39"/>
  <c r="T166" i="39"/>
  <c r="I166" i="39"/>
  <c r="H166" i="39"/>
  <c r="I138" i="39"/>
  <c r="H138" i="39"/>
  <c r="H74" i="39"/>
  <c r="I123" i="39"/>
  <c r="H123" i="39"/>
  <c r="I101" i="39"/>
  <c r="H101" i="39"/>
  <c r="I150" i="39"/>
  <c r="H150" i="39"/>
  <c r="I104" i="39"/>
  <c r="H104" i="39"/>
  <c r="I153" i="39"/>
  <c r="H153" i="39"/>
  <c r="H95" i="39"/>
  <c r="H144" i="39"/>
  <c r="I86" i="39"/>
  <c r="H86" i="39"/>
  <c r="I135" i="39"/>
  <c r="H135" i="39"/>
  <c r="U143" i="39"/>
  <c r="T143" i="39"/>
  <c r="U69" i="39"/>
  <c r="T69" i="39"/>
  <c r="U119" i="39"/>
  <c r="T119" i="39"/>
  <c r="U74" i="39"/>
  <c r="T74" i="39"/>
  <c r="T64" i="39"/>
  <c r="T154" i="39"/>
  <c r="U154" i="39"/>
  <c r="T142" i="39"/>
  <c r="T111" i="39"/>
  <c r="U111" i="39"/>
  <c r="U136" i="39"/>
  <c r="T136" i="39"/>
  <c r="U44" i="39"/>
  <c r="T44" i="39"/>
  <c r="U165" i="39"/>
  <c r="T165" i="39"/>
  <c r="H165" i="39"/>
  <c r="I165" i="39"/>
  <c r="I90" i="39"/>
  <c r="H90" i="39"/>
  <c r="H75" i="39"/>
  <c r="I116" i="39"/>
  <c r="H116" i="39"/>
  <c r="H70" i="39"/>
  <c r="I156" i="39"/>
  <c r="H156" i="39"/>
  <c r="H98" i="39"/>
  <c r="I147" i="39"/>
  <c r="H147" i="39"/>
  <c r="T141" i="39"/>
  <c r="T93" i="39"/>
  <c r="U80" i="39"/>
  <c r="T80" i="39"/>
  <c r="U98" i="39"/>
  <c r="T98" i="39"/>
  <c r="U32" i="39"/>
  <c r="T32" i="39"/>
  <c r="U77" i="39"/>
  <c r="T77" i="39"/>
  <c r="T103" i="39"/>
  <c r="U103" i="39"/>
  <c r="U146" i="39"/>
  <c r="T146" i="39"/>
  <c r="T104" i="39"/>
  <c r="T53" i="39"/>
  <c r="U26" i="39"/>
  <c r="T26" i="39"/>
  <c r="H48" i="39"/>
  <c r="U164" i="39"/>
  <c r="T164" i="39"/>
  <c r="I164" i="39"/>
  <c r="H164" i="39"/>
  <c r="I110" i="39"/>
  <c r="H110" i="39"/>
  <c r="U110" i="39"/>
  <c r="T110" i="39"/>
  <c r="U47" i="39"/>
  <c r="T47" i="39"/>
  <c r="T130" i="39"/>
  <c r="U130" i="39"/>
  <c r="U122" i="39"/>
  <c r="T122" i="39"/>
  <c r="U133" i="39"/>
  <c r="T133" i="39"/>
  <c r="U151" i="39"/>
  <c r="T151" i="39"/>
  <c r="T13" i="39"/>
  <c r="U13" i="39"/>
  <c r="T163" i="39"/>
  <c r="U163" i="39"/>
  <c r="I163" i="39"/>
  <c r="H163" i="39"/>
  <c r="H142" i="39"/>
  <c r="I113" i="39"/>
  <c r="H113" i="39"/>
  <c r="H128" i="39"/>
  <c r="I128" i="39"/>
  <c r="I73" i="39"/>
  <c r="H73" i="39"/>
  <c r="T81" i="39"/>
  <c r="U71" i="39"/>
  <c r="T71" i="39"/>
  <c r="U72" i="39"/>
  <c r="T72" i="39"/>
  <c r="H91" i="39"/>
  <c r="I140" i="39"/>
  <c r="H140" i="39"/>
  <c r="H94" i="39"/>
  <c r="H131" i="39"/>
  <c r="I131" i="39"/>
  <c r="I85" i="39"/>
  <c r="H85" i="39"/>
  <c r="I122" i="39"/>
  <c r="H122" i="39"/>
  <c r="H76" i="39"/>
  <c r="U96" i="39"/>
  <c r="T96" i="39"/>
  <c r="U85" i="39"/>
  <c r="T85" i="39"/>
  <c r="T68" i="39"/>
  <c r="U145" i="39"/>
  <c r="T145" i="39"/>
  <c r="T90" i="39"/>
  <c r="U90" i="39"/>
  <c r="T78" i="39"/>
  <c r="U149" i="39"/>
  <c r="T149" i="39"/>
  <c r="U18" i="39"/>
  <c r="T18" i="39"/>
  <c r="U132" i="39"/>
  <c r="T132" i="39"/>
  <c r="T162" i="39"/>
  <c r="U162" i="39"/>
  <c r="I162" i="39"/>
  <c r="H162" i="39"/>
  <c r="H93" i="39"/>
  <c r="H77" i="39"/>
  <c r="I79" i="39"/>
  <c r="H79" i="39"/>
  <c r="H82" i="39"/>
  <c r="H149" i="39"/>
  <c r="I149" i="39"/>
  <c r="I152" i="39"/>
  <c r="H152" i="39"/>
  <c r="H97" i="39"/>
  <c r="I134" i="39"/>
  <c r="H134" i="39"/>
  <c r="H88" i="39"/>
  <c r="U135" i="39"/>
  <c r="T135" i="39"/>
  <c r="U137" i="39"/>
  <c r="T137" i="39"/>
  <c r="U131" i="39"/>
  <c r="T131" i="39"/>
  <c r="U127" i="39"/>
  <c r="T127" i="39"/>
  <c r="U139" i="39"/>
  <c r="T139" i="39"/>
  <c r="U30" i="39"/>
  <c r="T30" i="39"/>
  <c r="T114" i="39"/>
  <c r="U114" i="39"/>
  <c r="U79" i="39"/>
  <c r="T79" i="39"/>
  <c r="U123" i="39"/>
  <c r="T123" i="39"/>
  <c r="T161" i="39"/>
  <c r="U161" i="39"/>
  <c r="I161" i="39"/>
  <c r="H161" i="39"/>
  <c r="H34" i="39" l="1"/>
  <c r="I12" i="39"/>
  <c r="H12" i="39"/>
  <c r="I17" i="39"/>
  <c r="H17" i="39"/>
  <c r="H20" i="39"/>
  <c r="I43" i="39"/>
  <c r="H43" i="39"/>
  <c r="I61" i="39"/>
  <c r="H61" i="39"/>
  <c r="U5" i="39"/>
  <c r="T5" i="39"/>
  <c r="U33" i="39"/>
  <c r="T33" i="39"/>
  <c r="U56" i="39"/>
  <c r="T56" i="39"/>
  <c r="H21" i="39"/>
  <c r="H54" i="39"/>
  <c r="I30" i="39"/>
  <c r="H30" i="39"/>
  <c r="I31" i="39"/>
  <c r="H31" i="39"/>
  <c r="T19" i="39"/>
  <c r="T59" i="39"/>
  <c r="I13" i="39"/>
  <c r="H13" i="39"/>
  <c r="I25" i="39"/>
  <c r="H25" i="39"/>
  <c r="H49" i="39"/>
  <c r="T27" i="39"/>
  <c r="U27" i="39"/>
  <c r="U54" i="39"/>
  <c r="T54" i="39"/>
  <c r="T40" i="39"/>
  <c r="U58" i="39"/>
  <c r="T58" i="39"/>
  <c r="T43" i="39"/>
  <c r="H22" i="39"/>
  <c r="I58" i="39"/>
  <c r="H58" i="39"/>
  <c r="I37" i="39"/>
  <c r="H37" i="39"/>
  <c r="I52" i="39"/>
  <c r="H52" i="39"/>
  <c r="H38" i="39"/>
  <c r="T14" i="39"/>
  <c r="U52" i="39"/>
  <c r="T52" i="39"/>
  <c r="T48" i="39"/>
  <c r="U55" i="39"/>
  <c r="T55" i="39"/>
  <c r="I27" i="39"/>
  <c r="H27" i="39"/>
  <c r="H50" i="39"/>
  <c r="T34" i="39"/>
  <c r="H35" i="39"/>
  <c r="I9" i="39"/>
  <c r="H9" i="39"/>
  <c r="H59" i="39"/>
  <c r="I33" i="39"/>
  <c r="H33" i="39"/>
  <c r="U3" i="39"/>
  <c r="T3" i="39"/>
  <c r="U31" i="39"/>
  <c r="T31" i="39"/>
  <c r="T15" i="39"/>
  <c r="T29" i="39"/>
  <c r="U29" i="39"/>
  <c r="I3" i="39"/>
  <c r="H3" i="39"/>
  <c r="H41" i="39"/>
  <c r="H19" i="39"/>
  <c r="H28" i="39"/>
  <c r="H7" i="39"/>
  <c r="U21" i="39"/>
  <c r="T21" i="39"/>
  <c r="T9" i="39"/>
  <c r="H51" i="39"/>
  <c r="U7" i="39"/>
  <c r="T7" i="39"/>
  <c r="U50" i="39"/>
  <c r="T50" i="39"/>
  <c r="H57" i="39"/>
  <c r="I8" i="39"/>
  <c r="H8" i="39"/>
  <c r="I26" i="39"/>
  <c r="H26" i="39"/>
  <c r="H39" i="39"/>
  <c r="U20" i="39"/>
  <c r="T20" i="39"/>
  <c r="T37" i="39"/>
  <c r="H60" i="39"/>
  <c r="T41" i="39"/>
  <c r="I29" i="39"/>
  <c r="H29" i="39"/>
  <c r="U46" i="39"/>
  <c r="T46" i="39"/>
  <c r="H15" i="39"/>
  <c r="I55" i="39"/>
  <c r="H55" i="39"/>
  <c r="H42" i="39"/>
  <c r="H32" i="39"/>
  <c r="U12" i="39"/>
  <c r="T12" i="39"/>
  <c r="U25" i="39"/>
  <c r="T25" i="39"/>
  <c r="T16" i="39"/>
  <c r="H44" i="39"/>
  <c r="U35" i="39"/>
  <c r="T35" i="39"/>
  <c r="U6" i="39"/>
  <c r="T6" i="39"/>
  <c r="I5" i="39"/>
  <c r="H5" i="39"/>
  <c r="H11" i="39"/>
  <c r="I53" i="39"/>
  <c r="H53" i="39"/>
  <c r="H36" i="39"/>
  <c r="T28" i="39"/>
  <c r="U60" i="39"/>
  <c r="T60" i="39"/>
  <c r="T49" i="39"/>
  <c r="U8" i="39"/>
  <c r="T8" i="39"/>
  <c r="I10" i="39"/>
  <c r="H10" i="39"/>
  <c r="H46" i="39"/>
  <c r="I46" i="39"/>
  <c r="T57" i="39"/>
  <c r="U51" i="39"/>
  <c r="T51" i="39"/>
  <c r="G11" i="48" l="1"/>
  <c r="G125" i="48"/>
  <c r="G38" i="48"/>
  <c r="V68" i="39" l="1"/>
  <c r="G68" i="48"/>
  <c r="V141" i="39"/>
  <c r="G141" i="48"/>
  <c r="V142" i="39"/>
  <c r="G142" i="48"/>
  <c r="V107" i="39"/>
  <c r="G107" i="48"/>
  <c r="V38" i="39"/>
  <c r="V11" i="39"/>
  <c r="V125" i="39"/>
  <c r="U107" i="39" l="1"/>
  <c r="U142" i="39"/>
  <c r="U141" i="39"/>
  <c r="U125" i="39"/>
  <c r="T125" i="39"/>
  <c r="U68" i="39"/>
  <c r="T38" i="39"/>
  <c r="U38" i="39"/>
  <c r="U11" i="39"/>
  <c r="T11" i="39"/>
  <c r="G141" i="1"/>
  <c r="J41" i="39" l="1"/>
  <c r="I41" i="39" s="1"/>
  <c r="G41" i="1"/>
  <c r="J38" i="39"/>
  <c r="G38" i="1"/>
  <c r="J76" i="39"/>
  <c r="I76" i="39" s="1"/>
  <c r="G76" i="1"/>
  <c r="J24" i="39"/>
  <c r="G24" i="1"/>
  <c r="J98" i="39"/>
  <c r="G98" i="1"/>
  <c r="J68" i="39"/>
  <c r="I68" i="39" s="1"/>
  <c r="G68" i="1"/>
  <c r="J74" i="39"/>
  <c r="I74" i="39" s="1"/>
  <c r="G74" i="1"/>
  <c r="J125" i="39"/>
  <c r="I125" i="39" s="1"/>
  <c r="G125" i="1"/>
  <c r="J44" i="39"/>
  <c r="I44" i="39" s="1"/>
  <c r="G44" i="1"/>
  <c r="J144" i="39"/>
  <c r="I144" i="39" s="1"/>
  <c r="G144" i="1"/>
  <c r="J34" i="39"/>
  <c r="I34" i="39" s="1"/>
  <c r="G34" i="1"/>
  <c r="J142" i="39"/>
  <c r="G142" i="1"/>
  <c r="J94" i="39"/>
  <c r="I94" i="39" s="1"/>
  <c r="G94" i="1"/>
  <c r="J75" i="39"/>
  <c r="G75" i="1"/>
  <c r="J141" i="39"/>
  <c r="I24" i="39" l="1"/>
  <c r="I142" i="39"/>
  <c r="I141" i="39"/>
  <c r="H141" i="39"/>
  <c r="H4" i="39"/>
  <c r="I98" i="39"/>
  <c r="I38" i="39"/>
  <c r="I75" i="39"/>
  <c r="G61" i="48" l="1"/>
  <c r="V61" i="39"/>
  <c r="V108" i="39"/>
  <c r="G108" i="48"/>
  <c r="V81" i="39"/>
  <c r="G81" i="48"/>
  <c r="G94" i="48"/>
  <c r="V94" i="39"/>
  <c r="V41" i="39"/>
  <c r="G41" i="48"/>
  <c r="V64" i="39"/>
  <c r="G64" i="48"/>
  <c r="V53" i="39"/>
  <c r="U53" i="39" s="1"/>
  <c r="G53" i="48"/>
  <c r="G112" i="48"/>
  <c r="V112" i="39"/>
  <c r="V93" i="39"/>
  <c r="U93" i="39" s="1"/>
  <c r="G93" i="48"/>
  <c r="V104" i="39"/>
  <c r="U104" i="39" s="1"/>
  <c r="G104" i="48"/>
  <c r="V86" i="39"/>
  <c r="U86" i="39" s="1"/>
  <c r="G86" i="48"/>
  <c r="V34" i="39"/>
  <c r="U34" i="39" s="1"/>
  <c r="G34" i="48"/>
  <c r="V78" i="39"/>
  <c r="U78" i="39" s="1"/>
  <c r="G78" i="48"/>
  <c r="V19" i="39"/>
  <c r="U19" i="39" s="1"/>
  <c r="G19" i="48"/>
  <c r="V14" i="39"/>
  <c r="U14" i="39" s="1"/>
  <c r="G14" i="48"/>
  <c r="V37" i="39"/>
  <c r="G37" i="48"/>
  <c r="V89" i="39"/>
  <c r="G89" i="48"/>
  <c r="T94" i="39" l="1"/>
  <c r="U94" i="39"/>
  <c r="U112" i="39"/>
  <c r="T112" i="39"/>
  <c r="U81" i="39"/>
  <c r="U89" i="39"/>
  <c r="U64" i="39"/>
  <c r="U37" i="39"/>
  <c r="U108" i="39"/>
  <c r="U61" i="39"/>
  <c r="T61" i="39"/>
  <c r="U41" i="39"/>
  <c r="G107" i="1" l="1"/>
  <c r="J107" i="39"/>
  <c r="G14" i="1"/>
  <c r="J14" i="39"/>
  <c r="J88" i="39"/>
  <c r="I88" i="39" s="1"/>
  <c r="G88" i="1"/>
  <c r="J120" i="39"/>
  <c r="G120" i="1"/>
  <c r="J22" i="39"/>
  <c r="G22" i="1"/>
  <c r="J93" i="39"/>
  <c r="G93" i="1"/>
  <c r="G129" i="1"/>
  <c r="J129" i="39"/>
  <c r="I22" i="39" l="1"/>
  <c r="H107" i="39"/>
  <c r="I107" i="39"/>
  <c r="I120" i="39"/>
  <c r="I129" i="39"/>
  <c r="I14" i="39"/>
  <c r="H14" i="39"/>
  <c r="H2" i="39"/>
  <c r="I93" i="39"/>
  <c r="G45" i="48" l="1"/>
  <c r="G115" i="48"/>
  <c r="V45" i="39" l="1"/>
  <c r="V115" i="39"/>
  <c r="U115" i="39" l="1"/>
  <c r="T115" i="39"/>
  <c r="T45" i="39"/>
  <c r="U45" i="39"/>
  <c r="T87" i="39"/>
  <c r="G114" i="1"/>
  <c r="G45" i="1"/>
  <c r="G137" i="1"/>
  <c r="J115" i="39" l="1"/>
  <c r="G115" i="1"/>
  <c r="J70" i="39"/>
  <c r="G70" i="1"/>
  <c r="J60" i="39"/>
  <c r="G60" i="1"/>
  <c r="J45" i="39"/>
  <c r="J137" i="39"/>
  <c r="J114" i="39"/>
  <c r="I60" i="39" l="1"/>
  <c r="I114" i="39"/>
  <c r="H114" i="39"/>
  <c r="I70" i="39"/>
  <c r="H137" i="39"/>
  <c r="I137" i="39"/>
  <c r="I45" i="39"/>
  <c r="H45" i="39"/>
  <c r="I115" i="39"/>
  <c r="H83" i="48" l="1"/>
  <c r="G83" i="48" s="1"/>
  <c r="H57" i="48"/>
  <c r="H59" i="48"/>
  <c r="H28" i="48"/>
  <c r="H48" i="48"/>
  <c r="H87" i="48"/>
  <c r="H84" i="48"/>
  <c r="H15" i="48"/>
  <c r="H23" i="48"/>
  <c r="G23" i="48" s="1"/>
  <c r="H97" i="48"/>
  <c r="H36" i="48"/>
  <c r="G36" i="48" s="1"/>
  <c r="H2" i="48"/>
  <c r="H49" i="48"/>
  <c r="H43" i="48"/>
  <c r="V2" i="39" l="1"/>
  <c r="G2" i="48"/>
  <c r="V97" i="39"/>
  <c r="G97" i="48"/>
  <c r="V15" i="39"/>
  <c r="G15" i="48"/>
  <c r="V49" i="39"/>
  <c r="G49" i="48"/>
  <c r="V84" i="39"/>
  <c r="G84" i="48"/>
  <c r="V87" i="39"/>
  <c r="G87" i="48"/>
  <c r="V48" i="39"/>
  <c r="G48" i="48"/>
  <c r="V43" i="39"/>
  <c r="U43" i="39" s="1"/>
  <c r="G43" i="48"/>
  <c r="V28" i="39"/>
  <c r="G28" i="48"/>
  <c r="V59" i="39"/>
  <c r="U59" i="39" s="1"/>
  <c r="G59" i="48"/>
  <c r="V57" i="39"/>
  <c r="U57" i="39" s="1"/>
  <c r="G57" i="48"/>
  <c r="V83" i="39"/>
  <c r="V23" i="39"/>
  <c r="V36" i="39"/>
  <c r="Y12" i="36" l="1"/>
  <c r="U87" i="39"/>
  <c r="X12" i="36" s="1"/>
  <c r="Y13" i="36"/>
  <c r="U49" i="39"/>
  <c r="X13" i="36" s="1"/>
  <c r="T36" i="39"/>
  <c r="U36" i="39"/>
  <c r="U28" i="39"/>
  <c r="Y11" i="36"/>
  <c r="U15" i="39"/>
  <c r="Y10" i="36"/>
  <c r="U84" i="39"/>
  <c r="X10" i="36" s="1"/>
  <c r="T23" i="39"/>
  <c r="U23" i="39"/>
  <c r="U97" i="39"/>
  <c r="U83" i="39"/>
  <c r="T83" i="39"/>
  <c r="Y9" i="36"/>
  <c r="U48" i="39"/>
  <c r="X9" i="36" s="1"/>
  <c r="Y8" i="36"/>
  <c r="U2" i="39"/>
  <c r="X8" i="36" s="1"/>
  <c r="X11" i="36" l="1"/>
  <c r="H54" i="1"/>
  <c r="H36" i="1"/>
  <c r="H82" i="1"/>
  <c r="H97" i="1"/>
  <c r="H49" i="1"/>
  <c r="H20" i="1"/>
  <c r="H57" i="1"/>
  <c r="H40" i="1"/>
  <c r="H87" i="1"/>
  <c r="H21" i="1"/>
  <c r="H59" i="1"/>
  <c r="H23" i="1"/>
  <c r="G23" i="1" s="1"/>
  <c r="H28" i="1"/>
  <c r="H51" i="1"/>
  <c r="H19" i="1"/>
  <c r="H32" i="1"/>
  <c r="H91" i="1"/>
  <c r="H83" i="1"/>
  <c r="G83" i="1" s="1"/>
  <c r="H48" i="1"/>
  <c r="H67" i="1"/>
  <c r="G67" i="1" s="1"/>
  <c r="H78" i="1"/>
  <c r="H95" i="1"/>
  <c r="H89" i="1"/>
  <c r="H11" i="1"/>
  <c r="H77" i="1"/>
  <c r="H84" i="1"/>
  <c r="H35" i="1"/>
  <c r="H2" i="1"/>
  <c r="J78" i="39" l="1"/>
  <c r="G78" i="1"/>
  <c r="J48" i="39"/>
  <c r="I48" i="39" s="1"/>
  <c r="G48" i="1"/>
  <c r="J57" i="39"/>
  <c r="I57" i="39" s="1"/>
  <c r="G57" i="1"/>
  <c r="J91" i="39"/>
  <c r="G91" i="1"/>
  <c r="J2" i="39"/>
  <c r="G2" i="1"/>
  <c r="J32" i="39"/>
  <c r="I32" i="39" s="1"/>
  <c r="G32" i="1"/>
  <c r="J20" i="39"/>
  <c r="I20" i="39" s="1"/>
  <c r="G20" i="1"/>
  <c r="J35" i="39"/>
  <c r="I35" i="39" s="1"/>
  <c r="G35" i="1"/>
  <c r="J49" i="39"/>
  <c r="I49" i="39" s="1"/>
  <c r="G49" i="1"/>
  <c r="J84" i="39"/>
  <c r="G84" i="1"/>
  <c r="J51" i="39"/>
  <c r="I51" i="39" s="1"/>
  <c r="G51" i="1"/>
  <c r="J97" i="39"/>
  <c r="I97" i="39" s="1"/>
  <c r="G97" i="1"/>
  <c r="J19" i="39"/>
  <c r="I19" i="39" s="1"/>
  <c r="G19" i="1"/>
  <c r="J77" i="39"/>
  <c r="I77" i="39" s="1"/>
  <c r="G77" i="1"/>
  <c r="J28" i="39"/>
  <c r="G28" i="1"/>
  <c r="J82" i="39"/>
  <c r="I82" i="39" s="1"/>
  <c r="G82" i="1"/>
  <c r="J36" i="39"/>
  <c r="G36" i="1"/>
  <c r="J89" i="39"/>
  <c r="G89" i="1"/>
  <c r="J59" i="39"/>
  <c r="I59" i="39" s="1"/>
  <c r="G59" i="1"/>
  <c r="J95" i="39"/>
  <c r="I95" i="39" s="1"/>
  <c r="G95" i="1"/>
  <c r="J21" i="39"/>
  <c r="I21" i="39" s="1"/>
  <c r="G21" i="1"/>
  <c r="J54" i="39"/>
  <c r="I54" i="39" s="1"/>
  <c r="G54" i="1"/>
  <c r="J87" i="39"/>
  <c r="G87" i="1"/>
  <c r="J11" i="39"/>
  <c r="G11" i="1"/>
  <c r="J40" i="39"/>
  <c r="I40" i="39" s="1"/>
  <c r="G40" i="1"/>
  <c r="J67" i="39"/>
  <c r="J23" i="39"/>
  <c r="J83" i="39"/>
  <c r="I67" i="39" l="1"/>
  <c r="H67" i="39"/>
  <c r="I28" i="39"/>
  <c r="I91" i="39"/>
  <c r="I84" i="39"/>
  <c r="I11" i="39"/>
  <c r="I87" i="39"/>
  <c r="I89" i="39"/>
  <c r="H83" i="39"/>
  <c r="I83" i="39"/>
  <c r="H23" i="39"/>
  <c r="I23" i="39"/>
  <c r="I36" i="39"/>
  <c r="I2" i="39"/>
  <c r="I78" i="39"/>
  <c r="H40" i="48" l="1"/>
  <c r="H39" i="48"/>
  <c r="G39" i="48" s="1"/>
  <c r="H16" i="48"/>
  <c r="H9" i="48"/>
  <c r="H4" i="48"/>
  <c r="G4" i="48" s="1"/>
  <c r="H42" i="48"/>
  <c r="G42" i="48" s="1"/>
  <c r="V16" i="39" l="1"/>
  <c r="G16" i="48"/>
  <c r="V9" i="39"/>
  <c r="G9" i="48"/>
  <c r="E3" i="36" s="1"/>
  <c r="V40" i="39"/>
  <c r="G40" i="48"/>
  <c r="V4" i="39"/>
  <c r="H6" i="40"/>
  <c r="V42" i="39"/>
  <c r="H7" i="40"/>
  <c r="V39" i="39"/>
  <c r="H5" i="40"/>
  <c r="Y2" i="36" l="1"/>
  <c r="T39" i="39"/>
  <c r="G5" i="40" s="1"/>
  <c r="U39" i="39"/>
  <c r="X2" i="36" s="1"/>
  <c r="Y3" i="36"/>
  <c r="T4" i="39"/>
  <c r="G6" i="40" s="1"/>
  <c r="U4" i="39"/>
  <c r="X3" i="36" s="1"/>
  <c r="Y7" i="36"/>
  <c r="U40" i="39"/>
  <c r="X7" i="36" s="1"/>
  <c r="Y4" i="36"/>
  <c r="T42" i="39"/>
  <c r="G7" i="40" s="1"/>
  <c r="U42" i="39"/>
  <c r="X4" i="36" s="1"/>
  <c r="Y6" i="36"/>
  <c r="U9" i="39"/>
  <c r="X6" i="36" s="1"/>
  <c r="Y5" i="36"/>
  <c r="U16" i="39"/>
  <c r="X5" i="36" s="1"/>
  <c r="H42" i="1"/>
  <c r="H16" i="1"/>
  <c r="H15" i="1"/>
  <c r="H7" i="1"/>
  <c r="H39" i="1"/>
  <c r="H4" i="1"/>
  <c r="H63" i="1"/>
  <c r="H64" i="1"/>
  <c r="G64" i="1" s="1"/>
  <c r="H56" i="1"/>
  <c r="G56" i="1" s="1"/>
  <c r="H50" i="1"/>
  <c r="H69" i="1"/>
  <c r="G69" i="1" s="1"/>
  <c r="H65" i="1"/>
  <c r="J50" i="39" l="1"/>
  <c r="G50" i="1"/>
  <c r="J63" i="39"/>
  <c r="I63" i="39" s="1"/>
  <c r="Q5" i="36" s="1"/>
  <c r="G63" i="1"/>
  <c r="J4" i="39"/>
  <c r="G4" i="1"/>
  <c r="J39" i="39"/>
  <c r="G39" i="1"/>
  <c r="J7" i="39"/>
  <c r="R12" i="36" s="1"/>
  <c r="G7" i="1"/>
  <c r="J15" i="39"/>
  <c r="G15" i="1"/>
  <c r="J42" i="39"/>
  <c r="G42" i="1"/>
  <c r="J16" i="39"/>
  <c r="G16" i="1"/>
  <c r="J65" i="39"/>
  <c r="G65" i="1"/>
  <c r="R28" i="36"/>
  <c r="P28" i="36"/>
  <c r="Q28" i="36"/>
  <c r="O28" i="36"/>
  <c r="U28" i="36"/>
  <c r="W28" i="36"/>
  <c r="V28" i="36"/>
  <c r="Y28" i="36"/>
  <c r="T28" i="36"/>
  <c r="X28" i="36"/>
  <c r="Z28" i="36"/>
  <c r="S28" i="36"/>
  <c r="K3" i="36"/>
  <c r="H4" i="40"/>
  <c r="J64" i="39"/>
  <c r="H64" i="39" s="1"/>
  <c r="G4" i="40" s="1"/>
  <c r="J56" i="39"/>
  <c r="H2" i="40"/>
  <c r="I7" i="39"/>
  <c r="Q12" i="36" s="1"/>
  <c r="R5" i="36"/>
  <c r="J69" i="39"/>
  <c r="H3" i="40"/>
  <c r="R13" i="36" l="1"/>
  <c r="I15" i="39"/>
  <c r="Q13" i="36" s="1"/>
  <c r="R2" i="36"/>
  <c r="H56" i="39"/>
  <c r="G2" i="40" s="1"/>
  <c r="I56" i="39"/>
  <c r="Q2" i="36" s="1"/>
  <c r="R8" i="36"/>
  <c r="I39" i="39"/>
  <c r="Q8" i="36" s="1"/>
  <c r="B3" i="36"/>
  <c r="R10" i="36"/>
  <c r="I4" i="39"/>
  <c r="Q10" i="36" s="1"/>
  <c r="R9" i="36"/>
  <c r="I65" i="39"/>
  <c r="Q9" i="36" s="1"/>
  <c r="R3" i="36"/>
  <c r="H69" i="39"/>
  <c r="G3" i="40" s="1"/>
  <c r="I69" i="39"/>
  <c r="Q3" i="36" s="1"/>
  <c r="R7" i="36"/>
  <c r="I16" i="39"/>
  <c r="Q7" i="36" s="1"/>
  <c r="R6" i="36"/>
  <c r="I42" i="39"/>
  <c r="Q6" i="36" s="1"/>
  <c r="R11" i="36"/>
  <c r="I50" i="39"/>
  <c r="Q11" i="36" s="1"/>
  <c r="I64" i="39"/>
  <c r="Q4" i="36" s="1"/>
  <c r="R4" i="36"/>
  <c r="C28" i="36" l="1"/>
  <c r="B28" i="36"/>
  <c r="H3" i="36"/>
  <c r="E28" i="36"/>
  <c r="D28" i="36"/>
  <c r="J28" i="36"/>
  <c r="G28" i="36"/>
  <c r="F28" i="36"/>
  <c r="H28" i="36"/>
  <c r="L28" i="36"/>
  <c r="M28" i="36"/>
  <c r="K28" i="36"/>
  <c r="I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<sst xmlns="http://schemas.openxmlformats.org/spreadsheetml/2006/main" count="19892" uniqueCount="2733">
  <si>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</si>
  <si>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</si>
  <si>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</si>
  <si>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</si>
  <si>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</si>
  <si>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</si>
  <si>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</si>
  <si>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</si>
  <si>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</si>
  <si>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</si>
  <si>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</si>
  <si>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</si>
  <si>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</si>
  <si>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</si>
  <si>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</si>
  <si>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</si>
  <si>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</si>
  <si>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</si>
  <si>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</si>
  <si>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</si>
  <si>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</si>
  <si>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</si>
  <si>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</si>
  <si>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0.49%</t>
  </si>
  <si>
    <t>0.00%</t>
  </si>
  <si>
    <t>0.82%</t>
  </si>
  <si>
    <t>0.45%</t>
  </si>
  <si>
    <t>0.16%</t>
  </si>
  <si>
    <t>0.06%</t>
  </si>
  <si>
    <t>0.94%</t>
  </si>
  <si>
    <t>1.54%</t>
  </si>
  <si>
    <t>0.95%</t>
  </si>
  <si>
    <t>0.70%</t>
  </si>
  <si>
    <t>0.86%</t>
  </si>
  <si>
    <t>1.95%</t>
  </si>
  <si>
    <t>0.48%</t>
  </si>
  <si>
    <t>0.74%</t>
  </si>
  <si>
    <t>2.64%</t>
  </si>
  <si>
    <t>1.25%</t>
  </si>
  <si>
    <t>Aaron Rai</t>
  </si>
  <si>
    <t>Adam Scott</t>
  </si>
  <si>
    <t>Akshay Bhatia</t>
  </si>
  <si>
    <t>Austin Eckroat</t>
  </si>
  <si>
    <t>Billy Horschel</t>
  </si>
  <si>
    <t>Brian Campbell</t>
  </si>
  <si>
    <t>Brian Harman</t>
  </si>
  <si>
    <t>Byeong Hun An</t>
  </si>
  <si>
    <t>Cam Davis</t>
  </si>
  <si>
    <t>Cameron Young</t>
  </si>
  <si>
    <t>Chris Kirk</t>
  </si>
  <si>
    <t>Christiaan Bezuidenhout</t>
  </si>
  <si>
    <t>Collin Morikawa</t>
  </si>
  <si>
    <t>Corey Conners</t>
  </si>
  <si>
    <t>Daniel Berger</t>
  </si>
  <si>
    <t>Davis Thompson</t>
  </si>
  <si>
    <t>Denny McCarthy</t>
  </si>
  <si>
    <t>Harris English</t>
  </si>
  <si>
    <t>J.J. Spaun</t>
  </si>
  <si>
    <t>J.T. Poston</t>
  </si>
  <si>
    <t>Jason Day</t>
  </si>
  <si>
    <t>Joe Highsmith</t>
  </si>
  <si>
    <t>Jordan Spieth</t>
  </si>
  <si>
    <t>Justin Rose</t>
  </si>
  <si>
    <t>Justin Thomas</t>
  </si>
  <si>
    <t>Keegan Bradley</t>
  </si>
  <si>
    <t>Lucas Glover</t>
  </si>
  <si>
    <t>Ludvig Aberg</t>
  </si>
  <si>
    <t>2.12%</t>
  </si>
  <si>
    <t>Matt Fitzpatrick</t>
  </si>
  <si>
    <t>Matthieu Pavon</t>
  </si>
  <si>
    <t>Maverick McNealy</t>
  </si>
  <si>
    <t>Max Greyserman</t>
  </si>
  <si>
    <t>Max Homa</t>
  </si>
  <si>
    <t>Michael Kim</t>
  </si>
  <si>
    <t>Min Woo Lee</t>
  </si>
  <si>
    <t>Nick Dunlap</t>
  </si>
  <si>
    <t>Nick Taylor</t>
  </si>
  <si>
    <t>Patrick Cantlay</t>
  </si>
  <si>
    <t>Robert MacIntyre</t>
  </si>
  <si>
    <t>Russell Henley</t>
  </si>
  <si>
    <t>Sahith Theegala</t>
  </si>
  <si>
    <t>Sam Burns</t>
  </si>
  <si>
    <t>Scottie Scheffler</t>
  </si>
  <si>
    <t>Sepp Straka</t>
  </si>
  <si>
    <t>Shane Lowry</t>
  </si>
  <si>
    <t>Stephan Jaeger</t>
  </si>
  <si>
    <t>Sungjae Im</t>
  </si>
  <si>
    <t>Taylor Pendrith</t>
  </si>
  <si>
    <t>Thomas Detry</t>
  </si>
  <si>
    <t>Tom Hoge</t>
  </si>
  <si>
    <t>Tommy Fleetwood</t>
  </si>
  <si>
    <t>Tony Finau</t>
  </si>
  <si>
    <t>1.77%</t>
  </si>
  <si>
    <t>Viktor Hovland</t>
  </si>
  <si>
    <t>Will Zalatoris</t>
  </si>
  <si>
    <t>Wyndham Clark</t>
  </si>
  <si>
    <t>Xander Schauffele</t>
  </si>
  <si>
    <t>0.85%</t>
  </si>
  <si>
    <t>5.09%</t>
  </si>
  <si>
    <t>13.76%</t>
  </si>
  <si>
    <t>TT Win</t>
  </si>
  <si>
    <t>0.47%</t>
  </si>
  <si>
    <t>0.80%</t>
  </si>
  <si>
    <t>0.52%</t>
  </si>
  <si>
    <t>0.99%</t>
  </si>
  <si>
    <t>1.85%</t>
  </si>
  <si>
    <t>Adam Hadwin</t>
  </si>
  <si>
    <t>Andrew Novak</t>
  </si>
  <si>
    <t>0.29%</t>
  </si>
  <si>
    <t>Bud Cauley</t>
  </si>
  <si>
    <t>0.39%</t>
  </si>
  <si>
    <t>Eric Cole</t>
  </si>
  <si>
    <t>Gary Woodland</t>
  </si>
  <si>
    <t>Jacob Bridgeman</t>
  </si>
  <si>
    <t>Karl Vilips</t>
  </si>
  <si>
    <t>Mackenzie Hughes</t>
  </si>
  <si>
    <t>0.54%</t>
  </si>
  <si>
    <t>Patrick Rodgers</t>
  </si>
  <si>
    <t>Rickie Fowler</t>
  </si>
  <si>
    <t>Ryan Gerard</t>
  </si>
  <si>
    <t>0.53%</t>
  </si>
  <si>
    <t>Ryo Hisatsune</t>
  </si>
  <si>
    <t>Sam Stevens</t>
  </si>
  <si>
    <t>Sami Valimaki</t>
  </si>
  <si>
    <t>1.53%</t>
  </si>
  <si>
    <t>Si Woo Kim</t>
  </si>
  <si>
    <t>2.77%</t>
  </si>
  <si>
    <t>3.26%</t>
  </si>
  <si>
    <t>4.94%</t>
  </si>
  <si>
    <t>3.17%</t>
  </si>
  <si>
    <t>4.91%</t>
  </si>
  <si>
    <t>0.71%</t>
  </si>
  <si>
    <t>1.84%</t>
  </si>
  <si>
    <t>1.93%</t>
  </si>
  <si>
    <t>1.21%</t>
  </si>
  <si>
    <t>4.96%</t>
  </si>
  <si>
    <t>2.91%</t>
  </si>
  <si>
    <t>3.44%</t>
  </si>
  <si>
    <t>8.46%</t>
  </si>
  <si>
    <t>3.63%</t>
  </si>
  <si>
    <t>5.74%</t>
  </si>
  <si>
    <t>3.82%</t>
  </si>
  <si>
    <t>4.64%</t>
  </si>
  <si>
    <t>7.84%</t>
  </si>
  <si>
    <t>10.81%</t>
  </si>
  <si>
    <t>15.20%</t>
  </si>
  <si>
    <t>7.75%</t>
  </si>
  <si>
    <t>24.23%</t>
  </si>
  <si>
    <t>11.08%</t>
  </si>
  <si>
    <t>26.61%</t>
  </si>
  <si>
    <t>16.05%</t>
  </si>
  <si>
    <t>15.61%</t>
  </si>
  <si>
    <t>39.02%</t>
  </si>
  <si>
    <t>48.06%</t>
  </si>
  <si>
    <t>58.83%</t>
  </si>
  <si>
    <t>46.69%</t>
  </si>
  <si>
    <t>48.08%</t>
  </si>
  <si>
    <t>40.67%</t>
  </si>
  <si>
    <t>55.94%</t>
  </si>
  <si>
    <t>52.43%</t>
  </si>
  <si>
    <t>1.58%</t>
  </si>
  <si>
    <t>0.21%</t>
  </si>
  <si>
    <t>1.07%</t>
  </si>
  <si>
    <t>0.72%</t>
  </si>
  <si>
    <t>0.30%</t>
  </si>
  <si>
    <t>1.26%</t>
  </si>
  <si>
    <t>0.20%</t>
  </si>
  <si>
    <t>5.52%</t>
  </si>
  <si>
    <t>3.70%</t>
  </si>
  <si>
    <t>1.11%</t>
  </si>
  <si>
    <t>0.93%</t>
  </si>
  <si>
    <t>1.12%</t>
  </si>
  <si>
    <t>2.80%</t>
  </si>
  <si>
    <t>0.09%</t>
  </si>
  <si>
    <t>1.39%</t>
  </si>
  <si>
    <t>2.72%</t>
  </si>
  <si>
    <t>0.77%</t>
  </si>
  <si>
    <t>Matt Kuchar</t>
  </si>
  <si>
    <t>0.96%</t>
  </si>
  <si>
    <t>3.74%</t>
  </si>
  <si>
    <t>0.66%</t>
  </si>
  <si>
    <t>0.73%</t>
  </si>
  <si>
    <t>1.24%</t>
  </si>
  <si>
    <t>0.58%</t>
  </si>
  <si>
    <t>1.31%</t>
  </si>
  <si>
    <t>15.89%</t>
  </si>
  <si>
    <t>1.62%</t>
  </si>
  <si>
    <t>2.60%</t>
  </si>
  <si>
    <t>0.87%</t>
  </si>
  <si>
    <t>0.51%</t>
  </si>
  <si>
    <t>3.04%</t>
  </si>
  <si>
    <t>1.35%</t>
  </si>
  <si>
    <t>1.74%</t>
  </si>
  <si>
    <t>0.65%</t>
  </si>
  <si>
    <t>1.41%</t>
  </si>
  <si>
    <t>4.73%</t>
  </si>
  <si>
    <t>4.99%</t>
  </si>
  <si>
    <t>2.76%</t>
  </si>
  <si>
    <t>3.59%</t>
  </si>
  <si>
    <t>2.03%</t>
  </si>
  <si>
    <t>1.73%</t>
  </si>
  <si>
    <t>2.54%</t>
  </si>
  <si>
    <t>1.30%</t>
  </si>
  <si>
    <t>4.20%</t>
  </si>
  <si>
    <t>1.45%</t>
  </si>
  <si>
    <t>1.78%</t>
  </si>
  <si>
    <t>2.45%</t>
  </si>
  <si>
    <t>14.23%</t>
  </si>
  <si>
    <t>10.31%</t>
  </si>
  <si>
    <t>3.76%</t>
  </si>
  <si>
    <t>1.89%</t>
  </si>
  <si>
    <t>1.88%</t>
  </si>
  <si>
    <t>3.42%</t>
  </si>
  <si>
    <t>3.20%</t>
  </si>
  <si>
    <t>3.67%</t>
  </si>
  <si>
    <t>4.86%</t>
  </si>
  <si>
    <t>8.08%</t>
  </si>
  <si>
    <t>4.43%</t>
  </si>
  <si>
    <t>2.79%</t>
  </si>
  <si>
    <t>7.89%</t>
  </si>
  <si>
    <t>3.30%</t>
  </si>
  <si>
    <t>2.84%</t>
  </si>
  <si>
    <t>1.79%</t>
  </si>
  <si>
    <t>3.47%</t>
  </si>
  <si>
    <t>0.26%</t>
  </si>
  <si>
    <t>10.68%</t>
  </si>
  <si>
    <t>2.39%</t>
  </si>
  <si>
    <t>2.55%</t>
  </si>
  <si>
    <t>4.12%</t>
  </si>
  <si>
    <t>9.05%</t>
  </si>
  <si>
    <t>2.10%</t>
  </si>
  <si>
    <t>2.89%</t>
  </si>
  <si>
    <t>4.31%</t>
  </si>
  <si>
    <t>31.86%</t>
  </si>
  <si>
    <t>5.12%</t>
  </si>
  <si>
    <t>6.49%</t>
  </si>
  <si>
    <t>3.25%</t>
  </si>
  <si>
    <t>2.93%</t>
  </si>
  <si>
    <t>7.60%</t>
  </si>
  <si>
    <t>3.14%</t>
  </si>
  <si>
    <t>3.01%</t>
  </si>
  <si>
    <t>8.68%</t>
  </si>
  <si>
    <t>4.46%</t>
  </si>
  <si>
    <t>2.35%</t>
  </si>
  <si>
    <t>4.50%</t>
  </si>
  <si>
    <t>12.50%</t>
  </si>
  <si>
    <t>8.58%</t>
  </si>
  <si>
    <t>1.76%</t>
  </si>
  <si>
    <t>6.39%</t>
  </si>
  <si>
    <t>4.52%</t>
  </si>
  <si>
    <t>2.46%</t>
  </si>
  <si>
    <t>7.27%</t>
  </si>
  <si>
    <t>5.14%</t>
  </si>
  <si>
    <t>5.79%</t>
  </si>
  <si>
    <t>3.43%</t>
  </si>
  <si>
    <t>21.47%</t>
  </si>
  <si>
    <t>16.08%</t>
  </si>
  <si>
    <t>6.53%</t>
  </si>
  <si>
    <t>5.66%</t>
  </si>
  <si>
    <t>8.40%</t>
  </si>
  <si>
    <t>3.49%</t>
  </si>
  <si>
    <t>6.02%</t>
  </si>
  <si>
    <t>5.71%</t>
  </si>
  <si>
    <t>6.46%</t>
  </si>
  <si>
    <t>3.51%</t>
  </si>
  <si>
    <t>6.75%</t>
  </si>
  <si>
    <t>13.05%</t>
  </si>
  <si>
    <t>7.61%</t>
  </si>
  <si>
    <t>5.02%</t>
  </si>
  <si>
    <t>12.80%</t>
  </si>
  <si>
    <t>5.90%</t>
  </si>
  <si>
    <t>3.36%</t>
  </si>
  <si>
    <t>6.04%</t>
  </si>
  <si>
    <t>7.21%</t>
  </si>
  <si>
    <t>0.59%</t>
  </si>
  <si>
    <t>16.71%</t>
  </si>
  <si>
    <t>4.37%</t>
  </si>
  <si>
    <t>4.61%</t>
  </si>
  <si>
    <t>7.20%</t>
  </si>
  <si>
    <t>14.37%</t>
  </si>
  <si>
    <t>3.87%</t>
  </si>
  <si>
    <t>5.26%</t>
  </si>
  <si>
    <t>7.44%</t>
  </si>
  <si>
    <t>2.27%</t>
  </si>
  <si>
    <t>41.99%</t>
  </si>
  <si>
    <t>8.72%</t>
  </si>
  <si>
    <t>10.87%</t>
  </si>
  <si>
    <t>5.22%</t>
  </si>
  <si>
    <t>12.35%</t>
  </si>
  <si>
    <t>3.71%</t>
  </si>
  <si>
    <t>5.34%</t>
  </si>
  <si>
    <t>7.57%</t>
  </si>
  <si>
    <t>9.33%</t>
  </si>
  <si>
    <t>7.88%</t>
  </si>
  <si>
    <t>18.87%</t>
  </si>
  <si>
    <t>17.21%</t>
  </si>
  <si>
    <t>10.95%</t>
  </si>
  <si>
    <t>13.62%</t>
  </si>
  <si>
    <t>8.76%</t>
  </si>
  <si>
    <t>10.39%</t>
  </si>
  <si>
    <t>15.12%</t>
  </si>
  <si>
    <t>11.38%</t>
  </si>
  <si>
    <t>12.44%</t>
  </si>
  <si>
    <t>4.11%</t>
  </si>
  <si>
    <t>6.87%</t>
  </si>
  <si>
    <t>7.97%</t>
  </si>
  <si>
    <t>10.17%</t>
  </si>
  <si>
    <t>35.62%</t>
  </si>
  <si>
    <t>28.47%</t>
  </si>
  <si>
    <t>13.87%</t>
  </si>
  <si>
    <t>12.28%</t>
  </si>
  <si>
    <t>16.98%</t>
  </si>
  <si>
    <t>8.22%</t>
  </si>
  <si>
    <t>8.20%</t>
  </si>
  <si>
    <t>13.10%</t>
  </si>
  <si>
    <t>12.42%</t>
  </si>
  <si>
    <t>13.91%</t>
  </si>
  <si>
    <t>17.00%</t>
  </si>
  <si>
    <t>8.11%</t>
  </si>
  <si>
    <t>17.17%</t>
  </si>
  <si>
    <t>14.11%</t>
  </si>
  <si>
    <t>2.37%</t>
  </si>
  <si>
    <t>15.73%</t>
  </si>
  <si>
    <t>11.19%</t>
  </si>
  <si>
    <t>23.68%</t>
  </si>
  <si>
    <t>8.62%</t>
  </si>
  <si>
    <t>10.96%</t>
  </si>
  <si>
    <t>3.90%</t>
  </si>
  <si>
    <t>12.90%</t>
  </si>
  <si>
    <t>11.30%</t>
  </si>
  <si>
    <t>8.02%</t>
  </si>
  <si>
    <t>13.08%</t>
  </si>
  <si>
    <t>15.02%</t>
  </si>
  <si>
    <t>8.30%</t>
  </si>
  <si>
    <t>29.42%</t>
  </si>
  <si>
    <t>9.83%</t>
  </si>
  <si>
    <t>10.41%</t>
  </si>
  <si>
    <t>14.91%</t>
  </si>
  <si>
    <t>26.29%</t>
  </si>
  <si>
    <t>8.95%</t>
  </si>
  <si>
    <t>8.39%</t>
  </si>
  <si>
    <t>11.52%</t>
  </si>
  <si>
    <t>15.34%</t>
  </si>
  <si>
    <t>8.00%</t>
  </si>
  <si>
    <t>5.80%</t>
  </si>
  <si>
    <t>58.38%</t>
  </si>
  <si>
    <t>17.40%</t>
  </si>
  <si>
    <t>21.03%</t>
  </si>
  <si>
    <t>11.46%</t>
  </si>
  <si>
    <t>23.15%</t>
  </si>
  <si>
    <t>12.12%</t>
  </si>
  <si>
    <t>8.66%</t>
  </si>
  <si>
    <t>11.91%</t>
  </si>
  <si>
    <t>25.29%</t>
  </si>
  <si>
    <t>18.50%</t>
  </si>
  <si>
    <t>10.10%</t>
  </si>
  <si>
    <t>32.17%</t>
  </si>
  <si>
    <t>33.66%</t>
  </si>
  <si>
    <t>12.79%</t>
  </si>
  <si>
    <t>24.16%</t>
  </si>
  <si>
    <t>28.36%</t>
  </si>
  <si>
    <t>20.51%</t>
  </si>
  <si>
    <t>18.64%</t>
  </si>
  <si>
    <t>23.43%</t>
  </si>
  <si>
    <t>15.31%</t>
  </si>
  <si>
    <t>30.58%</t>
  </si>
  <si>
    <t>24.75%</t>
  </si>
  <si>
    <t>26.71%</t>
  </si>
  <si>
    <t>11.29%</t>
  </si>
  <si>
    <t>17.07%</t>
  </si>
  <si>
    <t>18.93%</t>
  </si>
  <si>
    <t>22.86%</t>
  </si>
  <si>
    <t>56.21%</t>
  </si>
  <si>
    <t>28.88%</t>
  </si>
  <si>
    <t>26.18%</t>
  </si>
  <si>
    <t>33.59%</t>
  </si>
  <si>
    <t>19.52%</t>
  </si>
  <si>
    <t>19.56%</t>
  </si>
  <si>
    <t>27.64%</t>
  </si>
  <si>
    <t>28.94%</t>
  </si>
  <si>
    <t>33.17%</t>
  </si>
  <si>
    <t>19.38%</t>
  </si>
  <si>
    <t>33.70%</t>
  </si>
  <si>
    <t>29.17%</t>
  </si>
  <si>
    <t>43.03%</t>
  </si>
  <si>
    <t>7.55%</t>
  </si>
  <si>
    <t>31.93%</t>
  </si>
  <si>
    <t>24.40%</t>
  </si>
  <si>
    <t>42.82%</t>
  </si>
  <si>
    <t>20.33%</t>
  </si>
  <si>
    <t>24.33%</t>
  </si>
  <si>
    <t>24.32%</t>
  </si>
  <si>
    <t>27.55%</t>
  </si>
  <si>
    <t>24.92%</t>
  </si>
  <si>
    <t>18.99%</t>
  </si>
  <si>
    <t>27.59%</t>
  </si>
  <si>
    <t>30.56%</t>
  </si>
  <si>
    <t>19.68%</t>
  </si>
  <si>
    <t>49.24%</t>
  </si>
  <si>
    <t>22.44%</t>
  </si>
  <si>
    <t>23.41%</t>
  </si>
  <si>
    <t>30.40%</t>
  </si>
  <si>
    <t>45.73%</t>
  </si>
  <si>
    <t>20.90%</t>
  </si>
  <si>
    <t>19.73%</t>
  </si>
  <si>
    <t>25.11%</t>
  </si>
  <si>
    <t>30.90%</t>
  </si>
  <si>
    <t>18.96%</t>
  </si>
  <si>
    <t>15.06%</t>
  </si>
  <si>
    <t>76.60%</t>
  </si>
  <si>
    <t>34.06%</t>
  </si>
  <si>
    <t>26.79%</t>
  </si>
  <si>
    <t>25.14%</t>
  </si>
  <si>
    <t>41.79%</t>
  </si>
  <si>
    <t>26.10%</t>
  </si>
  <si>
    <t>20.53%</t>
  </si>
  <si>
    <t>25.69%</t>
  </si>
  <si>
    <t>44.49%</t>
  </si>
  <si>
    <t>31.56%</t>
  </si>
  <si>
    <t>35.46%</t>
  </si>
  <si>
    <t>22.98%</t>
  </si>
  <si>
    <t>32.49%</t>
  </si>
  <si>
    <t>49.27%</t>
  </si>
  <si>
    <t>23.17%</t>
  </si>
  <si>
    <t>38.33%</t>
  </si>
  <si>
    <t>43.29%</t>
  </si>
  <si>
    <t>33.51%</t>
  </si>
  <si>
    <t>31.41%</t>
  </si>
  <si>
    <t>37.36%</t>
  </si>
  <si>
    <t>26.84%</t>
  </si>
  <si>
    <t>45.75%</t>
  </si>
  <si>
    <t>39.14%</t>
  </si>
  <si>
    <t>41.44%</t>
  </si>
  <si>
    <t>20.94%</t>
  </si>
  <si>
    <t>29.03%</t>
  </si>
  <si>
    <t>31.75%</t>
  </si>
  <si>
    <t>36.75%</t>
  </si>
  <si>
    <t>70.87%</t>
  </si>
  <si>
    <t>63.69%</t>
  </si>
  <si>
    <t>43.97%</t>
  </si>
  <si>
    <t>49.28%</t>
  </si>
  <si>
    <t>32.58%</t>
  </si>
  <si>
    <t>32.43%</t>
  </si>
  <si>
    <t>42.37%</t>
  </si>
  <si>
    <t>41.25%</t>
  </si>
  <si>
    <t>44.01%</t>
  </si>
  <si>
    <t>31.34%</t>
  </si>
  <si>
    <t>48.57%</t>
  </si>
  <si>
    <t>32.48%</t>
  </si>
  <si>
    <t>49.07%</t>
  </si>
  <si>
    <t>44.11%</t>
  </si>
  <si>
    <t>47.13%</t>
  </si>
  <si>
    <t>38.59%</t>
  </si>
  <si>
    <t>58.60%</t>
  </si>
  <si>
    <t>33.34%</t>
  </si>
  <si>
    <t>38.43%</t>
  </si>
  <si>
    <t>38.45%</t>
  </si>
  <si>
    <t>20.25%</t>
  </si>
  <si>
    <t>42.23%</t>
  </si>
  <si>
    <t>39.27%</t>
  </si>
  <si>
    <t>31.74%</t>
  </si>
  <si>
    <t>42.33%</t>
  </si>
  <si>
    <t>45.86%</t>
  </si>
  <si>
    <t>12.32%</t>
  </si>
  <si>
    <t>32.74%</t>
  </si>
  <si>
    <t>64.59%</t>
  </si>
  <si>
    <t>35.91%</t>
  </si>
  <si>
    <t>37.41%</t>
  </si>
  <si>
    <t>45.47%</t>
  </si>
  <si>
    <t>61.51%</t>
  </si>
  <si>
    <t>34.36%</t>
  </si>
  <si>
    <t>32.77%</t>
  </si>
  <si>
    <t>39.62%</t>
  </si>
  <si>
    <t>46.15%</t>
  </si>
  <si>
    <t>31.61%</t>
  </si>
  <si>
    <t>26.37%</t>
  </si>
  <si>
    <t>86.64%</t>
  </si>
  <si>
    <t>49.46%</t>
  </si>
  <si>
    <t>54.97%</t>
  </si>
  <si>
    <t>41.34%</t>
  </si>
  <si>
    <t>39.50%</t>
  </si>
  <si>
    <t>57.50%</t>
  </si>
  <si>
    <t>40.68%</t>
  </si>
  <si>
    <t>33.63%</t>
  </si>
  <si>
    <t>40.09%</t>
  </si>
  <si>
    <t>60.16%</t>
  </si>
  <si>
    <t>46.97%</t>
  </si>
  <si>
    <t>51.17%</t>
  </si>
  <si>
    <t>36.72%</t>
  </si>
  <si>
    <t>48.01%</t>
  </si>
  <si>
    <t>67.47%</t>
  </si>
  <si>
    <t>63.60%</t>
  </si>
  <si>
    <t>35.87%</t>
  </si>
  <si>
    <t>53.05%</t>
  </si>
  <si>
    <t>57.66%</t>
  </si>
  <si>
    <t>47.62%</t>
  </si>
  <si>
    <t>45.40%</t>
  </si>
  <si>
    <t>51.86%</t>
  </si>
  <si>
    <t>40.33%</t>
  </si>
  <si>
    <t>60.41%</t>
  </si>
  <si>
    <t>53.97%</t>
  </si>
  <si>
    <t>56.02%</t>
  </si>
  <si>
    <t>33.21%</t>
  </si>
  <si>
    <t>42.87%</t>
  </si>
  <si>
    <t>46.09%</t>
  </si>
  <si>
    <t>51.34%</t>
  </si>
  <si>
    <t>81.93%</t>
  </si>
  <si>
    <t>76.42%</t>
  </si>
  <si>
    <t>58.58%</t>
  </si>
  <si>
    <t>55.45%</t>
  </si>
  <si>
    <t>63.70%</t>
  </si>
  <si>
    <t>46.65%</t>
  </si>
  <si>
    <t>46.54%</t>
  </si>
  <si>
    <t>57.01%</t>
  </si>
  <si>
    <t>55.83%</t>
  </si>
  <si>
    <t>58.66%</t>
  </si>
  <si>
    <t>45.57%</t>
  </si>
  <si>
    <t>63.04%</t>
  </si>
  <si>
    <t>63.35%</t>
  </si>
  <si>
    <t>58.78%</t>
  </si>
  <si>
    <t>72.24%</t>
  </si>
  <si>
    <t>25.83%</t>
  </si>
  <si>
    <t>61.70%</t>
  </si>
  <si>
    <t>53.23%</t>
  </si>
  <si>
    <t>72.11%</t>
  </si>
  <si>
    <t>47.48%</t>
  </si>
  <si>
    <t>53.03%</t>
  </si>
  <si>
    <t>52.91%</t>
  </si>
  <si>
    <t>32.47%</t>
  </si>
  <si>
    <t>56.98%</t>
  </si>
  <si>
    <t>53.83%</t>
  </si>
  <si>
    <t>45.92%</t>
  </si>
  <si>
    <t>57.05%</t>
  </si>
  <si>
    <t>60.39%</t>
  </si>
  <si>
    <t>21.83%</t>
  </si>
  <si>
    <t>47.00%</t>
  </si>
  <si>
    <t>77.18%</t>
  </si>
  <si>
    <t>50.36%</t>
  </si>
  <si>
    <t>51.90%</t>
  </si>
  <si>
    <t>60.11%</t>
  </si>
  <si>
    <t>74.43%</t>
  </si>
  <si>
    <t>48.81%</t>
  </si>
  <si>
    <t>46.98%</t>
  </si>
  <si>
    <t>54.29%</t>
  </si>
  <si>
    <t>60.56%</t>
  </si>
  <si>
    <t>45.68%</t>
  </si>
  <si>
    <t>39.81%</t>
  </si>
  <si>
    <t>92.87%</t>
  </si>
  <si>
    <t>63.75%</t>
  </si>
  <si>
    <t>68.83%</t>
  </si>
  <si>
    <t>54.30%</t>
  </si>
  <si>
    <t>71.14%</t>
  </si>
  <si>
    <t>55.43%</t>
  </si>
  <si>
    <t>54.80%</t>
  </si>
  <si>
    <t>73.51%</t>
  </si>
  <si>
    <t>61.43%</t>
  </si>
  <si>
    <t>65.37%</t>
  </si>
  <si>
    <t>51.35%</t>
  </si>
  <si>
    <t>62.34%</t>
  </si>
  <si>
    <t>79.30%</t>
  </si>
  <si>
    <t>0.10%</t>
  </si>
  <si>
    <t>0.50%</t>
  </si>
  <si>
    <t>1.60%</t>
  </si>
  <si>
    <t>0.69%</t>
  </si>
  <si>
    <t>1.16%</t>
  </si>
  <si>
    <t>1.37%</t>
  </si>
  <si>
    <t>1.09%</t>
  </si>
  <si>
    <t>1.17%</t>
  </si>
  <si>
    <t>1.10%</t>
  </si>
  <si>
    <t>1.28%</t>
  </si>
  <si>
    <t>0.64%</t>
  </si>
  <si>
    <t>0.84%</t>
  </si>
  <si>
    <t>2.97%</t>
  </si>
  <si>
    <t>1.42%</t>
  </si>
  <si>
    <t>0.98%</t>
  </si>
  <si>
    <t>1.32%</t>
  </si>
  <si>
    <t>1.61%</t>
  </si>
  <si>
    <t>1.56%</t>
  </si>
  <si>
    <t>1.43%</t>
  </si>
  <si>
    <t>2.02%</t>
  </si>
  <si>
    <t>1.50%</t>
  </si>
  <si>
    <t>1.23%</t>
  </si>
  <si>
    <t>2.17%</t>
  </si>
  <si>
    <t>1.00%</t>
  </si>
  <si>
    <t>1.22%</t>
  </si>
  <si>
    <t>0.61%</t>
  </si>
  <si>
    <t>1.36%</t>
  </si>
  <si>
    <t>1.51%</t>
  </si>
  <si>
    <t>0.42%</t>
  </si>
  <si>
    <t>2.48%</t>
  </si>
  <si>
    <t>1.14%</t>
  </si>
  <si>
    <t>1.02%</t>
  </si>
  <si>
    <t>0.79%</t>
  </si>
  <si>
    <t>5.29%</t>
  </si>
  <si>
    <t>1.63%</t>
  </si>
  <si>
    <t>1.92%</t>
  </si>
  <si>
    <t>1.96%</t>
  </si>
  <si>
    <t>1.03%</t>
  </si>
  <si>
    <t>2.29%</t>
  </si>
  <si>
    <t>2.74%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</si>
  <si>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</si>
  <si>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</si>
  <si>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</si>
  <si>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</si>
  <si>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</si>
  <si>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</si>
  <si>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</si>
  <si>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</si>
  <si>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</si>
  <si>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</si>
  <si>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</si>
  <si>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</si>
  <si>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</si>
  <si>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</si>
  <si>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</si>
  <si>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</si>
  <si>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</si>
  <si>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</si>
  <si>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</si>
  <si>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</si>
  <si>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</si>
  <si>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</si>
  <si>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</si>
  <si>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</si>
  <si>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</si>
  <si>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</si>
  <si>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</si>
  <si>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</si>
  <si>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</si>
  <si>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</si>
  <si>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</si>
  <si>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</si>
  <si>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</si>
  <si>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</si>
  <si>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</si>
  <si>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</si>
  <si>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</si>
  <si>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</si>
  <si>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</si>
  <si>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</si>
  <si>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</si>
  <si>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</si>
  <si>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</si>
  <si>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</si>
  <si>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</si>
  <si>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</si>
  <si>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</si>
  <si>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</si>
  <si>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</si>
  <si>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</si>
  <si>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</si>
  <si>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</si>
  <si>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</si>
  <si>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</si>
  <si>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</si>
  <si>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</si>
  <si>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</si>
  <si>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</si>
  <si>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</si>
  <si>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</si>
  <si>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</si>
  <si>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</si>
  <si>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</si>
  <si>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</si>
  <si>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</si>
  <si>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</si>
  <si>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</si>
  <si>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</si>
  <si>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</si>
  <si>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</si>
  <si>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</si>
  <si>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</si>
  <si>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</si>
  <si>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</si>
  <si>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</si>
  <si>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</si>
  <si>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</si>
  <si>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</si>
  <si>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</si>
  <si>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</si>
  <si>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</si>
  <si>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</si>
  <si>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</si>
  <si>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</si>
  <si>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</si>
  <si>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</si>
  <si>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</si>
  <si>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</si>
  <si>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</si>
  <si>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</si>
  <si>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</si>
  <si>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</si>
  <si>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</si>
  <si>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</si>
  <si>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</si>
  <si>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</si>
  <si>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</si>
  <si>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</si>
  <si>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</si>
  <si>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</si>
  <si>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</si>
  <si>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</si>
  <si>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</si>
  <si>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</si>
  <si>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</si>
  <si>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</si>
  <si>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</si>
  <si>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</si>
  <si>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</si>
  <si>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</si>
  <si>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</si>
  <si>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</si>
  <si>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</si>
  <si>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</si>
  <si>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</si>
  <si>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</si>
  <si>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</si>
  <si>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</si>
  <si>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</si>
  <si>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</si>
  <si>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</si>
  <si>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</si>
  <si>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</si>
  <si>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</si>
  <si>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</si>
  <si>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</si>
  <si>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</si>
  <si>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</si>
  <si>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</si>
  <si>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</si>
  <si>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</si>
  <si>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</si>
  <si>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</si>
  <si>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</si>
  <si>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</si>
  <si>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</si>
  <si>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</si>
  <si>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</si>
  <si>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</si>
  <si>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</si>
  <si>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</si>
  <si>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</si>
  <si>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</si>
  <si>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</si>
  <si>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</si>
  <si>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</si>
  <si>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</si>
  <si>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</si>
  <si>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</si>
  <si>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</si>
  <si>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</si>
  <si>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</si>
  <si>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</si>
  <si>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</si>
  <si>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</si>
  <si>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</si>
  <si>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</si>
  <si>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</si>
  <si>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</si>
  <si>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</si>
  <si>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</si>
  <si>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</si>
  <si>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</si>
  <si>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</si>
  <si>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</si>
  <si>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</si>
  <si>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</si>
  <si>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</si>
  <si>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</si>
  <si>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</si>
  <si>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</si>
  <si>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</si>
  <si>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</si>
  <si>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</si>
  <si>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</si>
  <si>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</si>
  <si>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</si>
  <si>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</si>
  <si>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</si>
  <si>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</si>
  <si>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</si>
  <si>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</si>
  <si>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</si>
  <si>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</si>
  <si>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</si>
  <si>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</si>
  <si>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</si>
  <si>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</si>
  <si>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</si>
  <si>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</si>
  <si>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</si>
  <si>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</si>
  <si>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</si>
  <si>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</si>
  <si>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</si>
  <si>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</si>
  <si>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</si>
  <si>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</si>
  <si>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</si>
  <si>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</si>
  <si>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</si>
  <si>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</si>
  <si>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</si>
  <si>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</si>
  <si>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</si>
  <si>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</si>
  <si>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</si>
  <si>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</si>
  <si>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</si>
  <si>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</si>
  <si>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</si>
  <si>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</si>
  <si>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</si>
  <si>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</si>
  <si>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</si>
  <si>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</si>
  <si>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</si>
  <si>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</si>
  <si>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</si>
  <si>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</si>
  <si>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</si>
  <si>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</si>
  <si>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</si>
  <si>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</si>
  <si>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</si>
  <si>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</si>
  <si>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</si>
  <si>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</si>
  <si>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</si>
  <si>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</si>
  <si>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</si>
  <si>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</si>
  <si>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</si>
  <si>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</si>
  <si>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</si>
  <si>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</si>
  <si>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</si>
  <si>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</si>
  <si>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</si>
  <si>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</si>
  <si>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</si>
  <si>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</si>
  <si>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</si>
  <si>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</si>
  <si>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</si>
  <si>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</si>
  <si>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</si>
  <si>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</si>
  <si>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</si>
  <si>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</si>
  <si>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</si>
  <si>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</si>
  <si>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</si>
  <si>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</si>
  <si>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</si>
  <si>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China Open</t>
  </si>
  <si>
    <t>Enhance Anting</t>
  </si>
  <si>
    <t>China</t>
  </si>
  <si>
    <t>DP World</t>
  </si>
  <si>
    <t>Wu</t>
  </si>
  <si>
    <t>Ashun</t>
  </si>
  <si>
    <t>Smith</t>
  </si>
  <si>
    <t>Jordan</t>
  </si>
  <si>
    <t>Paul</t>
  </si>
  <si>
    <t>Yannik</t>
  </si>
  <si>
    <t>Chacarra</t>
  </si>
  <si>
    <t>Eugenio</t>
  </si>
  <si>
    <t>Dou</t>
  </si>
  <si>
    <t>Zecheng</t>
  </si>
  <si>
    <t>Li</t>
  </si>
  <si>
    <t>Haotong</t>
  </si>
  <si>
    <t>Pulkkanen</t>
  </si>
  <si>
    <t>Tapio</t>
  </si>
  <si>
    <t>Ding</t>
  </si>
  <si>
    <t>Wenyi</t>
  </si>
  <si>
    <t>Olesen</t>
  </si>
  <si>
    <t>Jacob Skov</t>
  </si>
  <si>
    <t>Aphibarnrat</t>
  </si>
  <si>
    <t>Kiradech</t>
  </si>
  <si>
    <t>Neergaard-Petersen</t>
  </si>
  <si>
    <t>Rasmus</t>
  </si>
  <si>
    <t>Schneider</t>
  </si>
  <si>
    <t>Marcel</t>
  </si>
  <si>
    <t>Brandon</t>
  </si>
  <si>
    <t>Luiten</t>
  </si>
  <si>
    <t>Joost</t>
  </si>
  <si>
    <t>Kim</t>
  </si>
  <si>
    <t>Minkyu</t>
  </si>
  <si>
    <t>Kinhult</t>
  </si>
  <si>
    <t>Marcus</t>
  </si>
  <si>
    <t>Norris</t>
  </si>
  <si>
    <t>Shaun</t>
  </si>
  <si>
    <t>Purcell</t>
  </si>
  <si>
    <t>Conor</t>
  </si>
  <si>
    <t>Smylie</t>
  </si>
  <si>
    <t>Elvis</t>
  </si>
  <si>
    <t>Jarvis</t>
  </si>
  <si>
    <t>Casey</t>
  </si>
  <si>
    <t>Kobori</t>
  </si>
  <si>
    <t>Kazuma</t>
  </si>
  <si>
    <t>Bairstow</t>
  </si>
  <si>
    <t>Sam</t>
  </si>
  <si>
    <t>De Bruyn</t>
  </si>
  <si>
    <t>Jannik</t>
  </si>
  <si>
    <t>Guerrier</t>
  </si>
  <si>
    <t>Julien</t>
  </si>
  <si>
    <t>Lemke</t>
  </si>
  <si>
    <t>Niklas</t>
  </si>
  <si>
    <t>Bai</t>
  </si>
  <si>
    <t>Zhengkai</t>
  </si>
  <si>
    <t>Elvira</t>
  </si>
  <si>
    <t>Nacho</t>
  </si>
  <si>
    <t>Langasque</t>
  </si>
  <si>
    <t>Romain</t>
  </si>
  <si>
    <t>Otaegui</t>
  </si>
  <si>
    <t>Adrian</t>
  </si>
  <si>
    <t>Penge</t>
  </si>
  <si>
    <t>Marco</t>
  </si>
  <si>
    <t>Vaillant</t>
  </si>
  <si>
    <t>Tom</t>
  </si>
  <si>
    <t>Ferguson</t>
  </si>
  <si>
    <t>Ewen</t>
  </si>
  <si>
    <t>Gouveia</t>
  </si>
  <si>
    <t>Ricardo</t>
  </si>
  <si>
    <t>Matthew</t>
  </si>
  <si>
    <t>Kho</t>
  </si>
  <si>
    <t>Taichi</t>
  </si>
  <si>
    <t>Hillier</t>
  </si>
  <si>
    <t>Daniel</t>
  </si>
  <si>
    <t>Jamieson</t>
  </si>
  <si>
    <t>Scott</t>
  </si>
  <si>
    <t>Levy</t>
  </si>
  <si>
    <t>Alexander</t>
  </si>
  <si>
    <t>Molinari</t>
  </si>
  <si>
    <t>Edoardo</t>
  </si>
  <si>
    <t>Moscatel</t>
  </si>
  <si>
    <t>Joel</t>
  </si>
  <si>
    <t>Stone</t>
  </si>
  <si>
    <t>Zanotti</t>
  </si>
  <si>
    <t>Fabrizio</t>
  </si>
  <si>
    <t>Berry</t>
  </si>
  <si>
    <t>Joshua</t>
  </si>
  <si>
    <t>Scrivener</t>
  </si>
  <si>
    <t>Jason</t>
  </si>
  <si>
    <t>Tarren</t>
  </si>
  <si>
    <t>Callum</t>
  </si>
  <si>
    <t>Wiesberger</t>
  </si>
  <si>
    <t>Bernd</t>
  </si>
  <si>
    <t>Williams</t>
  </si>
  <si>
    <t>Robin</t>
  </si>
  <si>
    <t>Zhou</t>
  </si>
  <si>
    <t>Yanhan</t>
  </si>
  <si>
    <t>Ayora</t>
  </si>
  <si>
    <t>Angel</t>
  </si>
  <si>
    <t>Gumberg</t>
  </si>
  <si>
    <t>Kieffer</t>
  </si>
  <si>
    <t>Maximilian</t>
  </si>
  <si>
    <t>Knappe</t>
  </si>
  <si>
    <t>Xiao</t>
  </si>
  <si>
    <t>Bowen</t>
  </si>
  <si>
    <t>Baldwin</t>
  </si>
  <si>
    <t>Schmidt</t>
  </si>
  <si>
    <t>Ben</t>
  </si>
  <si>
    <t>Donaldson</t>
  </si>
  <si>
    <t>Jamie</t>
  </si>
  <si>
    <t>Go</t>
  </si>
  <si>
    <t>Lloyd Jefferson</t>
  </si>
  <si>
    <t>Halvorsen</t>
  </si>
  <si>
    <t>Andreas</t>
  </si>
  <si>
    <t>Larrazabal</t>
  </si>
  <si>
    <t>Pablo</t>
  </si>
  <si>
    <t>Cabrera Bello</t>
  </si>
  <si>
    <t>Rafa</t>
  </si>
  <si>
    <t>Del Rey</t>
  </si>
  <si>
    <t>Alejandro</t>
  </si>
  <si>
    <t>Ting</t>
  </si>
  <si>
    <t>Lawrence</t>
  </si>
  <si>
    <t>Jian</t>
  </si>
  <si>
    <t>Chuan-Lin</t>
  </si>
  <si>
    <t>Senior</t>
  </si>
  <si>
    <t>Jack</t>
  </si>
  <si>
    <t>Lagergren</t>
  </si>
  <si>
    <t>Joakim</t>
  </si>
  <si>
    <t>Fisher</t>
  </si>
  <si>
    <t>Ross</t>
  </si>
  <si>
    <t>Hidalgo</t>
  </si>
  <si>
    <t>Lindell</t>
  </si>
  <si>
    <t>Oliver</t>
  </si>
  <si>
    <t>Linqiang</t>
  </si>
  <si>
    <t>Reitan</t>
  </si>
  <si>
    <t>Kristoffer</t>
  </si>
  <si>
    <t>Colsaerts</t>
  </si>
  <si>
    <t>Nicolas</t>
  </si>
  <si>
    <t>Hak</t>
  </si>
  <si>
    <t>Shun Yat</t>
  </si>
  <si>
    <t>Akesson</t>
  </si>
  <si>
    <t>Bjorn</t>
  </si>
  <si>
    <t>mc</t>
  </si>
  <si>
    <t>Campillo</t>
  </si>
  <si>
    <t>Jorge</t>
  </si>
  <si>
    <t>Cantero</t>
  </si>
  <si>
    <t>Ivan</t>
  </si>
  <si>
    <t>Couvra</t>
  </si>
  <si>
    <t>Martin</t>
  </si>
  <si>
    <t>Hebert</t>
  </si>
  <si>
    <t>Benjamin</t>
  </si>
  <si>
    <t>Katsuragawa</t>
  </si>
  <si>
    <t>Yuto</t>
  </si>
  <si>
    <t>Veerman</t>
  </si>
  <si>
    <t>Johannes</t>
  </si>
  <si>
    <t>Chai</t>
  </si>
  <si>
    <t>Cheung</t>
  </si>
  <si>
    <t>Cui</t>
  </si>
  <si>
    <t>Edan</t>
  </si>
  <si>
    <t>Foo</t>
  </si>
  <si>
    <t>Gregory</t>
  </si>
  <si>
    <t>Forrest</t>
  </si>
  <si>
    <t>Grant</t>
  </si>
  <si>
    <t>Girrbach</t>
  </si>
  <si>
    <t>Naidoo</t>
  </si>
  <si>
    <t>Dylan</t>
  </si>
  <si>
    <t>Winther</t>
  </si>
  <si>
    <t>Jeff</t>
  </si>
  <si>
    <t>Chen</t>
  </si>
  <si>
    <t>Guxin</t>
  </si>
  <si>
    <t>Cockerill</t>
  </si>
  <si>
    <t>Aaron</t>
  </si>
  <si>
    <t>Deng</t>
  </si>
  <si>
    <t>Tao</t>
  </si>
  <si>
    <t>Germishuys</t>
  </si>
  <si>
    <t>Deon</t>
  </si>
  <si>
    <t>Hayashi</t>
  </si>
  <si>
    <t>Takumi</t>
  </si>
  <si>
    <t>Lindberg</t>
  </si>
  <si>
    <t>Mikael</t>
  </si>
  <si>
    <t>Pavan</t>
  </si>
  <si>
    <t>Andrea</t>
  </si>
  <si>
    <t>Shen</t>
  </si>
  <si>
    <t>Wang Ngai</t>
  </si>
  <si>
    <t>Zhengqian</t>
  </si>
  <si>
    <t>Liu</t>
  </si>
  <si>
    <t>Yu-Jui</t>
  </si>
  <si>
    <t>Nakajima</t>
  </si>
  <si>
    <t>Keita</t>
  </si>
  <si>
    <t>Pineau</t>
  </si>
  <si>
    <t>Pierre</t>
  </si>
  <si>
    <t>Robinson Thompson</t>
  </si>
  <si>
    <t>Syme</t>
  </si>
  <si>
    <t>Connor</t>
  </si>
  <si>
    <t>Vincent</t>
  </si>
  <si>
    <t>Jake</t>
  </si>
  <si>
    <t>Von Dellingshausen</t>
  </si>
  <si>
    <t>Nicolai</t>
  </si>
  <si>
    <t>Worrall</t>
  </si>
  <si>
    <t>George</t>
  </si>
  <si>
    <t>Zhang</t>
  </si>
  <si>
    <t>Jin</t>
  </si>
  <si>
    <t>Cao</t>
  </si>
  <si>
    <t>Senshou</t>
  </si>
  <si>
    <t>Crocker</t>
  </si>
  <si>
    <t>Sean</t>
  </si>
  <si>
    <t>Green</t>
  </si>
  <si>
    <t>Gavin</t>
  </si>
  <si>
    <t>Hill</t>
  </si>
  <si>
    <t>Calum</t>
  </si>
  <si>
    <t>Cheng</t>
  </si>
  <si>
    <t>Jan</t>
  </si>
  <si>
    <t>Soderberg</t>
  </si>
  <si>
    <t>Sebastian</t>
  </si>
  <si>
    <t>Sullivan</t>
  </si>
  <si>
    <t>Andy</t>
  </si>
  <si>
    <t>Lianwei</t>
  </si>
  <si>
    <t>Brown</t>
  </si>
  <si>
    <t>Hamish</t>
  </si>
  <si>
    <t>Lam</t>
  </si>
  <si>
    <t>Isaac</t>
  </si>
  <si>
    <t>Lin</t>
  </si>
  <si>
    <t>K.P.</t>
  </si>
  <si>
    <t>Luo</t>
  </si>
  <si>
    <t>Xuewen</t>
  </si>
  <si>
    <t>Strydom</t>
  </si>
  <si>
    <t>Ockie</t>
  </si>
  <si>
    <t>Brixi</t>
  </si>
  <si>
    <t>Gordan</t>
  </si>
  <si>
    <t>Manuel</t>
  </si>
  <si>
    <t>Fan</t>
  </si>
  <si>
    <t>Jicheng</t>
  </si>
  <si>
    <t>Sharma</t>
  </si>
  <si>
    <t>Shubhankar</t>
  </si>
  <si>
    <t>Tang</t>
  </si>
  <si>
    <t>Haizhao</t>
  </si>
  <si>
    <t>Wong</t>
  </si>
  <si>
    <t>Michael Regan</t>
  </si>
  <si>
    <t>Chang</t>
  </si>
  <si>
    <t>Xihuan</t>
  </si>
  <si>
    <t>Fang</t>
  </si>
  <si>
    <t>Yu</t>
  </si>
  <si>
    <t>Huang</t>
  </si>
  <si>
    <t>Yi-Tseng</t>
  </si>
  <si>
    <t>Zihao</t>
  </si>
  <si>
    <t>Mizuno</t>
  </si>
  <si>
    <t>Shinichi</t>
  </si>
  <si>
    <t>Nakai</t>
  </si>
  <si>
    <t>Kento</t>
  </si>
  <si>
    <t>Tong</t>
  </si>
  <si>
    <t>Yang</t>
  </si>
  <si>
    <t>Wilson</t>
  </si>
  <si>
    <t>Andrew</t>
  </si>
  <si>
    <t>Yuze</t>
  </si>
  <si>
    <t>Bjerregaard</t>
  </si>
  <si>
    <t>Lucas</t>
  </si>
  <si>
    <t>Chen (Sept1996)</t>
  </si>
  <si>
    <t>Nagai</t>
  </si>
  <si>
    <t>Gen</t>
  </si>
  <si>
    <t>Ramsay</t>
  </si>
  <si>
    <t>Richie</t>
  </si>
  <si>
    <t>Chung</t>
  </si>
  <si>
    <t>Sydney</t>
  </si>
  <si>
    <t>Fu</t>
  </si>
  <si>
    <t>Yihao</t>
  </si>
  <si>
    <t>Zhengda</t>
  </si>
  <si>
    <t>Enhua</t>
  </si>
  <si>
    <t>Nan-Nan</t>
  </si>
  <si>
    <t>Wang</t>
  </si>
  <si>
    <t>Zi</t>
  </si>
  <si>
    <t>Ye</t>
  </si>
  <si>
    <t>Wocheng</t>
  </si>
  <si>
    <t>Yi-Nong</t>
  </si>
  <si>
    <t>Ko</t>
  </si>
  <si>
    <t>Jeong Weon</t>
  </si>
  <si>
    <t>Schwab</t>
  </si>
  <si>
    <t>Matthias</t>
  </si>
  <si>
    <t>Kymer Xuzhong</t>
  </si>
  <si>
    <t>Peng</t>
  </si>
  <si>
    <t>Bo</t>
  </si>
  <si>
    <t>Garcia-Heredia</t>
  </si>
  <si>
    <t>Alfredo</t>
  </si>
  <si>
    <t>Lombard</t>
  </si>
  <si>
    <t>Zander</t>
  </si>
  <si>
    <t>Hongfu</t>
  </si>
  <si>
    <t>Yi-Long</t>
  </si>
  <si>
    <t>Pang</t>
  </si>
  <si>
    <t>Ming</t>
  </si>
  <si>
    <t>Di</t>
  </si>
  <si>
    <t>w</t>
  </si>
  <si>
    <t>Abu Dhabi Challenge</t>
  </si>
  <si>
    <t>Al Ain</t>
  </si>
  <si>
    <t>United Arab Emirates</t>
  </si>
  <si>
    <t>European Challenge</t>
  </si>
  <si>
    <t>Paratore</t>
  </si>
  <si>
    <t>Renato</t>
  </si>
  <si>
    <t>Garcia</t>
  </si>
  <si>
    <t>Law</t>
  </si>
  <si>
    <t>David</t>
  </si>
  <si>
    <t>Bryant</t>
  </si>
  <si>
    <t>Davis</t>
  </si>
  <si>
    <t>Boneta</t>
  </si>
  <si>
    <t>Albert</t>
  </si>
  <si>
    <t>Mazzoli</t>
  </si>
  <si>
    <t>Stefano</t>
  </si>
  <si>
    <t>Sciot-Siegrist</t>
  </si>
  <si>
    <t>Svendsen</t>
  </si>
  <si>
    <t>Victor H. Sidal</t>
  </si>
  <si>
    <t>Lumsden</t>
  </si>
  <si>
    <t>Ryan</t>
  </si>
  <si>
    <t>Karlberg</t>
  </si>
  <si>
    <t>Rikard</t>
  </si>
  <si>
    <t>Bring</t>
  </si>
  <si>
    <t>Christoffer</t>
  </si>
  <si>
    <t>Enefer</t>
  </si>
  <si>
    <t>Will</t>
  </si>
  <si>
    <t>Giboudot</t>
  </si>
  <si>
    <t>Maxence</t>
  </si>
  <si>
    <t>Mory</t>
  </si>
  <si>
    <t>Felix</t>
  </si>
  <si>
    <t>Porteous</t>
  </si>
  <si>
    <t>Garrick</t>
  </si>
  <si>
    <t>Rutherford</t>
  </si>
  <si>
    <t>Scalise</t>
  </si>
  <si>
    <t>Lorenzo</t>
  </si>
  <si>
    <t>Freiburghaus</t>
  </si>
  <si>
    <t>Jeremy</t>
  </si>
  <si>
    <t>Horsey</t>
  </si>
  <si>
    <t>Kristensen</t>
  </si>
  <si>
    <t>Skogen</t>
  </si>
  <si>
    <t>Bard Bjornevik</t>
  </si>
  <si>
    <t>Tetak</t>
  </si>
  <si>
    <t>Tadeas</t>
  </si>
  <si>
    <t>Walters</t>
  </si>
  <si>
    <t>Justin</t>
  </si>
  <si>
    <t>Huizing</t>
  </si>
  <si>
    <t>Daan</t>
  </si>
  <si>
    <t>Nienaber</t>
  </si>
  <si>
    <t>Wilco</t>
  </si>
  <si>
    <t>Schott</t>
  </si>
  <si>
    <t>Freddy</t>
  </si>
  <si>
    <t>Torres</t>
  </si>
  <si>
    <t>Joseba</t>
  </si>
  <si>
    <t>Virto</t>
  </si>
  <si>
    <t>Borja</t>
  </si>
  <si>
    <t>Barrow</t>
  </si>
  <si>
    <t>Callan</t>
  </si>
  <si>
    <t>Besard</t>
  </si>
  <si>
    <t>Matthis</t>
  </si>
  <si>
    <t>Celli</t>
  </si>
  <si>
    <t>Filippo</t>
  </si>
  <si>
    <t>Gill</t>
  </si>
  <si>
    <t>Bailey</t>
  </si>
  <si>
    <t>Harding</t>
  </si>
  <si>
    <t>Prinsloo</t>
  </si>
  <si>
    <t>Jaco</t>
  </si>
  <si>
    <t>Steinlechner</t>
  </si>
  <si>
    <t>Bloor</t>
  </si>
  <si>
    <t>Coetzee</t>
  </si>
  <si>
    <t>Figueiredo</t>
  </si>
  <si>
    <t>Pedro</t>
  </si>
  <si>
    <t>Graham</t>
  </si>
  <si>
    <t>Gregor</t>
  </si>
  <si>
    <t>Hanna</t>
  </si>
  <si>
    <t>Chase</t>
  </si>
  <si>
    <t>Ortolani</t>
  </si>
  <si>
    <t>Michele</t>
  </si>
  <si>
    <t>Ritchie</t>
  </si>
  <si>
    <t>J.C.</t>
  </si>
  <si>
    <t>Enoch</t>
  </si>
  <si>
    <t>Rhys</t>
  </si>
  <si>
    <t>Feuerstein</t>
  </si>
  <si>
    <t>Michael</t>
  </si>
  <si>
    <t>Frances</t>
  </si>
  <si>
    <t>Alexander George</t>
  </si>
  <si>
    <t>Langfors</t>
  </si>
  <si>
    <t>Per</t>
  </si>
  <si>
    <t>Arnaus</t>
  </si>
  <si>
    <t>Adri</t>
  </si>
  <si>
    <t>Howie</t>
  </si>
  <si>
    <t>Craig</t>
  </si>
  <si>
    <t>Kennedy</t>
  </si>
  <si>
    <t>Max</t>
  </si>
  <si>
    <t>Perico</t>
  </si>
  <si>
    <t>Julian</t>
  </si>
  <si>
    <t>Rousaud</t>
  </si>
  <si>
    <t>Eduard</t>
  </si>
  <si>
    <t>Wiebe</t>
  </si>
  <si>
    <t>Gunner</t>
  </si>
  <si>
    <t>Young</t>
  </si>
  <si>
    <t>Bekirian</t>
  </si>
  <si>
    <t>Jean</t>
  </si>
  <si>
    <t>Farr</t>
  </si>
  <si>
    <t>Axelsen</t>
  </si>
  <si>
    <t>John</t>
  </si>
  <si>
    <t>Guillamoundeguy</t>
  </si>
  <si>
    <t>Oihan</t>
  </si>
  <si>
    <t>Petersson</t>
  </si>
  <si>
    <t>Vidal</t>
  </si>
  <si>
    <t>Quim</t>
  </si>
  <si>
    <t>Bergstrom</t>
  </si>
  <si>
    <t>Albin</t>
  </si>
  <si>
    <t>Locke</t>
  </si>
  <si>
    <t>Perrier</t>
  </si>
  <si>
    <t>Damien</t>
  </si>
  <si>
    <t>Schmitt</t>
  </si>
  <si>
    <t>Walker</t>
  </si>
  <si>
    <t>Euan</t>
  </si>
  <si>
    <t>Fahrbring</t>
  </si>
  <si>
    <t>Jens</t>
  </si>
  <si>
    <t>Mcelroy</t>
  </si>
  <si>
    <t>Dermot</t>
  </si>
  <si>
    <t>Jackson</t>
  </si>
  <si>
    <t>Palmer</t>
  </si>
  <si>
    <t>Jacobsen</t>
  </si>
  <si>
    <t>Christian</t>
  </si>
  <si>
    <t>Bekker</t>
  </si>
  <si>
    <t>Oshrine</t>
  </si>
  <si>
    <t>Matt</t>
  </si>
  <si>
    <t>Van Meijel</t>
  </si>
  <si>
    <t>Lars</t>
  </si>
  <si>
    <t>Boriboonsub</t>
  </si>
  <si>
    <t>Denwit David</t>
  </si>
  <si>
    <t>Caldwell</t>
  </si>
  <si>
    <t>Jonathan</t>
  </si>
  <si>
    <t>Abou El Ela</t>
  </si>
  <si>
    <t>Issa</t>
  </si>
  <si>
    <t>Carlson</t>
  </si>
  <si>
    <t>Nick</t>
  </si>
  <si>
    <t>Davidson</t>
  </si>
  <si>
    <t>Kedochim</t>
  </si>
  <si>
    <t>Kewalramani</t>
  </si>
  <si>
    <t>Kjeldsen</t>
  </si>
  <si>
    <t>Soren</t>
  </si>
  <si>
    <t>Lewis</t>
  </si>
  <si>
    <t>Sharpstene</t>
  </si>
  <si>
    <t>Tarrio</t>
  </si>
  <si>
    <t>Santiago</t>
  </si>
  <si>
    <t>Zemmer</t>
  </si>
  <si>
    <t>Aron</t>
  </si>
  <si>
    <t>Carruthers</t>
  </si>
  <si>
    <t>Coby</t>
  </si>
  <si>
    <t>Foley</t>
  </si>
  <si>
    <t>Robert</t>
  </si>
  <si>
    <t>Goth-Rasmussen</t>
  </si>
  <si>
    <t>Gough</t>
  </si>
  <si>
    <t>Tomas</t>
  </si>
  <si>
    <t>Grinberg</t>
  </si>
  <si>
    <t>Lev</t>
  </si>
  <si>
    <t>Hutsby</t>
  </si>
  <si>
    <t>Morrison</t>
  </si>
  <si>
    <t>James</t>
  </si>
  <si>
    <t>Paisley</t>
  </si>
  <si>
    <t>Chris</t>
  </si>
  <si>
    <t>Robertson</t>
  </si>
  <si>
    <t>Graeme</t>
  </si>
  <si>
    <t>Settemsdal</t>
  </si>
  <si>
    <t>Simonsen</t>
  </si>
  <si>
    <t>Zuska</t>
  </si>
  <si>
    <t>Jiri</t>
  </si>
  <si>
    <t>Besseling</t>
  </si>
  <si>
    <t>Wil</t>
  </si>
  <si>
    <t>Hopewell</t>
  </si>
  <si>
    <t>Hayden</t>
  </si>
  <si>
    <t>Long</t>
  </si>
  <si>
    <t>Hurly</t>
  </si>
  <si>
    <t>Morgan</t>
  </si>
  <si>
    <t>Gabriel</t>
  </si>
  <si>
    <t>Pastor</t>
  </si>
  <si>
    <t>Victor</t>
  </si>
  <si>
    <t>Pepperell</t>
  </si>
  <si>
    <t>Eddie</t>
  </si>
  <si>
    <t>Power</t>
  </si>
  <si>
    <t>Mark</t>
  </si>
  <si>
    <t>Rahm</t>
  </si>
  <si>
    <t>Christofer</t>
  </si>
  <si>
    <t>Skaik</t>
  </si>
  <si>
    <t>Ahmad</t>
  </si>
  <si>
    <t>Sordet</t>
  </si>
  <si>
    <t>Clement</t>
  </si>
  <si>
    <t>Di Nitto</t>
  </si>
  <si>
    <t>Enrico</t>
  </si>
  <si>
    <t>Gugler</t>
  </si>
  <si>
    <t>Cedric</t>
  </si>
  <si>
    <t>Meyer De Beco</t>
  </si>
  <si>
    <t>Nolan</t>
  </si>
  <si>
    <t>Liam</t>
  </si>
  <si>
    <t>Pickin</t>
  </si>
  <si>
    <t>Jye</t>
  </si>
  <si>
    <t>Pinta</t>
  </si>
  <si>
    <t>Mustapha</t>
  </si>
  <si>
    <t>Samawi</t>
  </si>
  <si>
    <t>Rami</t>
  </si>
  <si>
    <t>Thysted</t>
  </si>
  <si>
    <t>Jens Kristian</t>
  </si>
  <si>
    <t>Van Doren</t>
  </si>
  <si>
    <t>Yente</t>
  </si>
  <si>
    <t>Amat</t>
  </si>
  <si>
    <t>Bastien</t>
  </si>
  <si>
    <t>Barcos Garbayo</t>
  </si>
  <si>
    <t>Javier</t>
  </si>
  <si>
    <t>Christensen</t>
  </si>
  <si>
    <t>Tiger</t>
  </si>
  <si>
    <t>Friedrichsen</t>
  </si>
  <si>
    <t>Hopkins</t>
  </si>
  <si>
    <t>Knipes</t>
  </si>
  <si>
    <t>Curtis</t>
  </si>
  <si>
    <t>Mulligan</t>
  </si>
  <si>
    <t>Sandborg</t>
  </si>
  <si>
    <t>Jesper</t>
  </si>
  <si>
    <t>Sigel</t>
  </si>
  <si>
    <t>Thornton</t>
  </si>
  <si>
    <t>Charlie</t>
  </si>
  <si>
    <t>Zalli</t>
  </si>
  <si>
    <t>Ilirian</t>
  </si>
  <si>
    <t>Albertse</t>
  </si>
  <si>
    <t>Louis</t>
  </si>
  <si>
    <t>Blomstrand</t>
  </si>
  <si>
    <t>Charmasson</t>
  </si>
  <si>
    <t>Hansen</t>
  </si>
  <si>
    <t>Joachim B.</t>
  </si>
  <si>
    <t>King</t>
  </si>
  <si>
    <t>Gary</t>
  </si>
  <si>
    <t>Legendre</t>
  </si>
  <si>
    <t>Nathan</t>
  </si>
  <si>
    <t>Meyer</t>
  </si>
  <si>
    <t>Velten</t>
  </si>
  <si>
    <t>Van Veen</t>
  </si>
  <si>
    <t>Vince</t>
  </si>
  <si>
    <t>Erickson</t>
  </si>
  <si>
    <t>Dan</t>
  </si>
  <si>
    <t>Grenville-Wood</t>
  </si>
  <si>
    <t>Jones</t>
  </si>
  <si>
    <t>Manley</t>
  </si>
  <si>
    <t>Stuart</t>
  </si>
  <si>
    <t>Verdonk</t>
  </si>
  <si>
    <t>Aydan</t>
  </si>
  <si>
    <t>Attieh</t>
  </si>
  <si>
    <t>Khaled</t>
  </si>
  <si>
    <t>Broholt Lind</t>
  </si>
  <si>
    <t>Gros</t>
  </si>
  <si>
    <t>Sebastien</t>
  </si>
  <si>
    <t>Maxwell</t>
  </si>
  <si>
    <t>Mullane</t>
  </si>
  <si>
    <t>Bawden</t>
  </si>
  <si>
    <t>Bradley</t>
  </si>
  <si>
    <t>Evans</t>
  </si>
  <si>
    <t>Selvaraj</t>
  </si>
  <si>
    <t>Stow</t>
  </si>
  <si>
    <t>Talwar</t>
  </si>
  <si>
    <t>Saptak</t>
  </si>
  <si>
    <t>Vacarisas</t>
  </si>
  <si>
    <t>Ahmed</t>
  </si>
  <si>
    <t>Rayan</t>
  </si>
  <si>
    <t>Knight</t>
  </si>
  <si>
    <t>Ayden</t>
  </si>
  <si>
    <t>Mohammad</t>
  </si>
  <si>
    <t>Cherrat</t>
  </si>
  <si>
    <t>Neyl</t>
  </si>
  <si>
    <t>Dongbu Insurance Promy Open</t>
  </si>
  <si>
    <t>La Vie est Belle</t>
  </si>
  <si>
    <t>South Korea</t>
  </si>
  <si>
    <t>Korean</t>
  </si>
  <si>
    <t>Baekjun</t>
  </si>
  <si>
    <t>Lee</t>
  </si>
  <si>
    <t>Sanghee</t>
  </si>
  <si>
    <t>Ok</t>
  </si>
  <si>
    <t>Taehoon</t>
  </si>
  <si>
    <t>Choi</t>
  </si>
  <si>
    <t>Seungbin</t>
  </si>
  <si>
    <t>Chan</t>
  </si>
  <si>
    <t>Cho</t>
  </si>
  <si>
    <t>Wooyoung</t>
  </si>
  <si>
    <t>Jung</t>
  </si>
  <si>
    <t>Sunil Richard</t>
  </si>
  <si>
    <t>Minsu</t>
  </si>
  <si>
    <t>Park</t>
  </si>
  <si>
    <t>Eunshin</t>
  </si>
  <si>
    <t>Junhong</t>
  </si>
  <si>
    <t>Jaehyun</t>
  </si>
  <si>
    <t>Jeon</t>
  </si>
  <si>
    <t>Seonghyeon</t>
  </si>
  <si>
    <t>Yeongsu</t>
  </si>
  <si>
    <t>Richard T.</t>
  </si>
  <si>
    <t>Yustin</t>
  </si>
  <si>
    <t>Bae</t>
  </si>
  <si>
    <t>Yongjun</t>
  </si>
  <si>
    <t>Kang</t>
  </si>
  <si>
    <t>Yunseok</t>
  </si>
  <si>
    <t>Sung-Ho</t>
  </si>
  <si>
    <t>Noh</t>
  </si>
  <si>
    <t>Sungjin</t>
  </si>
  <si>
    <t>Hanmil</t>
  </si>
  <si>
    <t>Wada</t>
  </si>
  <si>
    <t>Shotaro</t>
  </si>
  <si>
    <t>Ham</t>
  </si>
  <si>
    <t>Jeongwoo</t>
  </si>
  <si>
    <t>Kyungnam</t>
  </si>
  <si>
    <t>Chan-Woo</t>
  </si>
  <si>
    <t>Minjun</t>
  </si>
  <si>
    <t>Kwon</t>
  </si>
  <si>
    <t>Seonghun</t>
  </si>
  <si>
    <t>Im</t>
  </si>
  <si>
    <t>Chaeuk</t>
  </si>
  <si>
    <t>Gi-Whan</t>
  </si>
  <si>
    <t>Seunghyuk</t>
  </si>
  <si>
    <t>Hyungjoon</t>
  </si>
  <si>
    <t>Jin-Ho</t>
  </si>
  <si>
    <t>Sangkeup</t>
  </si>
  <si>
    <t>Dongmin</t>
  </si>
  <si>
    <t>Gyumin</t>
  </si>
  <si>
    <t>Hwang</t>
  </si>
  <si>
    <t>Doyeon</t>
  </si>
  <si>
    <t>Hyunuk</t>
  </si>
  <si>
    <t>Koo</t>
  </si>
  <si>
    <t>Jaeyoung</t>
  </si>
  <si>
    <t>Junghwan</t>
  </si>
  <si>
    <t>Oh</t>
  </si>
  <si>
    <t>Seungtaek</t>
  </si>
  <si>
    <t>Il-Hwan</t>
  </si>
  <si>
    <t>Younggyu</t>
  </si>
  <si>
    <t>Junggon</t>
  </si>
  <si>
    <t>Yujun</t>
  </si>
  <si>
    <t>Donghwan</t>
  </si>
  <si>
    <t>Mun</t>
  </si>
  <si>
    <t>Doyeob</t>
  </si>
  <si>
    <t>Taewan</t>
  </si>
  <si>
    <t>Byun</t>
  </si>
  <si>
    <t>Jinjae</t>
  </si>
  <si>
    <t>Hwang 859</t>
  </si>
  <si>
    <t>Jaemin</t>
  </si>
  <si>
    <t>Bio</t>
  </si>
  <si>
    <t>Changwoo</t>
  </si>
  <si>
    <t>Taehee</t>
  </si>
  <si>
    <t>Junsub</t>
  </si>
  <si>
    <t>Teayang</t>
  </si>
  <si>
    <t>Sungyeol</t>
  </si>
  <si>
    <t>Moon</t>
  </si>
  <si>
    <t>Donghyun</t>
  </si>
  <si>
    <t>Sanghyun</t>
  </si>
  <si>
    <t>Jiho</t>
  </si>
  <si>
    <t>Dohyung</t>
  </si>
  <si>
    <t>Jun-Hyeok</t>
  </si>
  <si>
    <t>Hyun</t>
  </si>
  <si>
    <t>Jeonghyeob</t>
  </si>
  <si>
    <t>Jang</t>
  </si>
  <si>
    <t>Dongkyu</t>
  </si>
  <si>
    <t>Koh</t>
  </si>
  <si>
    <t>Guntaek</t>
  </si>
  <si>
    <t>Jaeho</t>
  </si>
  <si>
    <t>Jimin</t>
  </si>
  <si>
    <t>Seongje</t>
  </si>
  <si>
    <t>Minchel</t>
  </si>
  <si>
    <t>Kim 752</t>
  </si>
  <si>
    <t>Do-Hoon</t>
  </si>
  <si>
    <t>Heemin</t>
  </si>
  <si>
    <t>Junhee</t>
  </si>
  <si>
    <t>Galam</t>
  </si>
  <si>
    <t>Taeyoung</t>
  </si>
  <si>
    <t>Kim 875</t>
  </si>
  <si>
    <t>Jin-Sung</t>
  </si>
  <si>
    <t>Soomin</t>
  </si>
  <si>
    <t>Bae-Jong</t>
  </si>
  <si>
    <t>Hyunseo</t>
  </si>
  <si>
    <t>Seong</t>
  </si>
  <si>
    <t>Joonmin</t>
  </si>
  <si>
    <t>Shin</t>
  </si>
  <si>
    <t>Yonggu</t>
  </si>
  <si>
    <t>Yeom</t>
  </si>
  <si>
    <t>Seohyun</t>
  </si>
  <si>
    <t>Yoo</t>
  </si>
  <si>
    <t>Hyunjoon</t>
  </si>
  <si>
    <t>Baek</t>
  </si>
  <si>
    <t>Seuk-Hyun</t>
  </si>
  <si>
    <t>Inchoon</t>
  </si>
  <si>
    <t>Jongmin</t>
  </si>
  <si>
    <t>Chanmin</t>
  </si>
  <si>
    <t>Euiin</t>
  </si>
  <si>
    <t>Sukwoan</t>
  </si>
  <si>
    <t>Rodrigo</t>
  </si>
  <si>
    <t>Lim</t>
  </si>
  <si>
    <t>Yetaek</t>
  </si>
  <si>
    <t>Song</t>
  </si>
  <si>
    <t>Minhyuk</t>
  </si>
  <si>
    <t>Hyungil</t>
  </si>
  <si>
    <t>Chun</t>
  </si>
  <si>
    <t>Jaehan</t>
  </si>
  <si>
    <t>Yoon</t>
  </si>
  <si>
    <t>Joonhyeong</t>
  </si>
  <si>
    <t>Meen-Whee</t>
  </si>
  <si>
    <t>Sang-Hyun</t>
  </si>
  <si>
    <t>Kwak</t>
  </si>
  <si>
    <t>Minjae</t>
  </si>
  <si>
    <t>Daihan</t>
  </si>
  <si>
    <t>Ki-Sang</t>
  </si>
  <si>
    <t>Sang-Yeop</t>
  </si>
  <si>
    <t>Maeng</t>
  </si>
  <si>
    <t>Dong-Seop</t>
  </si>
  <si>
    <t>Kyongjun</t>
  </si>
  <si>
    <t>An</t>
  </si>
  <si>
    <t>Junhyung</t>
  </si>
  <si>
    <t>Rak Hyun</t>
  </si>
  <si>
    <t>Sungmin</t>
  </si>
  <si>
    <t>Han</t>
  </si>
  <si>
    <t>Seungsu</t>
  </si>
  <si>
    <t>Kyung-Sool</t>
  </si>
  <si>
    <t>Jeongmin</t>
  </si>
  <si>
    <t>Nam-Hun</t>
  </si>
  <si>
    <t>Woo-Hyun</t>
  </si>
  <si>
    <t>Yeunsub</t>
  </si>
  <si>
    <t>Bon-Hyuk</t>
  </si>
  <si>
    <t>Taek-Gi</t>
  </si>
  <si>
    <t>Wonjoon</t>
  </si>
  <si>
    <t>Jangho</t>
  </si>
  <si>
    <t>Eom</t>
  </si>
  <si>
    <t>Jaewoong</t>
  </si>
  <si>
    <t>Ha</t>
  </si>
  <si>
    <t>Chung-Hoon</t>
  </si>
  <si>
    <t>Hakhyung</t>
  </si>
  <si>
    <t>K.T.</t>
  </si>
  <si>
    <t>Mingyu</t>
  </si>
  <si>
    <t>Heo</t>
  </si>
  <si>
    <t>Sunghun</t>
  </si>
  <si>
    <t>Junsung</t>
  </si>
  <si>
    <t>Songgyu</t>
  </si>
  <si>
    <t>Insung</t>
  </si>
  <si>
    <t>Mo</t>
  </si>
  <si>
    <t>Joong Kyung</t>
  </si>
  <si>
    <t>Jiwon</t>
  </si>
  <si>
    <t>Jae-Jin</t>
  </si>
  <si>
    <t>Daehyun</t>
  </si>
  <si>
    <t>Jonghark</t>
  </si>
  <si>
    <t>Kyeongjoon</t>
  </si>
  <si>
    <t>Chang Gi</t>
  </si>
  <si>
    <t>Yeo</t>
  </si>
  <si>
    <t>E-Sak</t>
  </si>
  <si>
    <t>Seung-Hyun</t>
  </si>
  <si>
    <t>Jeong</t>
  </si>
  <si>
    <t>Jongryeol</t>
  </si>
  <si>
    <t>Joohyung</t>
  </si>
  <si>
    <t>Yong-Hun</t>
  </si>
  <si>
    <t>Kyoungsik</t>
  </si>
  <si>
    <t>Hongtaek</t>
  </si>
  <si>
    <t>Lee 730</t>
  </si>
  <si>
    <t>Jihoon</t>
  </si>
  <si>
    <t>Suncoast Classic</t>
  </si>
  <si>
    <t>Lakewood National</t>
  </si>
  <si>
    <t>Florida</t>
  </si>
  <si>
    <t>Korn Ferry</t>
  </si>
  <si>
    <t>Shipley</t>
  </si>
  <si>
    <t>Neal</t>
  </si>
  <si>
    <t>Lebioda</t>
  </si>
  <si>
    <t>Hank</t>
  </si>
  <si>
    <t>Rozo</t>
  </si>
  <si>
    <t>Marcelo</t>
  </si>
  <si>
    <t>Westmoreland</t>
  </si>
  <si>
    <t>Kyle</t>
  </si>
  <si>
    <t>Winstead</t>
  </si>
  <si>
    <t>Trey</t>
  </si>
  <si>
    <t>Docherty</t>
  </si>
  <si>
    <t>Alistair</t>
  </si>
  <si>
    <t>Crowe</t>
  </si>
  <si>
    <t>Trace</t>
  </si>
  <si>
    <t>Lamb</t>
  </si>
  <si>
    <t>Rick</t>
  </si>
  <si>
    <t>McCormick</t>
  </si>
  <si>
    <t>Shelton</t>
  </si>
  <si>
    <t>Robby</t>
  </si>
  <si>
    <t>Youprayong</t>
  </si>
  <si>
    <t>Runchanapong</t>
  </si>
  <si>
    <t>Creighton</t>
  </si>
  <si>
    <t>Myles</t>
  </si>
  <si>
    <t>Gore</t>
  </si>
  <si>
    <t>Tanner</t>
  </si>
  <si>
    <t>Kocher</t>
  </si>
  <si>
    <t>Maguire</t>
  </si>
  <si>
    <t>Nunez</t>
  </si>
  <si>
    <t>Augusto</t>
  </si>
  <si>
    <t>Oppenheim</t>
  </si>
  <si>
    <t>Rob</t>
  </si>
  <si>
    <t>Ortiz</t>
  </si>
  <si>
    <t>Alvaro</t>
  </si>
  <si>
    <t>Johnson</t>
  </si>
  <si>
    <t>Keefer</t>
  </si>
  <si>
    <t>Johnny</t>
  </si>
  <si>
    <t>Ledesma</t>
  </si>
  <si>
    <t>Nelson</t>
  </si>
  <si>
    <t>Smotherman</t>
  </si>
  <si>
    <t>Austin</t>
  </si>
  <si>
    <t>Walsh</t>
  </si>
  <si>
    <t>Thomas</t>
  </si>
  <si>
    <t>Daffue</t>
  </si>
  <si>
    <t>M.J.</t>
  </si>
  <si>
    <t>Gabrelcik</t>
  </si>
  <si>
    <t>Hammer</t>
  </si>
  <si>
    <t>Cole</t>
  </si>
  <si>
    <t>Hitt</t>
  </si>
  <si>
    <t>Bryce</t>
  </si>
  <si>
    <t>Phillips</t>
  </si>
  <si>
    <t>Trent</t>
  </si>
  <si>
    <t>Sloan</t>
  </si>
  <si>
    <t>Roger</t>
  </si>
  <si>
    <t>Teater</t>
  </si>
  <si>
    <t>Josh</t>
  </si>
  <si>
    <t>Bard</t>
  </si>
  <si>
    <t>Derek</t>
  </si>
  <si>
    <t>Goetz</t>
  </si>
  <si>
    <t>Goya</t>
  </si>
  <si>
    <t>Tano</t>
  </si>
  <si>
    <t>McGirt</t>
  </si>
  <si>
    <t>William</t>
  </si>
  <si>
    <t>Sienkiewicz</t>
  </si>
  <si>
    <t>Bauchou</t>
  </si>
  <si>
    <t>Zach</t>
  </si>
  <si>
    <t>Creel</t>
  </si>
  <si>
    <t>Fernandez Valdes</t>
  </si>
  <si>
    <t>Furr</t>
  </si>
  <si>
    <t>Greaser</t>
  </si>
  <si>
    <t>Hirschman</t>
  </si>
  <si>
    <t>Jenkins</t>
  </si>
  <si>
    <t>Carter</t>
  </si>
  <si>
    <t>Adam</t>
  </si>
  <si>
    <t>Stember</t>
  </si>
  <si>
    <t>Nate</t>
  </si>
  <si>
    <t>Tuten</t>
  </si>
  <si>
    <t>Shad</t>
  </si>
  <si>
    <t>Weiler</t>
  </si>
  <si>
    <t>Joe</t>
  </si>
  <si>
    <t>Anderson</t>
  </si>
  <si>
    <t>Samuel</t>
  </si>
  <si>
    <t>Blades</t>
  </si>
  <si>
    <t>Whitney</t>
  </si>
  <si>
    <t>Crick</t>
  </si>
  <si>
    <t>Fischer</t>
  </si>
  <si>
    <t>Zack</t>
  </si>
  <si>
    <t>Moldovan</t>
  </si>
  <si>
    <t>Chatfield</t>
  </si>
  <si>
    <t>Harry</t>
  </si>
  <si>
    <t>Hirata</t>
  </si>
  <si>
    <t>Kensei</t>
  </si>
  <si>
    <t>Armstrong</t>
  </si>
  <si>
    <t>Dawson</t>
  </si>
  <si>
    <t>Dumont de Chassart</t>
  </si>
  <si>
    <t>Adrien</t>
  </si>
  <si>
    <t>Gutschewski</t>
  </si>
  <si>
    <t>Musselman</t>
  </si>
  <si>
    <t>Cooper</t>
  </si>
  <si>
    <t>Macdonald</t>
  </si>
  <si>
    <t>Plunkett</t>
  </si>
  <si>
    <t>Welch</t>
  </si>
  <si>
    <t>Patrick</t>
  </si>
  <si>
    <t>Hoelzer</t>
  </si>
  <si>
    <t>Werenski</t>
  </si>
  <si>
    <t>Richy</t>
  </si>
  <si>
    <t>Atkins</t>
  </si>
  <si>
    <t>Blanchet</t>
  </si>
  <si>
    <t>Chandler</t>
  </si>
  <si>
    <t>Blaum</t>
  </si>
  <si>
    <t>Cohen</t>
  </si>
  <si>
    <t>Dossey</t>
  </si>
  <si>
    <t>Dougherty</t>
  </si>
  <si>
    <t>Kevin</t>
  </si>
  <si>
    <t>Galletti</t>
  </si>
  <si>
    <t>Nicolo</t>
  </si>
  <si>
    <t>Gandon</t>
  </si>
  <si>
    <t>Holt</t>
  </si>
  <si>
    <t>Ian</t>
  </si>
  <si>
    <t>Jeffrey</t>
  </si>
  <si>
    <t>Piot</t>
  </si>
  <si>
    <t>Russell</t>
  </si>
  <si>
    <t>Miles</t>
  </si>
  <si>
    <t>Shore</t>
  </si>
  <si>
    <t>Stamper</t>
  </si>
  <si>
    <t>Owen</t>
  </si>
  <si>
    <t>Rayhan</t>
  </si>
  <si>
    <t>VanArragon</t>
  </si>
  <si>
    <t>Caleb</t>
  </si>
  <si>
    <t>Cover</t>
  </si>
  <si>
    <t>Crawford</t>
  </si>
  <si>
    <t>Etulain</t>
  </si>
  <si>
    <t>Gibson</t>
  </si>
  <si>
    <t>Rhein</t>
  </si>
  <si>
    <t>Lamprecht</t>
  </si>
  <si>
    <t>Christo</t>
  </si>
  <si>
    <t>McAllister</t>
  </si>
  <si>
    <t>Logan</t>
  </si>
  <si>
    <t>Meissner</t>
  </si>
  <si>
    <t>Mitchell</t>
  </si>
  <si>
    <t>Menante</t>
  </si>
  <si>
    <t>Pope</t>
  </si>
  <si>
    <t>Cayden</t>
  </si>
  <si>
    <t>Sherwood</t>
  </si>
  <si>
    <t>Steelman</t>
  </si>
  <si>
    <t>Taylor</t>
  </si>
  <si>
    <t>VanDerLaan</t>
  </si>
  <si>
    <t>Vogel</t>
  </si>
  <si>
    <t>T.J.</t>
  </si>
  <si>
    <t>Baker</t>
  </si>
  <si>
    <t>Blick</t>
  </si>
  <si>
    <t>Cody</t>
  </si>
  <si>
    <t>Brehm</t>
  </si>
  <si>
    <t>Burnett</t>
  </si>
  <si>
    <t>Diaz</t>
  </si>
  <si>
    <t>Roberto</t>
  </si>
  <si>
    <t>Feagler</t>
  </si>
  <si>
    <t>Clay</t>
  </si>
  <si>
    <t>Huskey</t>
  </si>
  <si>
    <t>Keenan</t>
  </si>
  <si>
    <t>Kennerly</t>
  </si>
  <si>
    <t>Billy</t>
  </si>
  <si>
    <t>Kluver</t>
  </si>
  <si>
    <t>Luke</t>
  </si>
  <si>
    <t>Sargent</t>
  </si>
  <si>
    <t>Billy Tom</t>
  </si>
  <si>
    <t>Sandy</t>
  </si>
  <si>
    <t>Solomon</t>
  </si>
  <si>
    <t>Jacob</t>
  </si>
  <si>
    <t>Cappelen</t>
  </si>
  <si>
    <t>Eichhorn</t>
  </si>
  <si>
    <t>Hunter</t>
  </si>
  <si>
    <t>Brent</t>
  </si>
  <si>
    <t>Huntzinger</t>
  </si>
  <si>
    <t>Charles</t>
  </si>
  <si>
    <t>Nyholm</t>
  </si>
  <si>
    <t>Pontus</t>
  </si>
  <si>
    <t>Reeves</t>
  </si>
  <si>
    <t>Seth</t>
  </si>
  <si>
    <t>Stanger</t>
  </si>
  <si>
    <t>Jimmy</t>
  </si>
  <si>
    <t>Ward</t>
  </si>
  <si>
    <t>Dalton</t>
  </si>
  <si>
    <t>Barjon</t>
  </si>
  <si>
    <t>Botha</t>
  </si>
  <si>
    <t>Barend</t>
  </si>
  <si>
    <t>Gifford</t>
  </si>
  <si>
    <t>Greco</t>
  </si>
  <si>
    <t>Guthrie</t>
  </si>
  <si>
    <t>Haley</t>
  </si>
  <si>
    <t>Jelley</t>
  </si>
  <si>
    <t>Brendon</t>
  </si>
  <si>
    <t>Limbhasut</t>
  </si>
  <si>
    <t>KK</t>
  </si>
  <si>
    <t>Nicholas</t>
  </si>
  <si>
    <t>Ralston</t>
  </si>
  <si>
    <t>Spencer</t>
  </si>
  <si>
    <t>Van Horne</t>
  </si>
  <si>
    <t>Ashton</t>
  </si>
  <si>
    <t>Bennett</t>
  </si>
  <si>
    <t>Cannon</t>
  </si>
  <si>
    <t>Endycott</t>
  </si>
  <si>
    <t>Harrison</t>
  </si>
  <si>
    <t>Kuest</t>
  </si>
  <si>
    <t>Peter</t>
  </si>
  <si>
    <t>McCarthy</t>
  </si>
  <si>
    <t>Squires</t>
  </si>
  <si>
    <t>Papineau</t>
  </si>
  <si>
    <t>Etienne</t>
  </si>
  <si>
    <t>Yellamaraju</t>
  </si>
  <si>
    <t>Sudarshan</t>
  </si>
  <si>
    <t>Pereda</t>
  </si>
  <si>
    <t>Raul</t>
  </si>
  <si>
    <t>Gonzalez</t>
  </si>
  <si>
    <t>Emilio</t>
  </si>
  <si>
    <t>Hruby</t>
  </si>
  <si>
    <t>Petr</t>
  </si>
  <si>
    <t>Landry</t>
  </si>
  <si>
    <t>Levin</t>
  </si>
  <si>
    <t>Longbella</t>
  </si>
  <si>
    <t>Hale</t>
  </si>
  <si>
    <t>Blaine</t>
  </si>
  <si>
    <t>Kozan</t>
  </si>
  <si>
    <t>Napier</t>
  </si>
  <si>
    <t>Suri</t>
  </si>
  <si>
    <t>Sangmoon</t>
  </si>
  <si>
    <t>Werbylo</t>
  </si>
  <si>
    <t>Trevor</t>
  </si>
  <si>
    <t>Baumgartner</t>
  </si>
  <si>
    <t>Jonas</t>
  </si>
  <si>
    <t>Harkins</t>
  </si>
  <si>
    <t>Barnes</t>
  </si>
  <si>
    <t>Erik</t>
  </si>
  <si>
    <t>Tyson</t>
  </si>
  <si>
    <t>Sand Valley Championship</t>
  </si>
  <si>
    <t>Sand Valley</t>
  </si>
  <si>
    <t>Poland</t>
  </si>
  <si>
    <t>Nordic Golf League</t>
  </si>
  <si>
    <t>Andersen</t>
  </si>
  <si>
    <t>Jeppe Kristian</t>
  </si>
  <si>
    <t>Wallin</t>
  </si>
  <si>
    <t>Eriksson</t>
  </si>
  <si>
    <t>Petersen</t>
  </si>
  <si>
    <t>Host</t>
  </si>
  <si>
    <t>August Thor</t>
  </si>
  <si>
    <t>Strandberg</t>
  </si>
  <si>
    <t>Calle</t>
  </si>
  <si>
    <t>Laage</t>
  </si>
  <si>
    <t>Mads</t>
  </si>
  <si>
    <t>Lundgren</t>
  </si>
  <si>
    <t>Bergsson</t>
  </si>
  <si>
    <t>Hlynur</t>
  </si>
  <si>
    <t>Bjorlow</t>
  </si>
  <si>
    <t>Feldborg</t>
  </si>
  <si>
    <t>Christopher</t>
  </si>
  <si>
    <t>Tiden</t>
  </si>
  <si>
    <t>Heller</t>
  </si>
  <si>
    <t>Lange Andersen</t>
  </si>
  <si>
    <t>Nikolaj</t>
  </si>
  <si>
    <t>Mackelis</t>
  </si>
  <si>
    <t>Giedrius</t>
  </si>
  <si>
    <t>Ronnberg</t>
  </si>
  <si>
    <t>Hugo</t>
  </si>
  <si>
    <t>Albers</t>
  </si>
  <si>
    <t>Anton</t>
  </si>
  <si>
    <t>Andersson</t>
  </si>
  <si>
    <t>Karlsson</t>
  </si>
  <si>
    <t>Isac</t>
  </si>
  <si>
    <t>Ahlgren</t>
  </si>
  <si>
    <t>Wilhelm</t>
  </si>
  <si>
    <t>Guedra</t>
  </si>
  <si>
    <t>Jonsson</t>
  </si>
  <si>
    <t>Lukas</t>
  </si>
  <si>
    <t>Kakko</t>
  </si>
  <si>
    <t>Roope</t>
  </si>
  <si>
    <t>Pedersen</t>
  </si>
  <si>
    <t>Mikkel</t>
  </si>
  <si>
    <t>Sorensen</t>
  </si>
  <si>
    <t>Jonas Lykke</t>
  </si>
  <si>
    <t>Jorgensen</t>
  </si>
  <si>
    <t>Oliver Hundeboll</t>
  </si>
  <si>
    <t>Sahlstrom</t>
  </si>
  <si>
    <t>Arnoy</t>
  </si>
  <si>
    <t>Jarand Ekeland</t>
  </si>
  <si>
    <t>Peter Launer</t>
  </si>
  <si>
    <t>Ballard</t>
  </si>
  <si>
    <t>Mathias</t>
  </si>
  <si>
    <t>Eden</t>
  </si>
  <si>
    <t>Tobias</t>
  </si>
  <si>
    <t>Fransson</t>
  </si>
  <si>
    <t>Gustav</t>
  </si>
  <si>
    <t>Honkala</t>
  </si>
  <si>
    <t>Matias</t>
  </si>
  <si>
    <t>Jansson</t>
  </si>
  <si>
    <t>Nordwall</t>
  </si>
  <si>
    <t>Viktor</t>
  </si>
  <si>
    <t>Tuohimaa</t>
  </si>
  <si>
    <t>Tyko</t>
  </si>
  <si>
    <t>Agerschou</t>
  </si>
  <si>
    <t>Jacob Worm</t>
  </si>
  <si>
    <t>Eckhardt</t>
  </si>
  <si>
    <t>Madsen</t>
  </si>
  <si>
    <t>Morten Orum</t>
  </si>
  <si>
    <t>Nyfjall</t>
  </si>
  <si>
    <t>Nyland</t>
  </si>
  <si>
    <t>Kasper</t>
  </si>
  <si>
    <t>Ambrosius</t>
  </si>
  <si>
    <t>Oskar</t>
  </si>
  <si>
    <t>Hoetmer</t>
  </si>
  <si>
    <t>Thom</t>
  </si>
  <si>
    <t>Svensson</t>
  </si>
  <si>
    <t>Bukrinsky</t>
  </si>
  <si>
    <t>Simon</t>
  </si>
  <si>
    <t>Nordli</t>
  </si>
  <si>
    <t>Joachim</t>
  </si>
  <si>
    <t>Ruth</t>
  </si>
  <si>
    <t>Nielsen</t>
  </si>
  <si>
    <t>Jamie Tofte</t>
  </si>
  <si>
    <t>Birkelund</t>
  </si>
  <si>
    <t>Frederik</t>
  </si>
  <si>
    <t>Fogel</t>
  </si>
  <si>
    <t>Hjort</t>
  </si>
  <si>
    <t>Juliusson</t>
  </si>
  <si>
    <t>Aron Snaer</t>
  </si>
  <si>
    <t>Koivu</t>
  </si>
  <si>
    <t>Lomholt</t>
  </si>
  <si>
    <t>Magnus</t>
  </si>
  <si>
    <t>Pedryc</t>
  </si>
  <si>
    <t>Sylven</t>
  </si>
  <si>
    <t>Westerlund</t>
  </si>
  <si>
    <t>Ahlqvist</t>
  </si>
  <si>
    <t>Pelle</t>
  </si>
  <si>
    <t>Phan</t>
  </si>
  <si>
    <t>Noah</t>
  </si>
  <si>
    <t>Rasmussen</t>
  </si>
  <si>
    <t>Frithjof Astorp</t>
  </si>
  <si>
    <t>Soborg</t>
  </si>
  <si>
    <t>Bjorn la Cour</t>
  </si>
  <si>
    <t>Warren</t>
  </si>
  <si>
    <t>Marc</t>
  </si>
  <si>
    <t>Dideriksen</t>
  </si>
  <si>
    <t>Kristian Svinth</t>
  </si>
  <si>
    <t>Edberg</t>
  </si>
  <si>
    <t>Edfors</t>
  </si>
  <si>
    <t>Johan</t>
  </si>
  <si>
    <t>Eriksson Krabbe</t>
  </si>
  <si>
    <t>Isak</t>
  </si>
  <si>
    <t>Gladbjerg</t>
  </si>
  <si>
    <t>Hellman</t>
  </si>
  <si>
    <t>Holmberg</t>
  </si>
  <si>
    <t>Ingvardsen</t>
  </si>
  <si>
    <t>Magnus Lohse</t>
  </si>
  <si>
    <t>Jinglov</t>
  </si>
  <si>
    <t>Filip</t>
  </si>
  <si>
    <t>Karlsen</t>
  </si>
  <si>
    <t>Tom Roed</t>
  </si>
  <si>
    <t>Kjaer</t>
  </si>
  <si>
    <t>Oliver Bredahl</t>
  </si>
  <si>
    <t>Lilliedahl</t>
  </si>
  <si>
    <t>Salander</t>
  </si>
  <si>
    <t>Strandvi</t>
  </si>
  <si>
    <t>Algot</t>
  </si>
  <si>
    <t>Toftebrant</t>
  </si>
  <si>
    <t>Berg</t>
  </si>
  <si>
    <t>Ejlersen</t>
  </si>
  <si>
    <t>Anders Emil</t>
  </si>
  <si>
    <t>Hagborg Asp</t>
  </si>
  <si>
    <t>Richardson</t>
  </si>
  <si>
    <t>Stanley</t>
  </si>
  <si>
    <t>Saulo</t>
  </si>
  <si>
    <t>Ilari</t>
  </si>
  <si>
    <t>Tuusa</t>
  </si>
  <si>
    <t>Saku</t>
  </si>
  <si>
    <t>Engstrom</t>
  </si>
  <si>
    <t>Magnusson</t>
  </si>
  <si>
    <t>Hakon Orn</t>
  </si>
  <si>
    <t>Tingsted Blum</t>
  </si>
  <si>
    <t>Emil</t>
  </si>
  <si>
    <t>Von Reedtz</t>
  </si>
  <si>
    <t>Bjornberg</t>
  </si>
  <si>
    <t>Dahlfors</t>
  </si>
  <si>
    <t>Gardarsson</t>
  </si>
  <si>
    <t>Sigurdur Arnar</t>
  </si>
  <si>
    <t>Hardin</t>
  </si>
  <si>
    <t>Carl</t>
  </si>
  <si>
    <t>Hessing</t>
  </si>
  <si>
    <t>Jedrzejckyk</t>
  </si>
  <si>
    <t>Mateusz</t>
  </si>
  <si>
    <t>Kahlos</t>
  </si>
  <si>
    <t>Juuso</t>
  </si>
  <si>
    <t>Makinen</t>
  </si>
  <si>
    <t>Miikka</t>
  </si>
  <si>
    <t>Ronneblad</t>
  </si>
  <si>
    <t>Hannes</t>
  </si>
  <si>
    <t>Saareks</t>
  </si>
  <si>
    <t>Jesse</t>
  </si>
  <si>
    <t>Winther Johansen</t>
  </si>
  <si>
    <t>Jorgen</t>
  </si>
  <si>
    <t>Eriksson (Jan2001)</t>
  </si>
  <si>
    <t>Ludvig</t>
  </si>
  <si>
    <t>Garde</t>
  </si>
  <si>
    <t>Hjelm</t>
  </si>
  <si>
    <t>Mads Fugl</t>
  </si>
  <si>
    <t>Rosendahl</t>
  </si>
  <si>
    <t>Lauri</t>
  </si>
  <si>
    <t>Simberg</t>
  </si>
  <si>
    <t>Casper</t>
  </si>
  <si>
    <t>Sjoberg</t>
  </si>
  <si>
    <t>Eriksson (Dec2003)</t>
  </si>
  <si>
    <t>Rosin</t>
  </si>
  <si>
    <t>Tatarczuk</t>
  </si>
  <si>
    <t>Kamil</t>
  </si>
  <si>
    <t>Forslund</t>
  </si>
  <si>
    <t>Henriksson</t>
  </si>
  <si>
    <t>Jakob</t>
  </si>
  <si>
    <t>Juslin</t>
  </si>
  <si>
    <t>Krumlinde</t>
  </si>
  <si>
    <t>Kukkonen</t>
  </si>
  <si>
    <t>Juhana</t>
  </si>
  <si>
    <t>Leppaniemi</t>
  </si>
  <si>
    <t>Vaino</t>
  </si>
  <si>
    <t>Mure</t>
  </si>
  <si>
    <t>Melker</t>
  </si>
  <si>
    <t>Jakob Ingi</t>
  </si>
  <si>
    <t>Skog</t>
  </si>
  <si>
    <t>Blomqvist</t>
  </si>
  <si>
    <t>Bradhering</t>
  </si>
  <si>
    <t>Fabius Will</t>
  </si>
  <si>
    <t>Hellberg</t>
  </si>
  <si>
    <t>Leevi</t>
  </si>
  <si>
    <t>Jamsa</t>
  </si>
  <si>
    <t>Jaapo</t>
  </si>
  <si>
    <t>Oskar Emil Harald</t>
  </si>
  <si>
    <t>Nilsson</t>
  </si>
  <si>
    <t>Philip Sillesen</t>
  </si>
  <si>
    <t>Sosnowski</t>
  </si>
  <si>
    <t>Krzysztof</t>
  </si>
  <si>
    <t>Vasthav</t>
  </si>
  <si>
    <t>Alex</t>
  </si>
  <si>
    <t>Backstrom</t>
  </si>
  <si>
    <t>Dudzik</t>
  </si>
  <si>
    <t>Pawel</t>
  </si>
  <si>
    <t>Pietila</t>
  </si>
  <si>
    <t>Kravik</t>
  </si>
  <si>
    <t>Sondre Sorensen</t>
  </si>
  <si>
    <t>Sangala</t>
  </si>
  <si>
    <t>Bogusz</t>
  </si>
  <si>
    <t>Marcin</t>
  </si>
  <si>
    <t>Hauger</t>
  </si>
  <si>
    <t>Leon Sebastian</t>
  </si>
  <si>
    <t>Solvang</t>
  </si>
  <si>
    <t>Molholm</t>
  </si>
  <si>
    <t>Nicklas Smith</t>
  </si>
  <si>
    <t>Skorstengaard</t>
  </si>
  <si>
    <t>Kristian Roenn</t>
  </si>
  <si>
    <t>Thybo</t>
  </si>
  <si>
    <t>Tyry</t>
  </si>
  <si>
    <t>Nikke</t>
  </si>
  <si>
    <t>Dudek</t>
  </si>
  <si>
    <t>Franciszek</t>
  </si>
  <si>
    <t>Eskola</t>
  </si>
  <si>
    <t>Vihtori</t>
  </si>
  <si>
    <t>Jordansson</t>
  </si>
  <si>
    <t>Koos</t>
  </si>
  <si>
    <t>Back Christiansen</t>
  </si>
  <si>
    <t>Oja</t>
  </si>
  <si>
    <t>Pekko</t>
  </si>
  <si>
    <t>Petit</t>
  </si>
  <si>
    <t>Alexandre</t>
  </si>
  <si>
    <t>Bendix</t>
  </si>
  <si>
    <t>Guldfeldt</t>
  </si>
  <si>
    <t>Vermeulen</t>
  </si>
  <si>
    <t>Bastiaan</t>
  </si>
  <si>
    <t>Lohmann</t>
  </si>
  <si>
    <t>Olsen</t>
  </si>
  <si>
    <t>Cornelius Sejer</t>
  </si>
  <si>
    <t>Alstrup-Rukin</t>
  </si>
  <si>
    <t>Paal Christian</t>
  </si>
  <si>
    <t>Wochner</t>
  </si>
  <si>
    <t>Sand Valley Masters</t>
  </si>
  <si>
    <t>Corales Puntacana Championship</t>
  </si>
  <si>
    <t>Corales</t>
  </si>
  <si>
    <t>Dominican Republic</t>
  </si>
  <si>
    <t>PGA</t>
  </si>
  <si>
    <t>Higgo</t>
  </si>
  <si>
    <t>Dahmen</t>
  </si>
  <si>
    <t>Keith</t>
  </si>
  <si>
    <t>Thorbjornsen</t>
  </si>
  <si>
    <t>Tosti</t>
  </si>
  <si>
    <t>Whaley</t>
  </si>
  <si>
    <t>Hoffman</t>
  </si>
  <si>
    <t>Charley</t>
  </si>
  <si>
    <t>Schmid</t>
  </si>
  <si>
    <t>Matti</t>
  </si>
  <si>
    <t>Hoey</t>
  </si>
  <si>
    <t>Rico</t>
  </si>
  <si>
    <t>Hubbard</t>
  </si>
  <si>
    <t>NeSmith</t>
  </si>
  <si>
    <t>Rosenmueller</t>
  </si>
  <si>
    <t>Wallace</t>
  </si>
  <si>
    <t>Blair</t>
  </si>
  <si>
    <t>Zac</t>
  </si>
  <si>
    <t>Gotterup</t>
  </si>
  <si>
    <t>Norlander</t>
  </si>
  <si>
    <t>Henrik</t>
  </si>
  <si>
    <t>Onishi</t>
  </si>
  <si>
    <t>Kaito</t>
  </si>
  <si>
    <t>Seamus</t>
  </si>
  <si>
    <t>Ramey</t>
  </si>
  <si>
    <t>Chad</t>
  </si>
  <si>
    <t>Skinns</t>
  </si>
  <si>
    <t>Baddeley</t>
  </si>
  <si>
    <t>Hoshino</t>
  </si>
  <si>
    <t>Rikuya</t>
  </si>
  <si>
    <t>Piercy</t>
  </si>
  <si>
    <t>Putnam</t>
  </si>
  <si>
    <t>Coody</t>
  </si>
  <si>
    <t>Pierceson</t>
  </si>
  <si>
    <t>Lipsky</t>
  </si>
  <si>
    <t>Lower</t>
  </si>
  <si>
    <t>Roy</t>
  </si>
  <si>
    <t>Ventura</t>
  </si>
  <si>
    <t>Kris</t>
  </si>
  <si>
    <t>Danny</t>
  </si>
  <si>
    <t>Willett</t>
  </si>
  <si>
    <t>Bramlett</t>
  </si>
  <si>
    <t>Joseph</t>
  </si>
  <si>
    <t>Castillo</t>
  </si>
  <si>
    <t>Ricky</t>
  </si>
  <si>
    <t>Cummins</t>
  </si>
  <si>
    <t>Quade</t>
  </si>
  <si>
    <t>Grillo</t>
  </si>
  <si>
    <t>Emiliano</t>
  </si>
  <si>
    <t>Hardy</t>
  </si>
  <si>
    <t>McNeill</t>
  </si>
  <si>
    <t>Merritt</t>
  </si>
  <si>
    <t>Troy</t>
  </si>
  <si>
    <t>Sigg</t>
  </si>
  <si>
    <t>Greyson</t>
  </si>
  <si>
    <t>Springer</t>
  </si>
  <si>
    <t>Thornberry</t>
  </si>
  <si>
    <t>Braden</t>
  </si>
  <si>
    <t>Buckley</t>
  </si>
  <si>
    <t>Flavin</t>
  </si>
  <si>
    <t>Hall</t>
  </si>
  <si>
    <t>McGreevy</t>
  </si>
  <si>
    <t>Gainey</t>
  </si>
  <si>
    <t>Tommy</t>
  </si>
  <si>
    <t>Humphrey</t>
  </si>
  <si>
    <t>Theo</t>
  </si>
  <si>
    <t>Lashley</t>
  </si>
  <si>
    <t>Mac</t>
  </si>
  <si>
    <t>Polland</t>
  </si>
  <si>
    <t>Pumarol</t>
  </si>
  <si>
    <t>Willy</t>
  </si>
  <si>
    <t>Aiken</t>
  </si>
  <si>
    <t>Fox</t>
  </si>
  <si>
    <t>Kohles</t>
  </si>
  <si>
    <t>Mouw</t>
  </si>
  <si>
    <t>Mason</t>
  </si>
  <si>
    <t>Gribble</t>
  </si>
  <si>
    <t>Pak</t>
  </si>
  <si>
    <t>Smalley</t>
  </si>
  <si>
    <t>Suber</t>
  </si>
  <si>
    <t>Knox</t>
  </si>
  <si>
    <t>Stuard</t>
  </si>
  <si>
    <t>Brian</t>
  </si>
  <si>
    <t>Riedel</t>
  </si>
  <si>
    <t>Crane</t>
  </si>
  <si>
    <t>d</t>
  </si>
  <si>
    <t>Campos</t>
  </si>
  <si>
    <t>Rafael</t>
  </si>
  <si>
    <t>Del Solar</t>
  </si>
  <si>
    <t>Cristobal</t>
  </si>
  <si>
    <t>Dickson</t>
  </si>
  <si>
    <t>Duncan</t>
  </si>
  <si>
    <t>Tyler</t>
  </si>
  <si>
    <t>Fisk</t>
  </si>
  <si>
    <t>Steven</t>
  </si>
  <si>
    <t>Kanaya</t>
  </si>
  <si>
    <t>Kisner</t>
  </si>
  <si>
    <t>Laird</t>
  </si>
  <si>
    <t>Matthews</t>
  </si>
  <si>
    <t>Reavie</t>
  </si>
  <si>
    <t>Chez</t>
  </si>
  <si>
    <t>Van Pelt</t>
  </si>
  <si>
    <t>Watney</t>
  </si>
  <si>
    <t>Yuan</t>
  </si>
  <si>
    <t>Champ</t>
  </si>
  <si>
    <t>Cameron</t>
  </si>
  <si>
    <t>Dufner</t>
  </si>
  <si>
    <t>Gomez</t>
  </si>
  <si>
    <t>Fabian</t>
  </si>
  <si>
    <t>Goodwin</t>
  </si>
  <si>
    <t>Sung</t>
  </si>
  <si>
    <t>Knowles</t>
  </si>
  <si>
    <t>Philip</t>
  </si>
  <si>
    <t>List</t>
  </si>
  <si>
    <t>Seung-Yul</t>
  </si>
  <si>
    <t>Streb</t>
  </si>
  <si>
    <t>Thompson</t>
  </si>
  <si>
    <t>Tway</t>
  </si>
  <si>
    <t>Waring</t>
  </si>
  <si>
    <t>Widing</t>
  </si>
  <si>
    <t>Tim</t>
  </si>
  <si>
    <t>Capan</t>
  </si>
  <si>
    <t>Frankie</t>
  </si>
  <si>
    <t>Chappell</t>
  </si>
  <si>
    <t>Haas</t>
  </si>
  <si>
    <t>Bill</t>
  </si>
  <si>
    <t>Peterson</t>
  </si>
  <si>
    <t>Van Rooyen</t>
  </si>
  <si>
    <t>Velo</t>
  </si>
  <si>
    <t>Byrd</t>
  </si>
  <si>
    <t>Cone</t>
  </si>
  <si>
    <t>Cook</t>
  </si>
  <si>
    <t>Higgs</t>
  </si>
  <si>
    <t>Hoag</t>
  </si>
  <si>
    <t>Collins</t>
  </si>
  <si>
    <t>Cougar</t>
  </si>
  <si>
    <t>Hahn</t>
  </si>
  <si>
    <t>Carson</t>
  </si>
  <si>
    <t>Compton</t>
  </si>
  <si>
    <t>Doyal</t>
  </si>
  <si>
    <t>Guerra</t>
  </si>
  <si>
    <t>Juan Jose</t>
  </si>
  <si>
    <t>Hadley</t>
  </si>
  <si>
    <t>Chesson</t>
  </si>
  <si>
    <t>Montgomery</t>
  </si>
  <si>
    <t>Overton</t>
  </si>
  <si>
    <t>Potgieter</t>
  </si>
  <si>
    <t>Aldrich</t>
  </si>
  <si>
    <t>Silfa</t>
  </si>
  <si>
    <t>Hiram</t>
  </si>
  <si>
    <t>Stallings</t>
  </si>
  <si>
    <t>Stephen</t>
  </si>
  <si>
    <t>Armour</t>
  </si>
  <si>
    <t>Frittelli</t>
  </si>
  <si>
    <t>Hearn</t>
  </si>
  <si>
    <t>Hicks</t>
  </si>
  <si>
    <t>Huerta</t>
  </si>
  <si>
    <t>Valverde</t>
  </si>
  <si>
    <t>Enrique</t>
  </si>
  <si>
    <t>Griffin</t>
  </si>
  <si>
    <t>Lanto</t>
  </si>
  <si>
    <t>The Heritage</t>
  </si>
  <si>
    <t>Harbour Town</t>
  </si>
  <si>
    <t>South Carolina</t>
  </si>
  <si>
    <t>Novak</t>
  </si>
  <si>
    <t>Berger</t>
  </si>
  <si>
    <t>Harman</t>
  </si>
  <si>
    <t>Hughes</t>
  </si>
  <si>
    <t>Mackenzie</t>
  </si>
  <si>
    <t>McNealy</t>
  </si>
  <si>
    <t>Maverick</t>
  </si>
  <si>
    <t>Fleetwood</t>
  </si>
  <si>
    <t>Henley</t>
  </si>
  <si>
    <t>Si Woo</t>
  </si>
  <si>
    <t>Scheffler</t>
  </si>
  <si>
    <t>Scottie</t>
  </si>
  <si>
    <t>Sungjae</t>
  </si>
  <si>
    <t>Poston</t>
  </si>
  <si>
    <t>J.T.</t>
  </si>
  <si>
    <t>Burns</t>
  </si>
  <si>
    <t>Cantlay</t>
  </si>
  <si>
    <t>Cam</t>
  </si>
  <si>
    <t>Hovland</t>
  </si>
  <si>
    <t>Straka</t>
  </si>
  <si>
    <t>Sepp</t>
  </si>
  <si>
    <t>Keegan</t>
  </si>
  <si>
    <t>Eric</t>
  </si>
  <si>
    <t>Hisatsune</t>
  </si>
  <si>
    <t>Ryo</t>
  </si>
  <si>
    <t>Hoge</t>
  </si>
  <si>
    <t>Kirk</t>
  </si>
  <si>
    <t>Lowry</t>
  </si>
  <si>
    <t>Shane</t>
  </si>
  <si>
    <t>Schauffele</t>
  </si>
  <si>
    <t>Xander</t>
  </si>
  <si>
    <t>Spieth</t>
  </si>
  <si>
    <t>Valimaki</t>
  </si>
  <si>
    <t>Sami</t>
  </si>
  <si>
    <t>Clark</t>
  </si>
  <si>
    <t>Wyndham</t>
  </si>
  <si>
    <t>Gerard</t>
  </si>
  <si>
    <t>Greyserman</t>
  </si>
  <si>
    <t>Horschel</t>
  </si>
  <si>
    <t>Campbell</t>
  </si>
  <si>
    <t>Cauley</t>
  </si>
  <si>
    <t>Bud</t>
  </si>
  <si>
    <t>Detry</t>
  </si>
  <si>
    <t>Eckroat</t>
  </si>
  <si>
    <t>Jaeger</t>
  </si>
  <si>
    <t>Stephan</t>
  </si>
  <si>
    <t>Kuchar</t>
  </si>
  <si>
    <t>Byeong Hun</t>
  </si>
  <si>
    <t>Finau</t>
  </si>
  <si>
    <t>Tony</t>
  </si>
  <si>
    <t>Fitzpatrick</t>
  </si>
  <si>
    <t>Rai</t>
  </si>
  <si>
    <t>Bezuidenhout</t>
  </si>
  <si>
    <t>Christiaan</t>
  </si>
  <si>
    <t>Bhatia</t>
  </si>
  <si>
    <t>Akshay</t>
  </si>
  <si>
    <t>Pavon</t>
  </si>
  <si>
    <t>Matthieu</t>
  </si>
  <si>
    <t>Pendrith</t>
  </si>
  <si>
    <t>Rodgers</t>
  </si>
  <si>
    <t>Rose</t>
  </si>
  <si>
    <t>Spaun</t>
  </si>
  <si>
    <t>J.J.</t>
  </si>
  <si>
    <t>Conners</t>
  </si>
  <si>
    <t>Corey</t>
  </si>
  <si>
    <t>Day</t>
  </si>
  <si>
    <t>Denny</t>
  </si>
  <si>
    <t>Aberg</t>
  </si>
  <si>
    <t>Morikawa</t>
  </si>
  <si>
    <t>Collin</t>
  </si>
  <si>
    <t>Stevens</t>
  </si>
  <si>
    <t>Vilips</t>
  </si>
  <si>
    <t>Karl</t>
  </si>
  <si>
    <t>Zalatoris</t>
  </si>
  <si>
    <t>Bridgeman</t>
  </si>
  <si>
    <t>Glover</t>
  </si>
  <si>
    <t>Hadwin</t>
  </si>
  <si>
    <t>Min Woo</t>
  </si>
  <si>
    <t>Woodland</t>
  </si>
  <si>
    <t>English</t>
  </si>
  <si>
    <t>Harris</t>
  </si>
  <si>
    <t>MacIntyre</t>
  </si>
  <si>
    <t>Fowler</t>
  </si>
  <si>
    <t>Rickie</t>
  </si>
  <si>
    <t>Theegala</t>
  </si>
  <si>
    <t>Sahith</t>
  </si>
  <si>
    <t>Homa</t>
  </si>
  <si>
    <t>Dunlap</t>
  </si>
  <si>
    <t>Highsmith</t>
  </si>
  <si>
    <t>Calance Open</t>
  </si>
  <si>
    <t>Qutab</t>
  </si>
  <si>
    <t>India</t>
  </si>
  <si>
    <t>PGTI</t>
  </si>
  <si>
    <t>Ghai</t>
  </si>
  <si>
    <t>Tapendra</t>
  </si>
  <si>
    <t>Baisoya</t>
  </si>
  <si>
    <t>Honey</t>
  </si>
  <si>
    <t>Prasad</t>
  </si>
  <si>
    <t>Arjun</t>
  </si>
  <si>
    <t>Kaul</t>
  </si>
  <si>
    <t>Kshitij Naveed</t>
  </si>
  <si>
    <t>Pukhraj Singh</t>
  </si>
  <si>
    <t>Majmudar</t>
  </si>
  <si>
    <t>Yash</t>
  </si>
  <si>
    <t>Sandhu</t>
  </si>
  <si>
    <t>Yuvraj</t>
  </si>
  <si>
    <t>Bhattacharya</t>
  </si>
  <si>
    <t>Shaurya</t>
  </si>
  <si>
    <t>Hossain</t>
  </si>
  <si>
    <t>Jamal</t>
  </si>
  <si>
    <t>Khan</t>
  </si>
  <si>
    <t>Shamim</t>
  </si>
  <si>
    <t>Lohan</t>
  </si>
  <si>
    <t>Abhinav</t>
  </si>
  <si>
    <t>Mohan</t>
  </si>
  <si>
    <t>Aryaman Aditya</t>
  </si>
  <si>
    <t>Sheoran</t>
  </si>
  <si>
    <t>Dhruv</t>
  </si>
  <si>
    <t>Parikh</t>
  </si>
  <si>
    <t>Varun</t>
  </si>
  <si>
    <t>Cheema</t>
  </si>
  <si>
    <t>Angad</t>
  </si>
  <si>
    <t>Gandas</t>
  </si>
  <si>
    <t>Manu</t>
  </si>
  <si>
    <t>Badal</t>
  </si>
  <si>
    <t>Kochhar</t>
  </si>
  <si>
    <t>Karandeep</t>
  </si>
  <si>
    <t>Mari Muthu</t>
  </si>
  <si>
    <t>R.</t>
  </si>
  <si>
    <t>Kartik</t>
  </si>
  <si>
    <t>Rashid</t>
  </si>
  <si>
    <t>Kumar</t>
  </si>
  <si>
    <t>Ravi</t>
  </si>
  <si>
    <t>Azhar</t>
  </si>
  <si>
    <t>Mohd</t>
  </si>
  <si>
    <t>Das</t>
  </si>
  <si>
    <t>Shankar</t>
  </si>
  <si>
    <t>Tamang</t>
  </si>
  <si>
    <t>Subash</t>
  </si>
  <si>
    <t>Malik</t>
  </si>
  <si>
    <t>Amardeep</t>
  </si>
  <si>
    <t>Chouhan</t>
  </si>
  <si>
    <t>Om Prakash</t>
  </si>
  <si>
    <t>Kapil</t>
  </si>
  <si>
    <t>Singh</t>
  </si>
  <si>
    <t>Gaurav Pratap</t>
  </si>
  <si>
    <t>Rohit</t>
  </si>
  <si>
    <t>Md Akbar</t>
  </si>
  <si>
    <t>Neranjen</t>
  </si>
  <si>
    <t>Ram</t>
  </si>
  <si>
    <t>Mani</t>
  </si>
  <si>
    <t>Sisodia</t>
  </si>
  <si>
    <t>Shivendra Singh</t>
  </si>
  <si>
    <t>Yadav</t>
  </si>
  <si>
    <t>Chandarjeet</t>
  </si>
  <si>
    <t>Dwivedi</t>
  </si>
  <si>
    <t>Samarth</t>
  </si>
  <si>
    <t>Manoj</t>
  </si>
  <si>
    <t>S.</t>
  </si>
  <si>
    <t>Raj</t>
  </si>
  <si>
    <t>Aman</t>
  </si>
  <si>
    <t>Sikdar</t>
  </si>
  <si>
    <t>Md Somrat</t>
  </si>
  <si>
    <t>Chhibber</t>
  </si>
  <si>
    <t>Saarthak</t>
  </si>
  <si>
    <t>Dharma</t>
  </si>
  <si>
    <t>M.</t>
  </si>
  <si>
    <t>Chiragh</t>
  </si>
  <si>
    <t>Mane</t>
  </si>
  <si>
    <t>Udayan</t>
  </si>
  <si>
    <t>Sukra Bahadur</t>
  </si>
  <si>
    <t>Bikramjit</t>
  </si>
  <si>
    <t>Chadha</t>
  </si>
  <si>
    <t>Ankur</t>
  </si>
  <si>
    <t>Kaushal</t>
  </si>
  <si>
    <t>Dipankar</t>
  </si>
  <si>
    <t>Kukar</t>
  </si>
  <si>
    <t>Raunil</t>
  </si>
  <si>
    <t>Prabagaran</t>
  </si>
  <si>
    <t>K.</t>
  </si>
  <si>
    <t>Pandya</t>
  </si>
  <si>
    <t>Jay</t>
  </si>
  <si>
    <t>Solaiman</t>
  </si>
  <si>
    <t>Md</t>
  </si>
  <si>
    <t>Narwal</t>
  </si>
  <si>
    <t>Sachin</t>
  </si>
  <si>
    <t>Sato</t>
  </si>
  <si>
    <t>Koichiro</t>
  </si>
  <si>
    <t>Bais</t>
  </si>
  <si>
    <t>Manav</t>
  </si>
  <si>
    <t>Sudhir</t>
  </si>
  <si>
    <t>Sawant</t>
  </si>
  <si>
    <t>Aniket</t>
  </si>
  <si>
    <t>Ranjit</t>
  </si>
  <si>
    <t>Binu</t>
  </si>
  <si>
    <t>Chinnappa</t>
  </si>
  <si>
    <t>Trishul</t>
  </si>
  <si>
    <t>Joshi</t>
  </si>
  <si>
    <t>Khalin H.</t>
  </si>
  <si>
    <t>Kabthiyal</t>
  </si>
  <si>
    <t>Anshul</t>
  </si>
  <si>
    <t>Pranav</t>
  </si>
  <si>
    <t>Muaj</t>
  </si>
  <si>
    <t>Himmat Singh</t>
  </si>
  <si>
    <t>Seale</t>
  </si>
  <si>
    <t>Sethie</t>
  </si>
  <si>
    <t>Harshjeet Singh</t>
  </si>
  <si>
    <t>Vishesh</t>
  </si>
  <si>
    <t>Aalaap</t>
  </si>
  <si>
    <t>I.L.</t>
  </si>
  <si>
    <t>Chandra</t>
  </si>
  <si>
    <t>Yashas</t>
  </si>
  <si>
    <t>Chikkarangappa</t>
  </si>
  <si>
    <t>Danek</t>
  </si>
  <si>
    <t>Stepan</t>
  </si>
  <si>
    <t>Gangwar</t>
  </si>
  <si>
    <t>Harsh</t>
  </si>
  <si>
    <t>Brijesh</t>
  </si>
  <si>
    <t>Sanjeev</t>
  </si>
  <si>
    <t>Mardikar</t>
  </si>
  <si>
    <t>Brashwarpal</t>
  </si>
  <si>
    <t>Asawa</t>
  </si>
  <si>
    <t>Prakhar</t>
  </si>
  <si>
    <t>Ajay</t>
  </si>
  <si>
    <t>Bishnoi</t>
  </si>
  <si>
    <t>Sunhit</t>
  </si>
  <si>
    <t>Chopra</t>
  </si>
  <si>
    <t>Vikrant</t>
  </si>
  <si>
    <t>Jolly</t>
  </si>
  <si>
    <t>Neil</t>
  </si>
  <si>
    <t>Kuharr</t>
  </si>
  <si>
    <t>Abhishek</t>
  </si>
  <si>
    <t>Mitroo</t>
  </si>
  <si>
    <t>Ranveer</t>
  </si>
  <si>
    <t>Narain</t>
  </si>
  <si>
    <t>Shubham</t>
  </si>
  <si>
    <t>Rahman</t>
  </si>
  <si>
    <t>Siddikur</t>
  </si>
  <si>
    <t>Razu</t>
  </si>
  <si>
    <t>Manjot</t>
  </si>
  <si>
    <t>Thakran</t>
  </si>
  <si>
    <t>Manish</t>
  </si>
  <si>
    <t>Verma</t>
  </si>
  <si>
    <t>Karan</t>
  </si>
  <si>
    <t>Pawan</t>
  </si>
  <si>
    <t>Raja</t>
  </si>
  <si>
    <t>B.R.</t>
  </si>
  <si>
    <t>Kushal</t>
  </si>
  <si>
    <t>Singh Ahlawat</t>
  </si>
  <si>
    <t>Anant</t>
  </si>
  <si>
    <t>Soni</t>
  </si>
  <si>
    <t>Milind</t>
  </si>
  <si>
    <t>Thangaraja</t>
  </si>
  <si>
    <t>N.</t>
  </si>
  <si>
    <t>Bajaj</t>
  </si>
  <si>
    <t>Divyanshu</t>
  </si>
  <si>
    <t>Mukesh</t>
  </si>
  <si>
    <t>Lal</t>
  </si>
  <si>
    <t>Amrit</t>
  </si>
  <si>
    <t>Rana</t>
  </si>
  <si>
    <t>Divesh</t>
  </si>
  <si>
    <t>Roopa Anand</t>
  </si>
  <si>
    <t>Aryan</t>
  </si>
  <si>
    <t>Uzzaman</t>
  </si>
  <si>
    <t>Jakir</t>
  </si>
  <si>
    <t>Bedi</t>
  </si>
  <si>
    <t>Aadil</t>
  </si>
  <si>
    <t>Dawar</t>
  </si>
  <si>
    <t>Naman</t>
  </si>
  <si>
    <t>Jairaj Singh</t>
  </si>
  <si>
    <t>Sanju</t>
  </si>
  <si>
    <t>Seerha</t>
  </si>
  <si>
    <t>Bishmadpal Singh</t>
  </si>
  <si>
    <t>Zucchetti</t>
  </si>
  <si>
    <t>Federico</t>
  </si>
  <si>
    <t>Mukhiya</t>
  </si>
  <si>
    <t>Bipin</t>
  </si>
  <si>
    <t>Pannu</t>
  </si>
  <si>
    <t>Tushar</t>
  </si>
  <si>
    <t>Patil</t>
  </si>
  <si>
    <t>Rohan Dhole</t>
  </si>
  <si>
    <t>Gupta</t>
  </si>
  <si>
    <t>Harendra</t>
  </si>
  <si>
    <t>Sehgal</t>
  </si>
  <si>
    <t>Vasu</t>
  </si>
  <si>
    <t>Wasim</t>
  </si>
  <si>
    <t>Ali Mollah</t>
  </si>
  <si>
    <t>Irfan</t>
  </si>
  <si>
    <t>Garg</t>
  </si>
  <si>
    <t>Aditya</t>
  </si>
  <si>
    <t>Govil</t>
  </si>
  <si>
    <t>Rohan</t>
  </si>
  <si>
    <t>Singha</t>
  </si>
  <si>
    <t>Karanveer</t>
  </si>
  <si>
    <t>Sagar</t>
  </si>
  <si>
    <t>Siddharth</t>
  </si>
  <si>
    <t>Heerjee</t>
  </si>
  <si>
    <t>Kurush</t>
  </si>
  <si>
    <t>Kumar Gautam</t>
  </si>
  <si>
    <t>Rajesh</t>
  </si>
  <si>
    <t>Shroff</t>
  </si>
  <si>
    <t>Einbay Red Sea Open</t>
  </si>
  <si>
    <t>Sokhna - B&amp;C</t>
  </si>
  <si>
    <t>Egypt</t>
  </si>
  <si>
    <t>Pro Golf</t>
  </si>
  <si>
    <t>Guichard</t>
  </si>
  <si>
    <t>Vahlenkamp</t>
  </si>
  <si>
    <t>Timo</t>
  </si>
  <si>
    <t>Ulenaers</t>
  </si>
  <si>
    <t>Kristof</t>
  </si>
  <si>
    <t>Van Der Vight</t>
  </si>
  <si>
    <t>Thalmayr</t>
  </si>
  <si>
    <t>Benedikt</t>
  </si>
  <si>
    <t>Guyot</t>
  </si>
  <si>
    <t>Hrinda</t>
  </si>
  <si>
    <t>Jakub</t>
  </si>
  <si>
    <t>Lencart</t>
  </si>
  <si>
    <t>Allen</t>
  </si>
  <si>
    <t>Breimer</t>
  </si>
  <si>
    <t>Leon</t>
  </si>
  <si>
    <t>Lang</t>
  </si>
  <si>
    <t>Linus</t>
  </si>
  <si>
    <t>Nico</t>
  </si>
  <si>
    <t>Van Der Voort</t>
  </si>
  <si>
    <t>Bob</t>
  </si>
  <si>
    <t>Bachelier</t>
  </si>
  <si>
    <t>Antoine</t>
  </si>
  <si>
    <t>Montagne</t>
  </si>
  <si>
    <t>Mathieu</t>
  </si>
  <si>
    <t>Obtmeier</t>
  </si>
  <si>
    <t>Prutthaweewat</t>
  </si>
  <si>
    <t>Tillmanns</t>
  </si>
  <si>
    <t>Van der Steen</t>
  </si>
  <si>
    <t>Bonte</t>
  </si>
  <si>
    <t>Decottignies-Lafon</t>
  </si>
  <si>
    <t>Fuchs</t>
  </si>
  <si>
    <t>Dennis</t>
  </si>
  <si>
    <t>Hirmer</t>
  </si>
  <si>
    <t>Sliwka</t>
  </si>
  <si>
    <t>Sebastian F.</t>
  </si>
  <si>
    <t>Bentein</t>
  </si>
  <si>
    <t>Braunig</t>
  </si>
  <si>
    <t>Pavoucek</t>
  </si>
  <si>
    <t>Dominik</t>
  </si>
  <si>
    <t>Schweighofer</t>
  </si>
  <si>
    <t>Florian</t>
  </si>
  <si>
    <t>Antonisse</t>
  </si>
  <si>
    <t>Dario</t>
  </si>
  <si>
    <t>Buschges</t>
  </si>
  <si>
    <t>Gerhardsen</t>
  </si>
  <si>
    <t>Nicola</t>
  </si>
  <si>
    <t>Hietala</t>
  </si>
  <si>
    <t>Kouwenaar</t>
  </si>
  <si>
    <t>Koen</t>
  </si>
  <si>
    <t>Mruzek</t>
  </si>
  <si>
    <t>Noseda</t>
  </si>
  <si>
    <t>Alessandro</t>
  </si>
  <si>
    <t>Adank</t>
  </si>
  <si>
    <t>Colombel</t>
  </si>
  <si>
    <t>Katich</t>
  </si>
  <si>
    <t>Philipp</t>
  </si>
  <si>
    <t>Siemens</t>
  </si>
  <si>
    <t>Hellwig</t>
  </si>
  <si>
    <t>Smiciklas</t>
  </si>
  <si>
    <t>Russling</t>
  </si>
  <si>
    <t>Moritz</t>
  </si>
  <si>
    <t>De Bondt</t>
  </si>
  <si>
    <t>Alan</t>
  </si>
  <si>
    <t>Kohnen</t>
  </si>
  <si>
    <t>Yannick</t>
  </si>
  <si>
    <t>Leitmannstetter</t>
  </si>
  <si>
    <t>Brisout de Barneville</t>
  </si>
  <si>
    <t>Gautier</t>
  </si>
  <si>
    <t>Dietzel</t>
  </si>
  <si>
    <t>Edwards</t>
  </si>
  <si>
    <t>Gradecki</t>
  </si>
  <si>
    <t>Junk</t>
  </si>
  <si>
    <t>Oppenheimer</t>
  </si>
  <si>
    <t>Yannic</t>
  </si>
  <si>
    <t>Wortelboer</t>
  </si>
  <si>
    <t>Sasha</t>
  </si>
  <si>
    <t>Csanyi</t>
  </si>
  <si>
    <t>Denk</t>
  </si>
  <si>
    <t>Luca</t>
  </si>
  <si>
    <t>Horder</t>
  </si>
  <si>
    <t>Imbertie</t>
  </si>
  <si>
    <t>Macionga</t>
  </si>
  <si>
    <t>Toorop</t>
  </si>
  <si>
    <t>Mike</t>
  </si>
  <si>
    <t>Aeschlimann</t>
  </si>
  <si>
    <t>Jean-Leon</t>
  </si>
  <si>
    <t>Andeer</t>
  </si>
  <si>
    <t>Leo</t>
  </si>
  <si>
    <t>Clerici</t>
  </si>
  <si>
    <t>Fiorino</t>
  </si>
  <si>
    <t>Lacaze</t>
  </si>
  <si>
    <t>Aubin</t>
  </si>
  <si>
    <t>Pouguet</t>
  </si>
  <si>
    <t>Wedema</t>
  </si>
  <si>
    <t>Whiting</t>
  </si>
  <si>
    <t>Jenson</t>
  </si>
  <si>
    <t>Benner</t>
  </si>
  <si>
    <t>Churchward</t>
  </si>
  <si>
    <t>Claude</t>
  </si>
  <si>
    <t>Galand</t>
  </si>
  <si>
    <t>Arnaud</t>
  </si>
  <si>
    <t>Goupy</t>
  </si>
  <si>
    <t>Maxime</t>
  </si>
  <si>
    <t>Pansart</t>
  </si>
  <si>
    <t>Mathis</t>
  </si>
  <si>
    <t>Walther</t>
  </si>
  <si>
    <t>Korbinian</t>
  </si>
  <si>
    <t>Weppernig</t>
  </si>
  <si>
    <t>Cara</t>
  </si>
  <si>
    <t>Marius</t>
  </si>
  <si>
    <t>Cossement</t>
  </si>
  <si>
    <t>Deibler</t>
  </si>
  <si>
    <t>Dobrunz</t>
  </si>
  <si>
    <t>Nils</t>
  </si>
  <si>
    <t>Farfal</t>
  </si>
  <si>
    <t>Ferchaud</t>
  </si>
  <si>
    <t>Hermes</t>
  </si>
  <si>
    <t>Gilardi</t>
  </si>
  <si>
    <t>Mauro</t>
  </si>
  <si>
    <t>Joubin</t>
  </si>
  <si>
    <t>Koumpakis</t>
  </si>
  <si>
    <t>Vasileios</t>
  </si>
  <si>
    <t>Marin</t>
  </si>
  <si>
    <t>Maeti</t>
  </si>
  <si>
    <t>Poletti</t>
  </si>
  <si>
    <t>Schutz</t>
  </si>
  <si>
    <t>Weis</t>
  </si>
  <si>
    <t>Lavigne</t>
  </si>
  <si>
    <t>Jules</t>
  </si>
  <si>
    <t>Le Bot</t>
  </si>
  <si>
    <t>Raphael</t>
  </si>
  <si>
    <t>Sikora</t>
  </si>
  <si>
    <t>Jonathan Jasper</t>
  </si>
  <si>
    <t>d'Aurelle de Paladines</t>
  </si>
  <si>
    <t>Gunzel</t>
  </si>
  <si>
    <t>Lenssen</t>
  </si>
  <si>
    <t>Bosse</t>
  </si>
  <si>
    <t>Moosmeier</t>
  </si>
  <si>
    <t>Amsallem</t>
  </si>
  <si>
    <t>Ugo</t>
  </si>
  <si>
    <t>Koch</t>
  </si>
  <si>
    <t>Lavergne</t>
  </si>
  <si>
    <t>Schebesta</t>
  </si>
  <si>
    <t>Vida</t>
  </si>
  <si>
    <t>Woudenberg</t>
  </si>
  <si>
    <t>Jim</t>
  </si>
  <si>
    <t>Menzel</t>
  </si>
  <si>
    <t>Justus</t>
  </si>
  <si>
    <t>Van Zijl</t>
  </si>
  <si>
    <t>Michel</t>
  </si>
  <si>
    <t>Zaborowski</t>
  </si>
  <si>
    <t>Lebrere</t>
  </si>
  <si>
    <t>Pantazidis</t>
  </si>
  <si>
    <t>Christos</t>
  </si>
  <si>
    <t>Sussbier</t>
  </si>
  <si>
    <t>Maik</t>
  </si>
  <si>
    <t>Jesatko</t>
  </si>
  <si>
    <t>Kaczala</t>
  </si>
  <si>
    <t>Kasum</t>
  </si>
  <si>
    <t>Alexis Andre</t>
  </si>
  <si>
    <t>Ottogalli</t>
  </si>
  <si>
    <t>Lundh</t>
  </si>
  <si>
    <t>Salama</t>
  </si>
  <si>
    <t>Alieldin</t>
  </si>
  <si>
    <t>Pammler</t>
  </si>
  <si>
    <t>El Shafei</t>
  </si>
  <si>
    <t>Abdel Monem</t>
  </si>
  <si>
    <t>Pradelle</t>
  </si>
  <si>
    <t>Pierre-Jean</t>
  </si>
  <si>
    <t>Samakovlis</t>
  </si>
  <si>
    <t>Panagiotis</t>
  </si>
  <si>
    <t>Stommel</t>
  </si>
  <si>
    <t>Calvet</t>
  </si>
  <si>
    <t>Janik</t>
  </si>
  <si>
    <t>Reinert</t>
  </si>
  <si>
    <t>Ron Cedric</t>
  </si>
  <si>
    <t>Saxer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</si>
</sst>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Everyone"/>
      <sheetName val="Top40 (2)"/>
      <sheetName val="Top30 (2)"/>
      <sheetName val="Top20 (2)"/>
      <sheetName val="Top10 (2)"/>
      <sheetName val="Top5 (2)"/>
      <sheetName val="Top40 (3)"/>
      <sheetName val="Top30 (3)"/>
      <sheetName val="Top20 (3)"/>
      <sheetName val="Top10 (3)"/>
      <sheetName val="Top5 (3)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Scottie Scheffler</v>
          </cell>
        </row>
        <row r="18">
          <cell r="E18" t="str">
            <v>Collin Morikawa</v>
          </cell>
        </row>
        <row r="19">
          <cell r="E19" t="str">
            <v>Ludvig Aberg</v>
          </cell>
        </row>
        <row r="20">
          <cell r="E20" t="str">
            <v>Xander Schauffele</v>
          </cell>
        </row>
        <row r="21">
          <cell r="E21" t="str">
            <v>Patrick Cantlay</v>
          </cell>
        </row>
        <row r="22">
          <cell r="E22" t="str">
            <v>Justin Thomas</v>
          </cell>
        </row>
        <row r="23">
          <cell r="E23" t="str">
            <v>Corey Conners</v>
          </cell>
        </row>
        <row r="24">
          <cell r="E24" t="str">
            <v>Russell Henley</v>
          </cell>
        </row>
        <row r="25">
          <cell r="E25" t="str">
            <v>Tommy Fleetwood</v>
          </cell>
        </row>
        <row r="26">
          <cell r="E26" t="str">
            <v>Shane Lowry</v>
          </cell>
        </row>
        <row r="27">
          <cell r="E27" t="str">
            <v>Viktor Hovland</v>
          </cell>
        </row>
        <row r="28">
          <cell r="E28" t="str">
            <v>Jordan Spieth</v>
          </cell>
        </row>
        <row r="29">
          <cell r="E29" t="str">
            <v>Sungjae Im</v>
          </cell>
        </row>
        <row r="30">
          <cell r="E30" t="str">
            <v>Sepp Straka</v>
          </cell>
        </row>
        <row r="31">
          <cell r="E31" t="str">
            <v>Daniel Berger</v>
          </cell>
        </row>
        <row r="32">
          <cell r="E32" t="str">
            <v>Aaron Rai</v>
          </cell>
        </row>
        <row r="33">
          <cell r="E33" t="str">
            <v>Robert MacIntyre</v>
          </cell>
        </row>
        <row r="34">
          <cell r="E34" t="str">
            <v>Denny McCarthy</v>
          </cell>
        </row>
        <row r="35">
          <cell r="E35" t="str">
            <v>Jason Day</v>
          </cell>
        </row>
        <row r="36">
          <cell r="E36" t="str">
            <v>Justin Rose</v>
          </cell>
        </row>
        <row r="37">
          <cell r="E37" t="str">
            <v>J.T. Poston</v>
          </cell>
        </row>
        <row r="38">
          <cell r="E38" t="str">
            <v>Akshay Bhatia</v>
          </cell>
        </row>
        <row r="39">
          <cell r="E39" t="str">
            <v>Min Woo Lee</v>
          </cell>
        </row>
        <row r="40">
          <cell r="E40" t="str">
            <v>Brian Harman</v>
          </cell>
        </row>
        <row r="41">
          <cell r="E41" t="str">
            <v>Maverick McNealy</v>
          </cell>
        </row>
        <row r="42">
          <cell r="E42" t="str">
            <v>J.J. Spaun</v>
          </cell>
        </row>
        <row r="43">
          <cell r="E43" t="str">
            <v>Wyndham Clark</v>
          </cell>
        </row>
        <row r="44">
          <cell r="E44" t="str">
            <v>Sahith Theegala</v>
          </cell>
        </row>
        <row r="45">
          <cell r="E45" t="str">
            <v>Keegan Bradley</v>
          </cell>
        </row>
        <row r="46">
          <cell r="E46" t="str">
            <v>Bud Cauley</v>
          </cell>
        </row>
        <row r="47">
          <cell r="E47" t="str">
            <v>Harris English</v>
          </cell>
        </row>
        <row r="48">
          <cell r="E48" t="str">
            <v>Davis Thompson</v>
          </cell>
        </row>
        <row r="49">
          <cell r="E49" t="str">
            <v>Si Woo Kim</v>
          </cell>
        </row>
        <row r="50">
          <cell r="E50" t="str">
            <v>Tom Hoge</v>
          </cell>
        </row>
        <row r="51">
          <cell r="E51" t="str">
            <v>Matt Fitzpatrick</v>
          </cell>
        </row>
        <row r="52">
          <cell r="E52" t="str">
            <v>Lucas Glover</v>
          </cell>
        </row>
        <row r="53">
          <cell r="E53" t="str">
            <v>Michael Kim</v>
          </cell>
        </row>
        <row r="54">
          <cell r="E54" t="str">
            <v>Tony Finau</v>
          </cell>
        </row>
        <row r="55">
          <cell r="E55" t="str">
            <v>Billy Horschel</v>
          </cell>
        </row>
        <row r="56">
          <cell r="E56" t="str">
            <v>Will Zalatoris</v>
          </cell>
        </row>
        <row r="57">
          <cell r="E57" t="str">
            <v>Jacob Bridgeman</v>
          </cell>
        </row>
        <row r="58">
          <cell r="E58" t="str">
            <v>Nick Taylor</v>
          </cell>
        </row>
        <row r="59">
          <cell r="E59" t="str">
            <v>Sam Burns</v>
          </cell>
        </row>
        <row r="60">
          <cell r="E60" t="str">
            <v>Byeong Hun An</v>
          </cell>
        </row>
        <row r="61">
          <cell r="E61" t="str">
            <v>Max Homa</v>
          </cell>
        </row>
        <row r="62">
          <cell r="E62" t="str">
            <v>Taylor Pendrith</v>
          </cell>
        </row>
        <row r="63">
          <cell r="E63" t="str">
            <v>Andrew Novak</v>
          </cell>
        </row>
        <row r="64">
          <cell r="E64" t="str">
            <v>Thomas Detry</v>
          </cell>
        </row>
        <row r="65">
          <cell r="E65" t="str">
            <v>Ryan Gerard</v>
          </cell>
        </row>
        <row r="66">
          <cell r="E66" t="str">
            <v>Adam Scott</v>
          </cell>
        </row>
        <row r="67">
          <cell r="E67" t="str">
            <v>Rickie Fowler</v>
          </cell>
        </row>
        <row r="68">
          <cell r="E68" t="str">
            <v>Joe Highsmith</v>
          </cell>
        </row>
        <row r="69">
          <cell r="E69" t="str">
            <v>Patrick Rodgers</v>
          </cell>
        </row>
        <row r="70">
          <cell r="E70" t="str">
            <v>Stephan Jaeger</v>
          </cell>
        </row>
        <row r="71">
          <cell r="E71" t="str">
            <v>Mackenzie Hughes</v>
          </cell>
        </row>
        <row r="72">
          <cell r="E72" t="str">
            <v>Ryo Hisatsune</v>
          </cell>
        </row>
        <row r="73">
          <cell r="E73" t="str">
            <v>Gary Woodland</v>
          </cell>
        </row>
        <row r="74">
          <cell r="E74" t="str">
            <v>Max Greyserman</v>
          </cell>
        </row>
        <row r="75">
          <cell r="E75" t="str">
            <v>Eric Cole</v>
          </cell>
        </row>
        <row r="76">
          <cell r="E76" t="str">
            <v>Cameron Young</v>
          </cell>
        </row>
        <row r="77">
          <cell r="E77" t="str">
            <v>Christiaan Bezuidenhout</v>
          </cell>
        </row>
        <row r="78">
          <cell r="E78" t="str">
            <v>Matt Kuchar</v>
          </cell>
        </row>
        <row r="79">
          <cell r="E79" t="str">
            <v>Sam Stevens</v>
          </cell>
        </row>
        <row r="80">
          <cell r="E80" t="str">
            <v>Chris Kirk</v>
          </cell>
        </row>
        <row r="81">
          <cell r="E81" t="str">
            <v>Cam Davis</v>
          </cell>
        </row>
        <row r="82">
          <cell r="E82" t="str">
            <v>Brian Campbell</v>
          </cell>
        </row>
        <row r="83">
          <cell r="E83" t="str">
            <v>Austin Eckroat</v>
          </cell>
        </row>
        <row r="84">
          <cell r="E84" t="str">
            <v>Sami Valimaki</v>
          </cell>
        </row>
        <row r="85">
          <cell r="E85" t="str">
            <v>Karl Vilips</v>
          </cell>
        </row>
        <row r="86">
          <cell r="E86" t="str">
            <v>Adam Hadwin</v>
          </cell>
        </row>
        <row r="87">
          <cell r="E87" t="str">
            <v>Nick Dunlap</v>
          </cell>
        </row>
        <row r="88">
          <cell r="E88" t="str">
            <v>Matthieu Pavon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Scottie Scheffler</v>
          </cell>
        </row>
        <row r="18">
          <cell r="E18" t="str">
            <v>Ludvig Aberg</v>
          </cell>
        </row>
        <row r="19">
          <cell r="E19" t="str">
            <v>Xander Schauffele</v>
          </cell>
        </row>
        <row r="20">
          <cell r="E20" t="str">
            <v>Collin Morikawa</v>
          </cell>
        </row>
        <row r="21">
          <cell r="E21" t="str">
            <v>Patrick Cantlay</v>
          </cell>
        </row>
        <row r="22">
          <cell r="E22" t="str">
            <v>Justin Thomas</v>
          </cell>
        </row>
        <row r="23">
          <cell r="E23" t="str">
            <v>Corey Conners</v>
          </cell>
        </row>
        <row r="24">
          <cell r="E24" t="str">
            <v>Shane Lowry</v>
          </cell>
        </row>
        <row r="25">
          <cell r="E25" t="str">
            <v>Russell Henley</v>
          </cell>
        </row>
        <row r="26">
          <cell r="E26" t="str">
            <v>Tommy Fleetwood</v>
          </cell>
        </row>
        <row r="27">
          <cell r="E27" t="str">
            <v>Jordan Spieth</v>
          </cell>
        </row>
        <row r="28">
          <cell r="E28" t="str">
            <v>Viktor Hovland</v>
          </cell>
        </row>
        <row r="29">
          <cell r="E29" t="str">
            <v>Sepp Straka</v>
          </cell>
        </row>
        <row r="30">
          <cell r="E30" t="str">
            <v>Sungjae Im</v>
          </cell>
        </row>
        <row r="31">
          <cell r="E31" t="str">
            <v>Jason Day</v>
          </cell>
        </row>
        <row r="32">
          <cell r="E32" t="str">
            <v>Robert MacIntyre</v>
          </cell>
        </row>
        <row r="33">
          <cell r="E33" t="str">
            <v>Aaron Rai</v>
          </cell>
        </row>
        <row r="34">
          <cell r="E34" t="str">
            <v>Daniel Berger</v>
          </cell>
        </row>
        <row r="35">
          <cell r="E35" t="str">
            <v>Denny McCarthy</v>
          </cell>
        </row>
        <row r="36">
          <cell r="E36" t="str">
            <v>Wyndham Clark</v>
          </cell>
        </row>
        <row r="37">
          <cell r="E37" t="str">
            <v>J.T. Poston</v>
          </cell>
        </row>
        <row r="38">
          <cell r="E38" t="str">
            <v>Min Woo Lee</v>
          </cell>
        </row>
        <row r="39">
          <cell r="E39" t="str">
            <v>Justin Rose</v>
          </cell>
        </row>
        <row r="40">
          <cell r="E40" t="str">
            <v>Maverick McNealy</v>
          </cell>
        </row>
        <row r="41">
          <cell r="E41" t="str">
            <v>Sahith Theegala</v>
          </cell>
        </row>
        <row r="42">
          <cell r="E42" t="str">
            <v>Brian Harman</v>
          </cell>
        </row>
        <row r="43">
          <cell r="E43" t="str">
            <v>Akshay Bhatia</v>
          </cell>
        </row>
        <row r="44">
          <cell r="E44" t="str">
            <v>Sam Burns</v>
          </cell>
        </row>
        <row r="45">
          <cell r="E45" t="str">
            <v>J.J. Spaun</v>
          </cell>
        </row>
        <row r="46">
          <cell r="E46" t="str">
            <v>Tony Finau</v>
          </cell>
        </row>
        <row r="47">
          <cell r="E47" t="str">
            <v>Michael Kim</v>
          </cell>
        </row>
        <row r="48">
          <cell r="E48" t="str">
            <v>Harris English</v>
          </cell>
        </row>
        <row r="49">
          <cell r="E49" t="str">
            <v>Davis Thompson</v>
          </cell>
        </row>
        <row r="50">
          <cell r="E50" t="str">
            <v>Tom Hoge</v>
          </cell>
        </row>
        <row r="51">
          <cell r="E51" t="str">
            <v>Byeong Hun An</v>
          </cell>
        </row>
        <row r="52">
          <cell r="E52" t="str">
            <v>Si Woo Kim</v>
          </cell>
        </row>
        <row r="53">
          <cell r="E53" t="str">
            <v>Keegan Bradley</v>
          </cell>
        </row>
        <row r="54">
          <cell r="E54" t="str">
            <v>Taylor Pendrith</v>
          </cell>
        </row>
        <row r="55">
          <cell r="E55" t="str">
            <v>Will Zalatoris</v>
          </cell>
        </row>
        <row r="56">
          <cell r="E56" t="str">
            <v>Bud Cauley</v>
          </cell>
        </row>
        <row r="57">
          <cell r="E57" t="str">
            <v>Matt Fitzpatrick</v>
          </cell>
        </row>
        <row r="58">
          <cell r="E58" t="str">
            <v>Lucas Glover</v>
          </cell>
        </row>
        <row r="59">
          <cell r="E59" t="str">
            <v>Billy Horschel</v>
          </cell>
        </row>
        <row r="60">
          <cell r="E60" t="str">
            <v>Stephan Jaeger</v>
          </cell>
        </row>
        <row r="61">
          <cell r="E61" t="str">
            <v>Ryan Gerard</v>
          </cell>
        </row>
        <row r="62">
          <cell r="E62" t="str">
            <v>Andrew Novak</v>
          </cell>
        </row>
        <row r="63">
          <cell r="E63" t="str">
            <v>Thomas Detry</v>
          </cell>
        </row>
        <row r="64">
          <cell r="E64" t="str">
            <v>Max Homa</v>
          </cell>
        </row>
        <row r="65">
          <cell r="E65" t="str">
            <v>Gary Woodland</v>
          </cell>
        </row>
        <row r="66">
          <cell r="E66" t="str">
            <v>Adam Scott</v>
          </cell>
        </row>
        <row r="67">
          <cell r="E67" t="str">
            <v>Max Greyserman</v>
          </cell>
        </row>
        <row r="68">
          <cell r="E68" t="str">
            <v>Rickie Fowler</v>
          </cell>
        </row>
        <row r="69">
          <cell r="E69" t="str">
            <v>Jacob Bridgeman</v>
          </cell>
        </row>
        <row r="70">
          <cell r="E70" t="str">
            <v>Mackenzie Hughes</v>
          </cell>
        </row>
        <row r="71">
          <cell r="E71" t="str">
            <v>Joe Highsmith</v>
          </cell>
        </row>
        <row r="72">
          <cell r="E72" t="str">
            <v>Patrick Rodgers</v>
          </cell>
        </row>
        <row r="73">
          <cell r="E73" t="str">
            <v>Sam Stevens</v>
          </cell>
        </row>
        <row r="74">
          <cell r="E74" t="str">
            <v>Ryo Hisatsune</v>
          </cell>
        </row>
        <row r="75">
          <cell r="E75" t="str">
            <v>Christiaan Bezuidenhout</v>
          </cell>
        </row>
        <row r="76">
          <cell r="E76" t="str">
            <v>Eric Cole</v>
          </cell>
        </row>
        <row r="77">
          <cell r="E77" t="str">
            <v>Nick Taylor</v>
          </cell>
        </row>
        <row r="78">
          <cell r="E78" t="str">
            <v>Matt Kuchar</v>
          </cell>
        </row>
        <row r="79">
          <cell r="E79" t="str">
            <v>Chris Kirk</v>
          </cell>
        </row>
        <row r="80">
          <cell r="E80" t="str">
            <v>Austin Eckroat</v>
          </cell>
        </row>
        <row r="81">
          <cell r="E81" t="str">
            <v>Cameron Young</v>
          </cell>
        </row>
        <row r="82">
          <cell r="E82" t="str">
            <v>Adam Hadwin</v>
          </cell>
        </row>
        <row r="83">
          <cell r="E83" t="str">
            <v>Sami Valimaki</v>
          </cell>
        </row>
        <row r="84">
          <cell r="E84" t="str">
            <v>Cam Davis</v>
          </cell>
        </row>
        <row r="85">
          <cell r="E85" t="str">
            <v>Brian Campbell</v>
          </cell>
        </row>
        <row r="86">
          <cell r="E86" t="str">
            <v>Karl Vilips</v>
          </cell>
        </row>
        <row r="87">
          <cell r="E87" t="str">
            <v>Nick Dunlap</v>
          </cell>
        </row>
        <row r="88">
          <cell r="E88" t="str">
            <v>Matthieu Pavon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IV1380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256" x14ac:dyDescent="0.25">
      <c r="A1" s="3" t="s">
        <v>0</v>
      </c>
      <c r="B1" t="s">
        <v>600</v>
      </c>
      <c r="C1" t="s">
        <v>601</v>
      </c>
      <c r="D1" t="s">
        <v>602</v>
      </c>
      <c r="E1" t="s">
        <v>603</v>
      </c>
      <c r="F1" t="s">
        <v>604</v>
      </c>
      <c r="G1" t="s">
        <v>605</v>
      </c>
      <c r="H1" t="s">
        <v>606</v>
      </c>
      <c r="I1" t="s">
        <v>607</v>
      </c>
      <c r="J1" t="s">
        <v>608</v>
      </c>
      <c r="K1" t="s">
        <v>609</v>
      </c>
      <c r="L1" t="s">
        <v>610</v>
      </c>
      <c r="M1" t="s">
        <v>611</v>
      </c>
      <c r="N1" t="s">
        <v>612</v>
      </c>
      <c r="O1" t="s">
        <v>613</v>
      </c>
      <c r="P1" t="s">
        <v>614</v>
      </c>
      <c r="Q1" t="s">
        <v>615</v>
      </c>
      <c r="R1" t="s">
        <v>616</v>
      </c>
      <c r="S1" t="s">
        <v>617</v>
      </c>
      <c r="T1" t="s">
        <v>618</v>
      </c>
      <c r="U1" t="s">
        <v>619</v>
      </c>
      <c r="V1" t="s">
        <v>620</v>
      </c>
      <c r="W1" t="s">
        <v>621</v>
      </c>
      <c r="X1" t="s">
        <v>622</v>
      </c>
      <c r="Y1" t="s">
        <v>623</v>
      </c>
      <c r="Z1" t="s">
        <v>624</v>
      </c>
      <c r="AA1" t="s">
        <v>625</v>
      </c>
      <c r="AB1" t="s">
        <v>626</v>
      </c>
      <c r="AC1" t="s">
        <v>627</v>
      </c>
      <c r="AD1" t="s">
        <v>628</v>
      </c>
      <c r="AE1" t="s">
        <v>629</v>
      </c>
      <c r="AF1" t="s">
        <v>630</v>
      </c>
      <c r="AG1" t="s">
        <v>631</v>
      </c>
      <c r="AH1" t="s">
        <v>632</v>
      </c>
      <c r="AI1" t="s">
        <v>633</v>
      </c>
      <c r="AJ1" t="s">
        <v>634</v>
      </c>
      <c r="AK1" t="s">
        <v>635</v>
      </c>
      <c r="AL1" t="s">
        <v>636</v>
      </c>
      <c r="AM1" t="s">
        <v>637</v>
      </c>
      <c r="AN1" t="s">
        <v>638</v>
      </c>
      <c r="AO1" t="s">
        <v>639</v>
      </c>
      <c r="AP1" t="s">
        <v>640</v>
      </c>
      <c r="AQ1" t="s">
        <v>641</v>
      </c>
      <c r="AR1" t="s">
        <v>642</v>
      </c>
      <c r="AS1" t="s">
        <v>643</v>
      </c>
      <c r="AT1" t="s">
        <v>644</v>
      </c>
      <c r="AU1" t="s">
        <v>645</v>
      </c>
      <c r="AV1" t="s">
        <v>646</v>
      </c>
      <c r="AW1" t="s">
        <v>647</v>
      </c>
      <c r="AX1" t="s">
        <v>648</v>
      </c>
      <c r="AY1" t="s">
        <v>649</v>
      </c>
      <c r="AZ1" t="s">
        <v>650</v>
      </c>
      <c r="BA1" t="s">
        <v>651</v>
      </c>
      <c r="BB1" t="s">
        <v>652</v>
      </c>
      <c r="BC1" t="s">
        <v>653</v>
      </c>
      <c r="BD1" t="s">
        <v>654</v>
      </c>
      <c r="BE1" t="s">
        <v>655</v>
      </c>
      <c r="BF1" t="s">
        <v>656</v>
      </c>
      <c r="BG1" t="s">
        <v>657</v>
      </c>
      <c r="BH1" t="s">
        <v>658</v>
      </c>
      <c r="BI1" t="s">
        <v>659</v>
      </c>
      <c r="BJ1" t="s">
        <v>660</v>
      </c>
      <c r="BK1" t="s">
        <v>661</v>
      </c>
      <c r="BL1" t="s">
        <v>662</v>
      </c>
      <c r="BM1" t="s">
        <v>663</v>
      </c>
      <c r="BN1" t="s">
        <v>664</v>
      </c>
      <c r="BO1" t="s">
        <v>665</v>
      </c>
      <c r="BP1" t="s">
        <v>666</v>
      </c>
      <c r="BQ1" t="s">
        <v>667</v>
      </c>
      <c r="BR1" t="s">
        <v>668</v>
      </c>
      <c r="BS1" t="s">
        <v>669</v>
      </c>
      <c r="BT1" t="s">
        <v>670</v>
      </c>
      <c r="BU1" t="s">
        <v>671</v>
      </c>
      <c r="BV1" t="s">
        <v>672</v>
      </c>
      <c r="BW1" t="s">
        <v>673</v>
      </c>
      <c r="BX1" t="s">
        <v>674</v>
      </c>
      <c r="BY1" t="s">
        <v>675</v>
      </c>
      <c r="BZ1" t="s">
        <v>676</v>
      </c>
      <c r="CA1" t="s">
        <v>677</v>
      </c>
      <c r="CB1" t="s">
        <v>678</v>
      </c>
      <c r="CC1" t="s">
        <v>679</v>
      </c>
      <c r="CD1" t="s">
        <v>680</v>
      </c>
      <c r="CE1" t="s">
        <v>681</v>
      </c>
      <c r="CF1" t="s">
        <v>682</v>
      </c>
      <c r="CG1" t="s">
        <v>683</v>
      </c>
      <c r="CH1" t="s">
        <v>684</v>
      </c>
      <c r="CI1" t="s">
        <v>685</v>
      </c>
      <c r="CJ1" t="s">
        <v>686</v>
      </c>
      <c r="CK1" t="s">
        <v>687</v>
      </c>
      <c r="CL1" t="s">
        <v>688</v>
      </c>
      <c r="CM1" t="s">
        <v>689</v>
      </c>
      <c r="CN1" t="s">
        <v>690</v>
      </c>
      <c r="CO1" t="s">
        <v>691</v>
      </c>
      <c r="CP1" t="s">
        <v>692</v>
      </c>
      <c r="CQ1" t="s">
        <v>693</v>
      </c>
      <c r="CR1" t="s">
        <v>694</v>
      </c>
      <c r="CS1" t="s">
        <v>695</v>
      </c>
      <c r="CT1" t="s">
        <v>696</v>
      </c>
      <c r="CU1" t="s">
        <v>697</v>
      </c>
      <c r="CV1" t="s">
        <v>698</v>
      </c>
      <c r="CW1" t="s">
        <v>699</v>
      </c>
      <c r="CX1" t="s">
        <v>700</v>
      </c>
      <c r="CY1" t="s">
        <v>701</v>
      </c>
      <c r="CZ1" t="s">
        <v>702</v>
      </c>
      <c r="DA1" t="s">
        <v>703</v>
      </c>
      <c r="DB1" t="s">
        <v>704</v>
      </c>
      <c r="DC1" t="s">
        <v>705</v>
      </c>
      <c r="DD1" t="s">
        <v>706</v>
      </c>
      <c r="DE1" t="s">
        <v>707</v>
      </c>
      <c r="DF1" t="s">
        <v>708</v>
      </c>
      <c r="DG1" t="s">
        <v>709</v>
      </c>
      <c r="DH1" t="s">
        <v>710</v>
      </c>
      <c r="DI1" t="s">
        <v>711</v>
      </c>
      <c r="DJ1" t="s">
        <v>712</v>
      </c>
      <c r="DK1" t="s">
        <v>713</v>
      </c>
      <c r="DL1" t="s">
        <v>714</v>
      </c>
      <c r="DM1" t="s">
        <v>715</v>
      </c>
      <c r="DN1" t="s">
        <v>716</v>
      </c>
      <c r="DO1" t="s">
        <v>717</v>
      </c>
      <c r="DP1" t="s">
        <v>718</v>
      </c>
      <c r="DQ1" t="s">
        <v>719</v>
      </c>
      <c r="DR1" t="s">
        <v>720</v>
      </c>
      <c r="DS1" t="s">
        <v>721</v>
      </c>
      <c r="DT1" t="s">
        <v>722</v>
      </c>
      <c r="DU1" t="s">
        <v>723</v>
      </c>
      <c r="DV1" t="s">
        <v>724</v>
      </c>
      <c r="DW1" t="s">
        <v>725</v>
      </c>
      <c r="DX1" t="s">
        <v>726</v>
      </c>
      <c r="DY1" t="s">
        <v>727</v>
      </c>
      <c r="DZ1" t="s">
        <v>728</v>
      </c>
      <c r="EA1" t="s">
        <v>729</v>
      </c>
      <c r="EB1" t="s">
        <v>730</v>
      </c>
      <c r="EC1" t="s">
        <v>731</v>
      </c>
      <c r="ED1" t="s">
        <v>732</v>
      </c>
      <c r="EE1" t="s">
        <v>733</v>
      </c>
      <c r="EF1" t="s">
        <v>734</v>
      </c>
      <c r="EG1" t="s">
        <v>735</v>
      </c>
      <c r="EH1" t="s">
        <v>736</v>
      </c>
      <c r="EI1" t="s">
        <v>737</v>
      </c>
      <c r="EJ1" t="s">
        <v>738</v>
      </c>
      <c r="EK1" t="s">
        <v>739</v>
      </c>
      <c r="EL1" t="s">
        <v>740</v>
      </c>
      <c r="EM1" t="s">
        <v>741</v>
      </c>
      <c r="EN1" t="s">
        <v>742</v>
      </c>
      <c r="EO1" t="s">
        <v>743</v>
      </c>
      <c r="EP1" t="s">
        <v>744</v>
      </c>
      <c r="EQ1" t="s">
        <v>745</v>
      </c>
      <c r="ER1" t="s">
        <v>746</v>
      </c>
      <c r="ES1" t="s">
        <v>747</v>
      </c>
      <c r="ET1" t="s">
        <v>748</v>
      </c>
      <c r="EU1" t="s">
        <v>749</v>
      </c>
      <c r="EV1" t="s">
        <v>750</v>
      </c>
      <c r="EW1" t="s">
        <v>751</v>
      </c>
      <c r="EX1" t="s">
        <v>752</v>
      </c>
      <c r="EY1" t="s">
        <v>753</v>
      </c>
      <c r="EZ1" t="s">
        <v>754</v>
      </c>
      <c r="FA1" t="s">
        <v>755</v>
      </c>
      <c r="FB1" t="s">
        <v>756</v>
      </c>
      <c r="FC1" t="s">
        <v>757</v>
      </c>
      <c r="FD1" t="s">
        <v>758</v>
      </c>
      <c r="FE1" t="s">
        <v>759</v>
      </c>
      <c r="FF1" t="s">
        <v>760</v>
      </c>
      <c r="FG1" t="s">
        <v>761</v>
      </c>
      <c r="FH1" t="s">
        <v>762</v>
      </c>
      <c r="FI1" t="s">
        <v>763</v>
      </c>
      <c r="FJ1" t="s">
        <v>764</v>
      </c>
      <c r="FK1" t="s">
        <v>765</v>
      </c>
      <c r="FL1" t="s">
        <v>766</v>
      </c>
      <c r="FM1" t="s">
        <v>767</v>
      </c>
      <c r="FN1" t="s">
        <v>768</v>
      </c>
      <c r="FO1" t="s">
        <v>769</v>
      </c>
      <c r="FP1" t="s">
        <v>770</v>
      </c>
      <c r="FQ1" t="s">
        <v>771</v>
      </c>
      <c r="FR1" t="s">
        <v>772</v>
      </c>
      <c r="FS1" t="s">
        <v>773</v>
      </c>
      <c r="FT1" t="s">
        <v>774</v>
      </c>
      <c r="FU1" t="s">
        <v>775</v>
      </c>
      <c r="FV1" t="s">
        <v>776</v>
      </c>
      <c r="FW1" t="s">
        <v>777</v>
      </c>
      <c r="FX1" t="s">
        <v>778</v>
      </c>
      <c r="FY1" t="s">
        <v>779</v>
      </c>
      <c r="FZ1" t="s">
        <v>780</v>
      </c>
      <c r="GA1" t="s">
        <v>781</v>
      </c>
      <c r="GB1" t="s">
        <v>782</v>
      </c>
      <c r="GC1" t="s">
        <v>783</v>
      </c>
      <c r="GD1" t="s">
        <v>784</v>
      </c>
      <c r="GE1" t="s">
        <v>785</v>
      </c>
      <c r="GF1" t="s">
        <v>786</v>
      </c>
      <c r="GG1" t="s">
        <v>787</v>
      </c>
      <c r="GH1" t="s">
        <v>788</v>
      </c>
      <c r="GI1" t="s">
        <v>789</v>
      </c>
      <c r="GJ1" t="s">
        <v>790</v>
      </c>
      <c r="GK1" t="s">
        <v>791</v>
      </c>
      <c r="GL1" t="s">
        <v>792</v>
      </c>
      <c r="GM1" t="s">
        <v>793</v>
      </c>
      <c r="GN1" t="s">
        <v>794</v>
      </c>
      <c r="GO1" t="s">
        <v>795</v>
      </c>
      <c r="GP1" t="s">
        <v>796</v>
      </c>
      <c r="GQ1" t="s">
        <v>797</v>
      </c>
      <c r="GR1" t="s">
        <v>798</v>
      </c>
      <c r="GS1" t="s">
        <v>799</v>
      </c>
      <c r="GT1" t="s">
        <v>800</v>
      </c>
      <c r="GU1" t="s">
        <v>801</v>
      </c>
      <c r="GV1" t="s">
        <v>802</v>
      </c>
      <c r="GW1" t="s">
        <v>803</v>
      </c>
      <c r="GX1" t="s">
        <v>804</v>
      </c>
      <c r="GY1" t="s">
        <v>805</v>
      </c>
      <c r="GZ1" t="s">
        <v>806</v>
      </c>
      <c r="HA1" t="s">
        <v>807</v>
      </c>
      <c r="HB1" t="s">
        <v>808</v>
      </c>
      <c r="HC1" t="s">
        <v>809</v>
      </c>
      <c r="HD1" t="s">
        <v>810</v>
      </c>
      <c r="HE1" t="s">
        <v>811</v>
      </c>
      <c r="HF1" t="s">
        <v>812</v>
      </c>
      <c r="HG1" t="s">
        <v>813</v>
      </c>
      <c r="HH1" t="s">
        <v>814</v>
      </c>
      <c r="HI1" t="s">
        <v>815</v>
      </c>
      <c r="HJ1" t="s">
        <v>816</v>
      </c>
      <c r="HK1" t="s">
        <v>817</v>
      </c>
      <c r="HL1" t="s">
        <v>818</v>
      </c>
      <c r="HM1" t="s">
        <v>819</v>
      </c>
      <c r="HN1" t="s">
        <v>820</v>
      </c>
      <c r="HO1" t="s">
        <v>821</v>
      </c>
      <c r="HP1" t="s">
        <v>822</v>
      </c>
      <c r="HQ1" t="s">
        <v>823</v>
      </c>
      <c r="HR1" t="s">
        <v>824</v>
      </c>
      <c r="HS1" t="s">
        <v>825</v>
      </c>
      <c r="HT1" t="s">
        <v>826</v>
      </c>
      <c r="HU1" t="s">
        <v>827</v>
      </c>
      <c r="HV1" t="s">
        <v>828</v>
      </c>
      <c r="HW1" t="s">
        <v>829</v>
      </c>
      <c r="HX1" t="s">
        <v>830</v>
      </c>
      <c r="HY1" t="s">
        <v>831</v>
      </c>
      <c r="HZ1" t="s">
        <v>832</v>
      </c>
      <c r="IA1" t="s">
        <v>833</v>
      </c>
      <c r="IB1" t="s">
        <v>834</v>
      </c>
      <c r="IC1" t="s">
        <v>835</v>
      </c>
      <c r="ID1" t="s">
        <v>836</v>
      </c>
      <c r="IE1" t="s">
        <v>837</v>
      </c>
      <c r="IF1" t="s">
        <v>838</v>
      </c>
      <c r="IG1" t="s">
        <v>839</v>
      </c>
      <c r="IH1" t="s">
        <v>840</v>
      </c>
      <c r="II1" t="s">
        <v>841</v>
      </c>
      <c r="IJ1" t="s">
        <v>842</v>
      </c>
      <c r="IK1" t="s">
        <v>843</v>
      </c>
      <c r="IL1" t="s">
        <v>844</v>
      </c>
      <c r="IM1" t="s">
        <v>845</v>
      </c>
      <c r="IN1" t="s">
        <v>846</v>
      </c>
      <c r="IO1" t="s">
        <v>847</v>
      </c>
      <c r="IP1" t="s">
        <v>848</v>
      </c>
      <c r="IQ1" t="s">
        <v>849</v>
      </c>
      <c r="IR1" t="s">
        <v>850</v>
      </c>
      <c r="IS1" t="s">
        <v>851</v>
      </c>
      <c r="IT1" t="s">
        <v>852</v>
      </c>
      <c r="IU1" t="s">
        <v>853</v>
      </c>
      <c r="IV1" t="s">
        <v>854</v>
      </c>
    </row>
    <row r="2" spans="1:256" x14ac:dyDescent="0.25">
      <c r="A2" s="3" t="str">
        <f t="shared" ref="A2:A65" si="0">IF(J2="","",CONCATENATE(J2," ",I2))</f>
        <v>Ashun Wu</v>
      </c>
      <c r="B2" s="4">
        <v>45767</v>
      </c>
      <c r="C2" t="s">
        <v>855</v>
      </c>
      <c r="D2" t="s">
        <v>856</v>
      </c>
      <c r="E2" t="s">
        <v>857</v>
      </c>
      <c r="F2" t="s">
        <v>857</v>
      </c>
      <c r="G2" t="s">
        <v>858</v>
      </c>
      <c r="I2" t="s">
        <v>859</v>
      </c>
      <c r="J2" t="s">
        <v>860</v>
      </c>
      <c r="K2">
        <v>1</v>
      </c>
      <c r="L2">
        <v>68</v>
      </c>
      <c r="M2">
        <v>70</v>
      </c>
      <c r="N2">
        <v>67</v>
      </c>
      <c r="O2">
        <v>65</v>
      </c>
      <c r="Q2">
        <v>270</v>
      </c>
      <c r="R2">
        <v>72.430000000000007</v>
      </c>
      <c r="S2">
        <v>71.5</v>
      </c>
      <c r="T2">
        <v>67.319999999999993</v>
      </c>
      <c r="U2">
        <v>69.89</v>
      </c>
      <c r="V2">
        <v>68.03</v>
      </c>
      <c r="W2">
        <v>64.69</v>
      </c>
      <c r="Y2">
        <v>67.48</v>
      </c>
      <c r="Z2">
        <v>8</v>
      </c>
      <c r="AA2">
        <v>14</v>
      </c>
      <c r="AB2">
        <v>8</v>
      </c>
      <c r="AC2">
        <v>1</v>
      </c>
      <c r="AE2">
        <v>6</v>
      </c>
      <c r="AF2">
        <v>6</v>
      </c>
      <c r="AG2">
        <v>4</v>
      </c>
      <c r="AH2">
        <v>-1</v>
      </c>
      <c r="AJ2">
        <v>1</v>
      </c>
      <c r="AK2">
        <v>1</v>
      </c>
      <c r="AL2">
        <v>10</v>
      </c>
      <c r="AM2" s="5">
        <v>0.29166666666666669</v>
      </c>
      <c r="AN2">
        <v>1</v>
      </c>
      <c r="AO2" s="5">
        <v>0.5</v>
      </c>
      <c r="AP2">
        <v>1</v>
      </c>
      <c r="AQ2" s="5">
        <v>0.46875</v>
      </c>
      <c r="AR2">
        <v>1</v>
      </c>
      <c r="AS2" s="5">
        <v>0.50694444444444442</v>
      </c>
      <c r="AV2">
        <v>288.25</v>
      </c>
      <c r="AW2">
        <v>43</v>
      </c>
      <c r="AX2">
        <v>83.93</v>
      </c>
      <c r="AY2">
        <v>16</v>
      </c>
      <c r="AZ2">
        <v>79.17</v>
      </c>
      <c r="BA2">
        <v>5</v>
      </c>
      <c r="BB2">
        <v>28.5</v>
      </c>
      <c r="BC2">
        <v>12</v>
      </c>
      <c r="BD2">
        <v>1.72</v>
      </c>
      <c r="BE2">
        <v>23</v>
      </c>
      <c r="BF2">
        <v>86.67</v>
      </c>
      <c r="BG2">
        <v>1</v>
      </c>
      <c r="BH2">
        <v>100</v>
      </c>
      <c r="BI2">
        <v>1</v>
      </c>
      <c r="BJ2">
        <v>31</v>
      </c>
      <c r="BK2">
        <v>8</v>
      </c>
      <c r="BL2">
        <v>14</v>
      </c>
      <c r="BM2">
        <v>18</v>
      </c>
      <c r="BN2">
        <v>5</v>
      </c>
      <c r="BO2">
        <v>0</v>
      </c>
      <c r="BP2">
        <v>6</v>
      </c>
      <c r="BQ2">
        <v>-10</v>
      </c>
      <c r="BR2">
        <v>2</v>
      </c>
      <c r="BS2">
        <v>-4</v>
      </c>
      <c r="BT2">
        <v>25</v>
      </c>
      <c r="BU2">
        <v>0</v>
      </c>
      <c r="BV2">
        <v>19</v>
      </c>
      <c r="BW2">
        <v>49</v>
      </c>
      <c r="BX2">
        <v>3</v>
      </c>
      <c r="BY2">
        <v>1</v>
      </c>
      <c r="BZ2">
        <v>5</v>
      </c>
      <c r="CA2">
        <v>16</v>
      </c>
      <c r="CB2">
        <v>44</v>
      </c>
      <c r="CC2">
        <v>12</v>
      </c>
      <c r="CD2">
        <v>296.10000000000002</v>
      </c>
      <c r="CE2">
        <v>57.55</v>
      </c>
      <c r="CF2">
        <v>68.040000000000006</v>
      </c>
      <c r="CG2">
        <v>47.09</v>
      </c>
      <c r="CH2">
        <v>1.76</v>
      </c>
      <c r="CI2">
        <v>29.55</v>
      </c>
      <c r="CJ2">
        <v>50.77</v>
      </c>
      <c r="CK2">
        <v>3.05</v>
      </c>
      <c r="CL2">
        <v>4.05</v>
      </c>
      <c r="CM2">
        <v>4.68</v>
      </c>
      <c r="CN2">
        <v>294</v>
      </c>
      <c r="CO2">
        <v>58.16</v>
      </c>
      <c r="CP2">
        <v>68.41</v>
      </c>
      <c r="CQ2">
        <v>47.48</v>
      </c>
      <c r="CR2">
        <v>1.78</v>
      </c>
      <c r="CS2">
        <v>29.55</v>
      </c>
      <c r="CT2">
        <v>55.79</v>
      </c>
      <c r="CU2">
        <v>3.05</v>
      </c>
      <c r="CV2">
        <v>4.05</v>
      </c>
      <c r="CW2">
        <v>4.67</v>
      </c>
      <c r="CX2">
        <v>19</v>
      </c>
      <c r="CY2">
        <v>9</v>
      </c>
      <c r="CZ2">
        <v>7</v>
      </c>
      <c r="DA2">
        <v>72</v>
      </c>
      <c r="DB2">
        <v>44</v>
      </c>
      <c r="DC2">
        <v>288</v>
      </c>
      <c r="DD2">
        <v>58</v>
      </c>
      <c r="DE2">
        <v>286</v>
      </c>
      <c r="DF2">
        <v>73</v>
      </c>
      <c r="DG2">
        <v>293.5</v>
      </c>
      <c r="DH2">
        <v>27</v>
      </c>
      <c r="DI2">
        <v>285.5</v>
      </c>
      <c r="DJ2">
        <v>42</v>
      </c>
      <c r="DM2">
        <v>78.569999999999993</v>
      </c>
      <c r="DN2">
        <v>47</v>
      </c>
      <c r="DO2">
        <v>85.71</v>
      </c>
      <c r="DP2">
        <v>26</v>
      </c>
      <c r="DQ2">
        <v>92.86</v>
      </c>
      <c r="DR2">
        <v>2</v>
      </c>
      <c r="DS2">
        <v>78.569999999999993</v>
      </c>
      <c r="DT2">
        <v>17</v>
      </c>
      <c r="DW2">
        <v>77.78</v>
      </c>
      <c r="DX2">
        <v>8</v>
      </c>
      <c r="DY2">
        <v>72.22</v>
      </c>
      <c r="DZ2">
        <v>30</v>
      </c>
      <c r="EA2">
        <v>88.89</v>
      </c>
      <c r="EB2">
        <v>1</v>
      </c>
      <c r="EC2">
        <v>77.78</v>
      </c>
      <c r="ED2">
        <v>9</v>
      </c>
      <c r="EG2">
        <v>29</v>
      </c>
      <c r="EH2">
        <v>36</v>
      </c>
      <c r="EI2">
        <v>29</v>
      </c>
      <c r="EJ2">
        <v>34</v>
      </c>
      <c r="EK2">
        <v>31</v>
      </c>
      <c r="EL2">
        <v>43</v>
      </c>
      <c r="EM2">
        <v>25</v>
      </c>
      <c r="EN2">
        <v>1</v>
      </c>
      <c r="EQ2">
        <v>1.79</v>
      </c>
      <c r="ER2">
        <v>52</v>
      </c>
      <c r="ES2">
        <v>1.77</v>
      </c>
      <c r="ET2">
        <v>52</v>
      </c>
      <c r="EU2">
        <v>1.81</v>
      </c>
      <c r="EV2">
        <v>42</v>
      </c>
      <c r="EW2">
        <v>1.5</v>
      </c>
      <c r="EX2">
        <v>2</v>
      </c>
      <c r="FA2">
        <v>100</v>
      </c>
      <c r="FB2">
        <v>1</v>
      </c>
      <c r="FC2">
        <v>80</v>
      </c>
      <c r="FD2">
        <v>11</v>
      </c>
      <c r="FE2">
        <v>100</v>
      </c>
      <c r="FF2">
        <v>1</v>
      </c>
      <c r="FG2">
        <v>75</v>
      </c>
      <c r="FH2">
        <v>5</v>
      </c>
      <c r="FK2">
        <v>100</v>
      </c>
      <c r="FL2">
        <v>1</v>
      </c>
      <c r="FM2">
        <v>100</v>
      </c>
      <c r="FN2">
        <v>1</v>
      </c>
      <c r="FQ2">
        <v>100</v>
      </c>
      <c r="FR2">
        <v>1</v>
      </c>
      <c r="FU2">
        <v>0</v>
      </c>
      <c r="FV2">
        <v>12</v>
      </c>
      <c r="FW2">
        <v>-1</v>
      </c>
      <c r="FX2">
        <v>4</v>
      </c>
      <c r="FY2">
        <v>0</v>
      </c>
      <c r="FZ2">
        <v>8</v>
      </c>
      <c r="GA2">
        <v>1</v>
      </c>
      <c r="GB2">
        <v>30</v>
      </c>
      <c r="GE2">
        <v>-2</v>
      </c>
      <c r="GF2">
        <v>11</v>
      </c>
      <c r="GG2">
        <v>2</v>
      </c>
      <c r="GH2">
        <v>93</v>
      </c>
      <c r="GI2">
        <v>-4</v>
      </c>
      <c r="GJ2">
        <v>4</v>
      </c>
      <c r="GK2">
        <v>-6</v>
      </c>
      <c r="GL2">
        <v>1</v>
      </c>
      <c r="GO2">
        <v>-1</v>
      </c>
      <c r="GP2">
        <v>32</v>
      </c>
      <c r="GQ2">
        <v>-2</v>
      </c>
      <c r="GR2">
        <v>8</v>
      </c>
      <c r="GS2">
        <v>0</v>
      </c>
      <c r="GT2">
        <v>41</v>
      </c>
      <c r="GU2">
        <v>-1</v>
      </c>
      <c r="GV2">
        <v>11</v>
      </c>
      <c r="GY2">
        <v>0</v>
      </c>
      <c r="GZ2">
        <v>9</v>
      </c>
      <c r="HA2">
        <v>0</v>
      </c>
      <c r="HB2">
        <v>9</v>
      </c>
      <c r="HC2">
        <v>0</v>
      </c>
      <c r="HD2">
        <v>8</v>
      </c>
      <c r="HE2">
        <v>0</v>
      </c>
      <c r="HF2">
        <v>4</v>
      </c>
      <c r="HI2">
        <v>4</v>
      </c>
      <c r="HJ2">
        <v>34</v>
      </c>
      <c r="HK2">
        <v>4</v>
      </c>
      <c r="HL2">
        <v>36</v>
      </c>
      <c r="HM2">
        <v>4</v>
      </c>
      <c r="HN2">
        <v>27</v>
      </c>
      <c r="HO2">
        <v>7</v>
      </c>
      <c r="HP2">
        <v>2</v>
      </c>
      <c r="HS2">
        <v>13</v>
      </c>
      <c r="HT2">
        <v>14</v>
      </c>
      <c r="HU2">
        <v>12</v>
      </c>
      <c r="HV2">
        <v>29</v>
      </c>
      <c r="HW2">
        <v>14</v>
      </c>
      <c r="HX2">
        <v>5</v>
      </c>
      <c r="HY2">
        <v>10</v>
      </c>
      <c r="HZ2">
        <v>39</v>
      </c>
      <c r="IC2">
        <v>1</v>
      </c>
      <c r="ID2">
        <v>130</v>
      </c>
      <c r="IE2">
        <v>1</v>
      </c>
      <c r="IF2">
        <v>120</v>
      </c>
      <c r="IG2">
        <v>0</v>
      </c>
      <c r="IH2">
        <v>64</v>
      </c>
      <c r="II2">
        <v>1</v>
      </c>
      <c r="IJ2">
        <v>61</v>
      </c>
      <c r="IM2">
        <v>0</v>
      </c>
      <c r="IN2">
        <v>90</v>
      </c>
      <c r="IO2">
        <v>1</v>
      </c>
      <c r="IP2">
        <v>35</v>
      </c>
      <c r="IQ2">
        <v>0</v>
      </c>
      <c r="IR2">
        <v>30</v>
      </c>
      <c r="IS2">
        <v>0</v>
      </c>
      <c r="IT2">
        <v>41</v>
      </c>
    </row>
    <row r="3" spans="1:256" x14ac:dyDescent="0.25">
      <c r="A3" s="3" t="str">
        <f t="shared" si="0"/>
        <v>Jordan Smith</v>
      </c>
      <c r="B3" s="4">
        <v>45767</v>
      </c>
      <c r="C3" t="s">
        <v>855</v>
      </c>
      <c r="D3" t="s">
        <v>856</v>
      </c>
      <c r="E3" t="s">
        <v>857</v>
      </c>
      <c r="F3" t="s">
        <v>857</v>
      </c>
      <c r="G3" t="s">
        <v>858</v>
      </c>
      <c r="I3" t="s">
        <v>861</v>
      </c>
      <c r="J3" t="s">
        <v>862</v>
      </c>
      <c r="K3">
        <v>2</v>
      </c>
      <c r="L3">
        <v>68</v>
      </c>
      <c r="M3">
        <v>69</v>
      </c>
      <c r="N3">
        <v>67</v>
      </c>
      <c r="O3">
        <v>67</v>
      </c>
      <c r="Q3">
        <v>271</v>
      </c>
      <c r="R3">
        <v>72.430000000000007</v>
      </c>
      <c r="S3">
        <v>71.5</v>
      </c>
      <c r="T3">
        <v>67.319999999999993</v>
      </c>
      <c r="U3">
        <v>68.89</v>
      </c>
      <c r="V3">
        <v>68.03</v>
      </c>
      <c r="W3">
        <v>66.69</v>
      </c>
      <c r="Y3">
        <v>67.73</v>
      </c>
      <c r="Z3">
        <v>8</v>
      </c>
      <c r="AA3">
        <v>8</v>
      </c>
      <c r="AB3">
        <v>7</v>
      </c>
      <c r="AC3">
        <v>2</v>
      </c>
      <c r="AE3">
        <v>6</v>
      </c>
      <c r="AF3">
        <v>5</v>
      </c>
      <c r="AG3">
        <v>3</v>
      </c>
      <c r="AH3">
        <v>1</v>
      </c>
      <c r="AJ3">
        <v>2</v>
      </c>
      <c r="AK3">
        <v>2</v>
      </c>
      <c r="AL3">
        <v>1</v>
      </c>
      <c r="AM3" s="5">
        <v>0.50694444444444442</v>
      </c>
      <c r="AN3">
        <v>10</v>
      </c>
      <c r="AO3" s="5">
        <v>0.2986111111111111</v>
      </c>
      <c r="AP3">
        <v>1</v>
      </c>
      <c r="AQ3" s="5">
        <v>0.50694444444444442</v>
      </c>
      <c r="AR3">
        <v>1</v>
      </c>
      <c r="AS3" s="5">
        <v>0.50694444444444442</v>
      </c>
      <c r="AV3">
        <v>299</v>
      </c>
      <c r="AW3">
        <v>10</v>
      </c>
      <c r="AX3">
        <v>83.93</v>
      </c>
      <c r="AY3">
        <v>16</v>
      </c>
      <c r="AZ3">
        <v>81.94</v>
      </c>
      <c r="BA3">
        <v>2</v>
      </c>
      <c r="BB3">
        <v>30.25</v>
      </c>
      <c r="BC3">
        <v>47</v>
      </c>
      <c r="BD3">
        <v>1.75</v>
      </c>
      <c r="BE3">
        <v>38</v>
      </c>
      <c r="BF3">
        <v>53.85</v>
      </c>
      <c r="BG3">
        <v>20</v>
      </c>
      <c r="BH3">
        <v>66.7</v>
      </c>
      <c r="BI3">
        <v>8</v>
      </c>
      <c r="BJ3">
        <v>4</v>
      </c>
      <c r="BK3">
        <v>4</v>
      </c>
      <c r="BL3">
        <v>2</v>
      </c>
      <c r="BM3">
        <v>44</v>
      </c>
      <c r="BN3">
        <v>4</v>
      </c>
      <c r="BO3">
        <v>1</v>
      </c>
      <c r="BP3">
        <v>9</v>
      </c>
      <c r="BQ3">
        <v>-5</v>
      </c>
      <c r="BR3">
        <v>15</v>
      </c>
      <c r="BS3">
        <v>-9</v>
      </c>
      <c r="BT3">
        <v>1</v>
      </c>
      <c r="BU3">
        <v>0</v>
      </c>
      <c r="BV3">
        <v>22</v>
      </c>
      <c r="BW3">
        <v>43</v>
      </c>
      <c r="BX3">
        <v>5</v>
      </c>
      <c r="BY3">
        <v>2</v>
      </c>
      <c r="BZ3">
        <v>6</v>
      </c>
      <c r="CA3">
        <v>16</v>
      </c>
      <c r="CB3">
        <v>44</v>
      </c>
      <c r="CC3">
        <v>12</v>
      </c>
      <c r="CD3">
        <v>296.10000000000002</v>
      </c>
      <c r="CE3">
        <v>57.55</v>
      </c>
      <c r="CF3">
        <v>68.040000000000006</v>
      </c>
      <c r="CG3">
        <v>47.09</v>
      </c>
      <c r="CH3">
        <v>1.76</v>
      </c>
      <c r="CI3">
        <v>29.55</v>
      </c>
      <c r="CJ3">
        <v>50.77</v>
      </c>
      <c r="CK3">
        <v>3.05</v>
      </c>
      <c r="CL3">
        <v>4.05</v>
      </c>
      <c r="CM3">
        <v>4.68</v>
      </c>
      <c r="CN3">
        <v>294</v>
      </c>
      <c r="CO3">
        <v>58.16</v>
      </c>
      <c r="CP3">
        <v>68.41</v>
      </c>
      <c r="CQ3">
        <v>47.48</v>
      </c>
      <c r="CR3">
        <v>1.78</v>
      </c>
      <c r="CS3">
        <v>29.55</v>
      </c>
      <c r="CT3">
        <v>55.79</v>
      </c>
      <c r="CU3">
        <v>3.05</v>
      </c>
      <c r="CV3">
        <v>4.05</v>
      </c>
      <c r="CW3">
        <v>4.67</v>
      </c>
      <c r="CX3">
        <v>19</v>
      </c>
      <c r="CY3">
        <v>2</v>
      </c>
      <c r="CZ3">
        <v>38</v>
      </c>
      <c r="DA3">
        <v>70</v>
      </c>
      <c r="DB3">
        <v>31</v>
      </c>
      <c r="DC3">
        <v>299.5</v>
      </c>
      <c r="DD3">
        <v>20</v>
      </c>
      <c r="DE3">
        <v>290.5</v>
      </c>
      <c r="DF3">
        <v>56</v>
      </c>
      <c r="DG3">
        <v>296</v>
      </c>
      <c r="DH3">
        <v>22</v>
      </c>
      <c r="DI3">
        <v>310</v>
      </c>
      <c r="DJ3">
        <v>3</v>
      </c>
      <c r="DM3">
        <v>85.71</v>
      </c>
      <c r="DN3">
        <v>22</v>
      </c>
      <c r="DO3">
        <v>92.86</v>
      </c>
      <c r="DP3">
        <v>7</v>
      </c>
      <c r="DQ3">
        <v>85.71</v>
      </c>
      <c r="DR3">
        <v>6</v>
      </c>
      <c r="DS3">
        <v>71.430000000000007</v>
      </c>
      <c r="DT3">
        <v>33</v>
      </c>
      <c r="DW3">
        <v>83.33</v>
      </c>
      <c r="DX3">
        <v>4</v>
      </c>
      <c r="DY3">
        <v>77.78</v>
      </c>
      <c r="DZ3">
        <v>16</v>
      </c>
      <c r="EA3">
        <v>83.33</v>
      </c>
      <c r="EB3">
        <v>5</v>
      </c>
      <c r="EC3">
        <v>83.33</v>
      </c>
      <c r="ED3">
        <v>3</v>
      </c>
      <c r="EG3">
        <v>31</v>
      </c>
      <c r="EH3">
        <v>65</v>
      </c>
      <c r="EI3">
        <v>30</v>
      </c>
      <c r="EJ3">
        <v>47</v>
      </c>
      <c r="EK3">
        <v>31</v>
      </c>
      <c r="EL3">
        <v>43</v>
      </c>
      <c r="EM3">
        <v>29</v>
      </c>
      <c r="EN3">
        <v>24</v>
      </c>
      <c r="EQ3">
        <v>1.8</v>
      </c>
      <c r="ER3">
        <v>57</v>
      </c>
      <c r="ES3">
        <v>1.71</v>
      </c>
      <c r="ET3">
        <v>44</v>
      </c>
      <c r="EU3">
        <v>1.87</v>
      </c>
      <c r="EV3">
        <v>49</v>
      </c>
      <c r="EW3">
        <v>1.6</v>
      </c>
      <c r="EX3">
        <v>9</v>
      </c>
      <c r="FA3">
        <v>66.67</v>
      </c>
      <c r="FB3">
        <v>11</v>
      </c>
      <c r="FC3">
        <v>50</v>
      </c>
      <c r="FD3">
        <v>50</v>
      </c>
      <c r="FE3">
        <v>100</v>
      </c>
      <c r="FF3">
        <v>1</v>
      </c>
      <c r="FG3">
        <v>0</v>
      </c>
      <c r="FH3">
        <v>61</v>
      </c>
      <c r="FK3">
        <v>100</v>
      </c>
      <c r="FL3">
        <v>1</v>
      </c>
      <c r="FM3">
        <v>50</v>
      </c>
      <c r="FN3">
        <v>30</v>
      </c>
      <c r="FO3">
        <v>100</v>
      </c>
      <c r="FP3">
        <v>1</v>
      </c>
      <c r="FQ3">
        <v>0</v>
      </c>
      <c r="FR3">
        <v>41</v>
      </c>
      <c r="FU3">
        <v>2</v>
      </c>
      <c r="FV3">
        <v>98</v>
      </c>
      <c r="FW3">
        <v>-1</v>
      </c>
      <c r="FX3">
        <v>4</v>
      </c>
      <c r="FY3">
        <v>0</v>
      </c>
      <c r="FZ3">
        <v>8</v>
      </c>
      <c r="GA3">
        <v>0</v>
      </c>
      <c r="GB3">
        <v>12</v>
      </c>
      <c r="GE3">
        <v>-3</v>
      </c>
      <c r="GF3">
        <v>5</v>
      </c>
      <c r="GG3">
        <v>0</v>
      </c>
      <c r="GH3">
        <v>44</v>
      </c>
      <c r="GI3">
        <v>-1</v>
      </c>
      <c r="GJ3">
        <v>25</v>
      </c>
      <c r="GK3">
        <v>-1</v>
      </c>
      <c r="GL3">
        <v>16</v>
      </c>
      <c r="GO3">
        <v>-2</v>
      </c>
      <c r="GP3">
        <v>4</v>
      </c>
      <c r="GQ3">
        <v>-1</v>
      </c>
      <c r="GR3">
        <v>46</v>
      </c>
      <c r="GS3">
        <v>-3</v>
      </c>
      <c r="GT3">
        <v>1</v>
      </c>
      <c r="GU3">
        <v>-3</v>
      </c>
      <c r="GV3">
        <v>1</v>
      </c>
      <c r="GY3">
        <v>0</v>
      </c>
      <c r="GZ3">
        <v>9</v>
      </c>
      <c r="HA3">
        <v>0</v>
      </c>
      <c r="HB3">
        <v>9</v>
      </c>
      <c r="HC3">
        <v>0</v>
      </c>
      <c r="HD3">
        <v>8</v>
      </c>
      <c r="HE3">
        <v>0</v>
      </c>
      <c r="HF3">
        <v>4</v>
      </c>
      <c r="HI3">
        <v>5</v>
      </c>
      <c r="HJ3">
        <v>9</v>
      </c>
      <c r="HK3">
        <v>5</v>
      </c>
      <c r="HL3">
        <v>18</v>
      </c>
      <c r="HM3">
        <v>4</v>
      </c>
      <c r="HN3">
        <v>27</v>
      </c>
      <c r="HO3">
        <v>8</v>
      </c>
      <c r="HP3">
        <v>1</v>
      </c>
      <c r="HS3">
        <v>12</v>
      </c>
      <c r="HT3">
        <v>32</v>
      </c>
      <c r="HU3">
        <v>10</v>
      </c>
      <c r="HV3">
        <v>90</v>
      </c>
      <c r="HW3">
        <v>14</v>
      </c>
      <c r="HX3">
        <v>5</v>
      </c>
      <c r="HY3">
        <v>7</v>
      </c>
      <c r="HZ3">
        <v>70</v>
      </c>
      <c r="IC3">
        <v>0</v>
      </c>
      <c r="ID3">
        <v>152</v>
      </c>
      <c r="IE3">
        <v>3</v>
      </c>
      <c r="IF3">
        <v>51</v>
      </c>
      <c r="IG3">
        <v>0</v>
      </c>
      <c r="IH3">
        <v>64</v>
      </c>
      <c r="II3">
        <v>2</v>
      </c>
      <c r="IJ3">
        <v>38</v>
      </c>
      <c r="IM3">
        <v>1</v>
      </c>
      <c r="IN3">
        <v>44</v>
      </c>
      <c r="IO3">
        <v>0</v>
      </c>
      <c r="IP3">
        <v>89</v>
      </c>
      <c r="IQ3">
        <v>0</v>
      </c>
      <c r="IR3">
        <v>30</v>
      </c>
      <c r="IS3">
        <v>1</v>
      </c>
      <c r="IT3">
        <v>17</v>
      </c>
    </row>
    <row r="4" spans="1:256" x14ac:dyDescent="0.25">
      <c r="A4" s="3" t="str">
        <f t="shared" si="0"/>
        <v>Yannik Paul</v>
      </c>
      <c r="B4" s="4">
        <v>45767</v>
      </c>
      <c r="C4" t="s">
        <v>855</v>
      </c>
      <c r="D4" t="s">
        <v>856</v>
      </c>
      <c r="E4" t="s">
        <v>857</v>
      </c>
      <c r="F4" t="s">
        <v>857</v>
      </c>
      <c r="G4" t="s">
        <v>858</v>
      </c>
      <c r="I4" t="s">
        <v>863</v>
      </c>
      <c r="J4" t="s">
        <v>864</v>
      </c>
      <c r="K4">
        <v>3</v>
      </c>
      <c r="L4">
        <v>68</v>
      </c>
      <c r="M4">
        <v>68</v>
      </c>
      <c r="N4">
        <v>67</v>
      </c>
      <c r="O4">
        <v>69</v>
      </c>
      <c r="Q4">
        <v>272</v>
      </c>
      <c r="R4">
        <v>72.430000000000007</v>
      </c>
      <c r="S4">
        <v>71.5</v>
      </c>
      <c r="T4">
        <v>67.319999999999993</v>
      </c>
      <c r="U4">
        <v>67.89</v>
      </c>
      <c r="V4">
        <v>68.03</v>
      </c>
      <c r="W4">
        <v>68.69</v>
      </c>
      <c r="Y4">
        <v>67.98</v>
      </c>
      <c r="Z4">
        <v>8</v>
      </c>
      <c r="AA4">
        <v>6</v>
      </c>
      <c r="AB4">
        <v>4</v>
      </c>
      <c r="AC4">
        <v>3</v>
      </c>
      <c r="AE4">
        <v>6</v>
      </c>
      <c r="AF4">
        <v>4</v>
      </c>
      <c r="AG4">
        <v>2</v>
      </c>
      <c r="AH4">
        <v>2</v>
      </c>
      <c r="AJ4">
        <v>3</v>
      </c>
      <c r="AK4">
        <v>3</v>
      </c>
      <c r="AL4">
        <v>1</v>
      </c>
      <c r="AM4" s="5">
        <v>0.53472222222222221</v>
      </c>
      <c r="AN4">
        <v>10</v>
      </c>
      <c r="AO4" s="5">
        <v>0.3263888888888889</v>
      </c>
      <c r="AP4">
        <v>1</v>
      </c>
      <c r="AQ4" s="5">
        <v>0.52083333333333337</v>
      </c>
      <c r="AR4">
        <v>1</v>
      </c>
      <c r="AS4" s="5">
        <v>0.52083333333333337</v>
      </c>
      <c r="AV4">
        <v>286.38</v>
      </c>
      <c r="AW4">
        <v>48</v>
      </c>
      <c r="AX4">
        <v>89.29</v>
      </c>
      <c r="AY4">
        <v>2</v>
      </c>
      <c r="AZ4">
        <v>72.22</v>
      </c>
      <c r="BA4">
        <v>19</v>
      </c>
      <c r="BB4">
        <v>27.25</v>
      </c>
      <c r="BC4">
        <v>3</v>
      </c>
      <c r="BD4">
        <v>1.65</v>
      </c>
      <c r="BE4">
        <v>7</v>
      </c>
      <c r="BF4">
        <v>70</v>
      </c>
      <c r="BG4">
        <v>4</v>
      </c>
      <c r="BH4">
        <v>66.7</v>
      </c>
      <c r="BI4">
        <v>8</v>
      </c>
      <c r="BJ4">
        <v>24</v>
      </c>
      <c r="BK4">
        <v>8</v>
      </c>
      <c r="BL4">
        <v>18</v>
      </c>
      <c r="BM4">
        <v>5</v>
      </c>
      <c r="BN4">
        <v>1</v>
      </c>
      <c r="BO4">
        <v>2</v>
      </c>
      <c r="BP4">
        <v>16</v>
      </c>
      <c r="BQ4">
        <v>-13</v>
      </c>
      <c r="BR4">
        <v>1</v>
      </c>
      <c r="BS4">
        <v>-1</v>
      </c>
      <c r="BT4">
        <v>51</v>
      </c>
      <c r="BU4">
        <v>0</v>
      </c>
      <c r="BV4">
        <v>19</v>
      </c>
      <c r="BW4">
        <v>46</v>
      </c>
      <c r="BX4">
        <v>7</v>
      </c>
      <c r="BY4">
        <v>0</v>
      </c>
      <c r="BZ4">
        <v>6</v>
      </c>
      <c r="CA4">
        <v>16</v>
      </c>
      <c r="CB4">
        <v>44</v>
      </c>
      <c r="CC4">
        <v>12</v>
      </c>
      <c r="CD4">
        <v>296.10000000000002</v>
      </c>
      <c r="CE4">
        <v>57.55</v>
      </c>
      <c r="CF4">
        <v>68.040000000000006</v>
      </c>
      <c r="CG4">
        <v>47.09</v>
      </c>
      <c r="CH4">
        <v>1.76</v>
      </c>
      <c r="CI4">
        <v>29.55</v>
      </c>
      <c r="CJ4">
        <v>50.77</v>
      </c>
      <c r="CK4">
        <v>3.05</v>
      </c>
      <c r="CL4">
        <v>4.05</v>
      </c>
      <c r="CM4">
        <v>4.68</v>
      </c>
      <c r="CN4">
        <v>294</v>
      </c>
      <c r="CO4">
        <v>58.16</v>
      </c>
      <c r="CP4">
        <v>68.41</v>
      </c>
      <c r="CQ4">
        <v>47.48</v>
      </c>
      <c r="CR4">
        <v>1.78</v>
      </c>
      <c r="CS4">
        <v>29.55</v>
      </c>
      <c r="CT4">
        <v>55.79</v>
      </c>
      <c r="CU4">
        <v>3.05</v>
      </c>
      <c r="CV4">
        <v>4.05</v>
      </c>
      <c r="CW4">
        <v>4.67</v>
      </c>
      <c r="CX4">
        <v>19</v>
      </c>
      <c r="CY4">
        <v>9</v>
      </c>
      <c r="CZ4">
        <v>19</v>
      </c>
      <c r="DA4">
        <v>52</v>
      </c>
      <c r="DB4">
        <v>63</v>
      </c>
      <c r="DC4">
        <v>290</v>
      </c>
      <c r="DD4">
        <v>49</v>
      </c>
      <c r="DE4">
        <v>292</v>
      </c>
      <c r="DF4">
        <v>48</v>
      </c>
      <c r="DG4">
        <v>296</v>
      </c>
      <c r="DH4">
        <v>21</v>
      </c>
      <c r="DI4">
        <v>267.5</v>
      </c>
      <c r="DJ4">
        <v>58</v>
      </c>
      <c r="DM4">
        <v>100</v>
      </c>
      <c r="DN4">
        <v>1</v>
      </c>
      <c r="DO4">
        <v>85.71</v>
      </c>
      <c r="DP4">
        <v>26</v>
      </c>
      <c r="DQ4">
        <v>92.86</v>
      </c>
      <c r="DR4">
        <v>2</v>
      </c>
      <c r="DS4">
        <v>78.569999999999993</v>
      </c>
      <c r="DT4">
        <v>17</v>
      </c>
      <c r="DW4">
        <v>72.22</v>
      </c>
      <c r="DX4">
        <v>24</v>
      </c>
      <c r="DY4">
        <v>72.22</v>
      </c>
      <c r="DZ4">
        <v>30</v>
      </c>
      <c r="EA4">
        <v>77.78</v>
      </c>
      <c r="EB4">
        <v>12</v>
      </c>
      <c r="EC4">
        <v>66.67</v>
      </c>
      <c r="ED4">
        <v>28</v>
      </c>
      <c r="EG4">
        <v>27</v>
      </c>
      <c r="EH4">
        <v>10</v>
      </c>
      <c r="EI4">
        <v>28</v>
      </c>
      <c r="EJ4">
        <v>20</v>
      </c>
      <c r="EK4">
        <v>27</v>
      </c>
      <c r="EL4">
        <v>6</v>
      </c>
      <c r="EM4">
        <v>27</v>
      </c>
      <c r="EN4">
        <v>8</v>
      </c>
      <c r="EQ4">
        <v>1.62</v>
      </c>
      <c r="ER4">
        <v>14</v>
      </c>
      <c r="ES4">
        <v>1.69</v>
      </c>
      <c r="ET4">
        <v>34</v>
      </c>
      <c r="EU4">
        <v>1.57</v>
      </c>
      <c r="EV4">
        <v>6</v>
      </c>
      <c r="EW4">
        <v>1.75</v>
      </c>
      <c r="EX4">
        <v>27</v>
      </c>
      <c r="FA4">
        <v>60</v>
      </c>
      <c r="FB4">
        <v>18</v>
      </c>
      <c r="FC4">
        <v>80</v>
      </c>
      <c r="FD4">
        <v>10</v>
      </c>
      <c r="FE4">
        <v>50</v>
      </c>
      <c r="FF4">
        <v>27</v>
      </c>
      <c r="FG4">
        <v>83.33</v>
      </c>
      <c r="FH4">
        <v>2</v>
      </c>
      <c r="FK4">
        <v>100</v>
      </c>
      <c r="FL4">
        <v>1</v>
      </c>
      <c r="FM4">
        <v>100</v>
      </c>
      <c r="FN4">
        <v>1</v>
      </c>
      <c r="FO4">
        <v>0</v>
      </c>
      <c r="FP4">
        <v>48</v>
      </c>
      <c r="FQ4">
        <v>50</v>
      </c>
      <c r="FR4">
        <v>22</v>
      </c>
      <c r="FU4">
        <v>1</v>
      </c>
      <c r="FV4">
        <v>49</v>
      </c>
      <c r="FW4">
        <v>-1</v>
      </c>
      <c r="FX4">
        <v>4</v>
      </c>
      <c r="FY4">
        <v>1</v>
      </c>
      <c r="FZ4">
        <v>36</v>
      </c>
      <c r="GA4">
        <v>1</v>
      </c>
      <c r="GB4">
        <v>30</v>
      </c>
      <c r="GE4">
        <v>-4</v>
      </c>
      <c r="GF4">
        <v>2</v>
      </c>
      <c r="GG4">
        <v>-1</v>
      </c>
      <c r="GH4">
        <v>27</v>
      </c>
      <c r="GI4">
        <v>-5</v>
      </c>
      <c r="GJ4">
        <v>1</v>
      </c>
      <c r="GK4">
        <v>-3</v>
      </c>
      <c r="GL4">
        <v>4</v>
      </c>
      <c r="GO4">
        <v>0</v>
      </c>
      <c r="GP4">
        <v>71</v>
      </c>
      <c r="GQ4">
        <v>-1</v>
      </c>
      <c r="GR4">
        <v>46</v>
      </c>
      <c r="GS4">
        <v>0</v>
      </c>
      <c r="GT4">
        <v>41</v>
      </c>
      <c r="GU4">
        <v>0</v>
      </c>
      <c r="GV4">
        <v>34</v>
      </c>
      <c r="GY4">
        <v>0</v>
      </c>
      <c r="GZ4">
        <v>9</v>
      </c>
      <c r="HA4">
        <v>0</v>
      </c>
      <c r="HB4">
        <v>9</v>
      </c>
      <c r="HC4">
        <v>0</v>
      </c>
      <c r="HD4">
        <v>8</v>
      </c>
      <c r="HE4">
        <v>0</v>
      </c>
      <c r="HF4">
        <v>4</v>
      </c>
      <c r="HI4">
        <v>5</v>
      </c>
      <c r="HJ4">
        <v>9</v>
      </c>
      <c r="HK4">
        <v>4</v>
      </c>
      <c r="HL4">
        <v>36</v>
      </c>
      <c r="HM4">
        <v>6</v>
      </c>
      <c r="HN4">
        <v>3</v>
      </c>
      <c r="HO4">
        <v>4</v>
      </c>
      <c r="HP4">
        <v>17</v>
      </c>
      <c r="HS4">
        <v>11</v>
      </c>
      <c r="HT4">
        <v>55</v>
      </c>
      <c r="HU4">
        <v>13</v>
      </c>
      <c r="HV4">
        <v>13</v>
      </c>
      <c r="HW4">
        <v>10</v>
      </c>
      <c r="HX4">
        <v>44</v>
      </c>
      <c r="HY4">
        <v>12</v>
      </c>
      <c r="HZ4">
        <v>15</v>
      </c>
      <c r="IC4">
        <v>2</v>
      </c>
      <c r="ID4">
        <v>99</v>
      </c>
      <c r="IE4">
        <v>1</v>
      </c>
      <c r="IF4">
        <v>120</v>
      </c>
      <c r="IG4">
        <v>2</v>
      </c>
      <c r="IH4">
        <v>37</v>
      </c>
      <c r="II4">
        <v>2</v>
      </c>
      <c r="IJ4">
        <v>38</v>
      </c>
      <c r="IM4">
        <v>0</v>
      </c>
      <c r="IN4">
        <v>90</v>
      </c>
      <c r="IO4">
        <v>0</v>
      </c>
      <c r="IP4">
        <v>89</v>
      </c>
      <c r="IQ4">
        <v>0</v>
      </c>
      <c r="IR4">
        <v>30</v>
      </c>
      <c r="IS4">
        <v>0</v>
      </c>
      <c r="IT4">
        <v>41</v>
      </c>
    </row>
    <row r="5" spans="1:256" x14ac:dyDescent="0.25">
      <c r="A5" s="3" t="str">
        <f t="shared" si="0"/>
        <v>Eugenio Chacarra</v>
      </c>
      <c r="B5" s="4">
        <v>45767</v>
      </c>
      <c r="C5" t="s">
        <v>855</v>
      </c>
      <c r="D5" t="s">
        <v>856</v>
      </c>
      <c r="E5" t="s">
        <v>857</v>
      </c>
      <c r="F5" t="s">
        <v>857</v>
      </c>
      <c r="G5" t="s">
        <v>858</v>
      </c>
      <c r="I5" t="s">
        <v>865</v>
      </c>
      <c r="J5" t="s">
        <v>866</v>
      </c>
      <c r="K5">
        <v>4</v>
      </c>
      <c r="L5">
        <v>65</v>
      </c>
      <c r="M5">
        <v>67</v>
      </c>
      <c r="N5">
        <v>69</v>
      </c>
      <c r="O5">
        <v>72</v>
      </c>
      <c r="Q5">
        <v>273</v>
      </c>
      <c r="R5">
        <v>72.430000000000007</v>
      </c>
      <c r="S5">
        <v>71.5</v>
      </c>
      <c r="T5">
        <v>64.319999999999993</v>
      </c>
      <c r="U5">
        <v>66.89</v>
      </c>
      <c r="V5">
        <v>70.03</v>
      </c>
      <c r="W5">
        <v>71.69</v>
      </c>
      <c r="Y5">
        <v>68.23</v>
      </c>
      <c r="Z5">
        <v>2</v>
      </c>
      <c r="AA5">
        <v>1</v>
      </c>
      <c r="AB5">
        <v>1</v>
      </c>
      <c r="AC5">
        <v>4</v>
      </c>
      <c r="AE5">
        <v>3</v>
      </c>
      <c r="AF5">
        <v>0</v>
      </c>
      <c r="AG5">
        <v>0</v>
      </c>
      <c r="AH5">
        <v>3</v>
      </c>
      <c r="AJ5">
        <v>4</v>
      </c>
      <c r="AK5">
        <v>5</v>
      </c>
      <c r="AL5">
        <v>10</v>
      </c>
      <c r="AM5" s="5">
        <v>0.28472222222222221</v>
      </c>
      <c r="AN5">
        <v>1</v>
      </c>
      <c r="AO5" s="5">
        <v>0.49305555555555558</v>
      </c>
      <c r="AP5">
        <v>1</v>
      </c>
      <c r="AQ5" s="5">
        <v>0.53472222222222221</v>
      </c>
      <c r="AR5">
        <v>1</v>
      </c>
      <c r="AS5" s="5">
        <v>0.52777777777777779</v>
      </c>
      <c r="AV5">
        <v>306.38</v>
      </c>
      <c r="AW5">
        <v>5</v>
      </c>
      <c r="AX5">
        <v>71.430000000000007</v>
      </c>
      <c r="AY5">
        <v>53</v>
      </c>
      <c r="AZ5">
        <v>76.39</v>
      </c>
      <c r="BA5">
        <v>11</v>
      </c>
      <c r="BB5">
        <v>29</v>
      </c>
      <c r="BC5">
        <v>25</v>
      </c>
      <c r="BD5">
        <v>1.75</v>
      </c>
      <c r="BE5">
        <v>37</v>
      </c>
      <c r="BF5">
        <v>70.59</v>
      </c>
      <c r="BG5">
        <v>3</v>
      </c>
      <c r="BH5">
        <v>28.6</v>
      </c>
      <c r="BI5">
        <v>53</v>
      </c>
      <c r="BJ5">
        <v>29</v>
      </c>
      <c r="BK5">
        <v>36</v>
      </c>
      <c r="BL5">
        <v>18</v>
      </c>
      <c r="BM5">
        <v>33</v>
      </c>
      <c r="BN5">
        <v>10</v>
      </c>
      <c r="BO5">
        <v>-3</v>
      </c>
      <c r="BP5">
        <v>1</v>
      </c>
      <c r="BQ5">
        <v>-8</v>
      </c>
      <c r="BR5">
        <v>6</v>
      </c>
      <c r="BS5">
        <v>0</v>
      </c>
      <c r="BT5">
        <v>59</v>
      </c>
      <c r="BU5">
        <v>0</v>
      </c>
      <c r="BV5">
        <v>19</v>
      </c>
      <c r="BW5">
        <v>45</v>
      </c>
      <c r="BX5">
        <v>8</v>
      </c>
      <c r="BY5">
        <v>0</v>
      </c>
      <c r="BZ5">
        <v>7</v>
      </c>
      <c r="CA5">
        <v>16</v>
      </c>
      <c r="CB5">
        <v>44</v>
      </c>
      <c r="CC5">
        <v>12</v>
      </c>
      <c r="CD5">
        <v>296.10000000000002</v>
      </c>
      <c r="CE5">
        <v>57.55</v>
      </c>
      <c r="CF5">
        <v>68.040000000000006</v>
      </c>
      <c r="CG5">
        <v>47.09</v>
      </c>
      <c r="CH5">
        <v>1.76</v>
      </c>
      <c r="CI5">
        <v>29.55</v>
      </c>
      <c r="CJ5">
        <v>50.77</v>
      </c>
      <c r="CK5">
        <v>3.05</v>
      </c>
      <c r="CL5">
        <v>4.05</v>
      </c>
      <c r="CM5">
        <v>4.68</v>
      </c>
      <c r="CN5">
        <v>294</v>
      </c>
      <c r="CO5">
        <v>58.16</v>
      </c>
      <c r="CP5">
        <v>68.41</v>
      </c>
      <c r="CQ5">
        <v>47.48</v>
      </c>
      <c r="CR5">
        <v>1.78</v>
      </c>
      <c r="CS5">
        <v>29.55</v>
      </c>
      <c r="CT5">
        <v>55.79</v>
      </c>
      <c r="CU5">
        <v>3.05</v>
      </c>
      <c r="CV5">
        <v>4.05</v>
      </c>
      <c r="CW5">
        <v>4.67</v>
      </c>
      <c r="CX5">
        <v>19</v>
      </c>
      <c r="CY5">
        <v>9</v>
      </c>
      <c r="CZ5">
        <v>26</v>
      </c>
      <c r="DA5">
        <v>44</v>
      </c>
      <c r="DB5">
        <v>63</v>
      </c>
      <c r="DC5">
        <v>292.5</v>
      </c>
      <c r="DD5">
        <v>36</v>
      </c>
      <c r="DE5">
        <v>302</v>
      </c>
      <c r="DF5">
        <v>19</v>
      </c>
      <c r="DG5">
        <v>313.5</v>
      </c>
      <c r="DH5">
        <v>4</v>
      </c>
      <c r="DI5">
        <v>317.5</v>
      </c>
      <c r="DJ5">
        <v>2</v>
      </c>
      <c r="DM5">
        <v>64.290000000000006</v>
      </c>
      <c r="DN5">
        <v>83</v>
      </c>
      <c r="DO5">
        <v>78.569999999999993</v>
      </c>
      <c r="DP5">
        <v>50</v>
      </c>
      <c r="DQ5">
        <v>71.430000000000007</v>
      </c>
      <c r="DR5">
        <v>42</v>
      </c>
      <c r="DS5">
        <v>71.430000000000007</v>
      </c>
      <c r="DT5">
        <v>33</v>
      </c>
      <c r="DW5">
        <v>77.78</v>
      </c>
      <c r="DX5">
        <v>8</v>
      </c>
      <c r="DY5">
        <v>88.89</v>
      </c>
      <c r="DZ5">
        <v>5</v>
      </c>
      <c r="EA5">
        <v>83.33</v>
      </c>
      <c r="EB5">
        <v>5</v>
      </c>
      <c r="EC5">
        <v>55.56</v>
      </c>
      <c r="ED5">
        <v>47</v>
      </c>
      <c r="EG5">
        <v>27</v>
      </c>
      <c r="EH5">
        <v>10</v>
      </c>
      <c r="EI5">
        <v>30</v>
      </c>
      <c r="EJ5">
        <v>47</v>
      </c>
      <c r="EK5">
        <v>31</v>
      </c>
      <c r="EL5">
        <v>43</v>
      </c>
      <c r="EM5">
        <v>28</v>
      </c>
      <c r="EN5">
        <v>18</v>
      </c>
      <c r="EQ5">
        <v>1.57</v>
      </c>
      <c r="ER5">
        <v>8</v>
      </c>
      <c r="ES5">
        <v>1.75</v>
      </c>
      <c r="ET5">
        <v>51</v>
      </c>
      <c r="EU5">
        <v>1.8</v>
      </c>
      <c r="EV5">
        <v>40</v>
      </c>
      <c r="EW5">
        <v>1.9</v>
      </c>
      <c r="EX5">
        <v>50</v>
      </c>
      <c r="FA5">
        <v>75</v>
      </c>
      <c r="FB5">
        <v>5</v>
      </c>
      <c r="FC5">
        <v>100</v>
      </c>
      <c r="FD5">
        <v>3</v>
      </c>
      <c r="FE5">
        <v>66.67</v>
      </c>
      <c r="FF5">
        <v>16</v>
      </c>
      <c r="FG5">
        <v>62.5</v>
      </c>
      <c r="FH5">
        <v>10</v>
      </c>
      <c r="FK5">
        <v>0</v>
      </c>
      <c r="FL5">
        <v>62</v>
      </c>
      <c r="FM5">
        <v>50</v>
      </c>
      <c r="FN5">
        <v>30</v>
      </c>
      <c r="FO5">
        <v>33.33</v>
      </c>
      <c r="FP5">
        <v>37</v>
      </c>
      <c r="FU5">
        <v>-2</v>
      </c>
      <c r="FV5">
        <v>1</v>
      </c>
      <c r="FW5">
        <v>-2</v>
      </c>
      <c r="FX5">
        <v>1</v>
      </c>
      <c r="FY5">
        <v>1</v>
      </c>
      <c r="FZ5">
        <v>36</v>
      </c>
      <c r="GA5">
        <v>0</v>
      </c>
      <c r="GB5">
        <v>12</v>
      </c>
      <c r="GE5">
        <v>-3</v>
      </c>
      <c r="GF5">
        <v>5</v>
      </c>
      <c r="GG5">
        <v>-2</v>
      </c>
      <c r="GH5">
        <v>14</v>
      </c>
      <c r="GI5">
        <v>-3</v>
      </c>
      <c r="GJ5">
        <v>11</v>
      </c>
      <c r="GK5">
        <v>0</v>
      </c>
      <c r="GL5">
        <v>26</v>
      </c>
      <c r="GO5">
        <v>-1</v>
      </c>
      <c r="GP5">
        <v>32</v>
      </c>
      <c r="GQ5">
        <v>0</v>
      </c>
      <c r="GR5">
        <v>94</v>
      </c>
      <c r="GS5">
        <v>0</v>
      </c>
      <c r="GT5">
        <v>41</v>
      </c>
      <c r="GU5">
        <v>1</v>
      </c>
      <c r="GV5">
        <v>52</v>
      </c>
      <c r="GY5">
        <v>0</v>
      </c>
      <c r="GZ5">
        <v>9</v>
      </c>
      <c r="HA5">
        <v>0</v>
      </c>
      <c r="HB5">
        <v>9</v>
      </c>
      <c r="HC5">
        <v>0</v>
      </c>
      <c r="HD5">
        <v>8</v>
      </c>
      <c r="HE5">
        <v>0</v>
      </c>
      <c r="HF5">
        <v>4</v>
      </c>
      <c r="HI5">
        <v>7</v>
      </c>
      <c r="HJ5">
        <v>2</v>
      </c>
      <c r="HK5">
        <v>5</v>
      </c>
      <c r="HL5">
        <v>18</v>
      </c>
      <c r="HM5">
        <v>3</v>
      </c>
      <c r="HN5">
        <v>43</v>
      </c>
      <c r="HO5">
        <v>4</v>
      </c>
      <c r="HP5">
        <v>17</v>
      </c>
      <c r="HS5">
        <v>10</v>
      </c>
      <c r="HT5">
        <v>86</v>
      </c>
      <c r="HU5">
        <v>12</v>
      </c>
      <c r="HV5">
        <v>29</v>
      </c>
      <c r="HW5">
        <v>14</v>
      </c>
      <c r="HX5">
        <v>5</v>
      </c>
      <c r="HY5">
        <v>9</v>
      </c>
      <c r="HZ5">
        <v>52</v>
      </c>
      <c r="IC5">
        <v>1</v>
      </c>
      <c r="ID5">
        <v>130</v>
      </c>
      <c r="IE5">
        <v>1</v>
      </c>
      <c r="IF5">
        <v>120</v>
      </c>
      <c r="IG5">
        <v>1</v>
      </c>
      <c r="IH5">
        <v>53</v>
      </c>
      <c r="II5">
        <v>5</v>
      </c>
      <c r="IJ5">
        <v>2</v>
      </c>
      <c r="IM5">
        <v>0</v>
      </c>
      <c r="IN5">
        <v>90</v>
      </c>
      <c r="IO5">
        <v>0</v>
      </c>
      <c r="IP5">
        <v>89</v>
      </c>
      <c r="IQ5">
        <v>0</v>
      </c>
      <c r="IR5">
        <v>30</v>
      </c>
      <c r="IS5">
        <v>0</v>
      </c>
      <c r="IT5">
        <v>41</v>
      </c>
    </row>
    <row r="6" spans="1:256" x14ac:dyDescent="0.25">
      <c r="A6" s="3" t="str">
        <f t="shared" si="0"/>
        <v>Zecheng Dou</v>
      </c>
      <c r="B6" s="4">
        <v>45767</v>
      </c>
      <c r="C6" t="s">
        <v>855</v>
      </c>
      <c r="D6" t="s">
        <v>856</v>
      </c>
      <c r="E6" t="s">
        <v>857</v>
      </c>
      <c r="F6" t="s">
        <v>857</v>
      </c>
      <c r="G6" t="s">
        <v>858</v>
      </c>
      <c r="I6" t="s">
        <v>867</v>
      </c>
      <c r="J6" t="s">
        <v>868</v>
      </c>
      <c r="K6">
        <v>4</v>
      </c>
      <c r="L6">
        <v>70</v>
      </c>
      <c r="M6">
        <v>65</v>
      </c>
      <c r="N6">
        <v>68</v>
      </c>
      <c r="O6">
        <v>70</v>
      </c>
      <c r="Q6">
        <v>273</v>
      </c>
      <c r="R6">
        <v>72.430000000000007</v>
      </c>
      <c r="S6">
        <v>71.5</v>
      </c>
      <c r="T6">
        <v>69.319999999999993</v>
      </c>
      <c r="U6">
        <v>64.89</v>
      </c>
      <c r="V6">
        <v>69.03</v>
      </c>
      <c r="W6">
        <v>69.69</v>
      </c>
      <c r="Y6">
        <v>68.23</v>
      </c>
      <c r="Z6">
        <v>26</v>
      </c>
      <c r="AA6">
        <v>5</v>
      </c>
      <c r="AB6">
        <v>4</v>
      </c>
      <c r="AC6">
        <v>4</v>
      </c>
      <c r="AE6">
        <v>8</v>
      </c>
      <c r="AF6">
        <v>3</v>
      </c>
      <c r="AG6">
        <v>2</v>
      </c>
      <c r="AH6">
        <v>3</v>
      </c>
      <c r="AJ6">
        <v>4</v>
      </c>
      <c r="AK6">
        <v>5</v>
      </c>
      <c r="AL6">
        <v>1</v>
      </c>
      <c r="AM6" s="5">
        <v>0.52083333333333337</v>
      </c>
      <c r="AN6">
        <v>10</v>
      </c>
      <c r="AO6" s="5">
        <v>0.3125</v>
      </c>
      <c r="AP6">
        <v>1</v>
      </c>
      <c r="AQ6" s="5">
        <v>0.52083333333333337</v>
      </c>
      <c r="AR6">
        <v>1</v>
      </c>
      <c r="AS6" s="5">
        <v>0.51388888888888884</v>
      </c>
      <c r="BO6">
        <v>3</v>
      </c>
      <c r="BP6">
        <v>34</v>
      </c>
      <c r="BQ6">
        <v>-8</v>
      </c>
      <c r="BR6">
        <v>6</v>
      </c>
      <c r="BS6">
        <v>-6</v>
      </c>
      <c r="BT6">
        <v>5</v>
      </c>
      <c r="BU6">
        <v>2</v>
      </c>
      <c r="BV6">
        <v>16</v>
      </c>
      <c r="BW6">
        <v>45</v>
      </c>
      <c r="BX6">
        <v>9</v>
      </c>
      <c r="BY6">
        <v>0</v>
      </c>
      <c r="BZ6">
        <v>0</v>
      </c>
      <c r="CA6">
        <v>16</v>
      </c>
      <c r="CB6">
        <v>44</v>
      </c>
      <c r="CC6">
        <v>12</v>
      </c>
      <c r="CD6">
        <v>296.10000000000002</v>
      </c>
      <c r="CE6">
        <v>57.55</v>
      </c>
      <c r="CF6">
        <v>68.040000000000006</v>
      </c>
      <c r="CG6">
        <v>47.09</v>
      </c>
      <c r="CH6">
        <v>1.76</v>
      </c>
      <c r="CI6">
        <v>29.55</v>
      </c>
      <c r="CJ6">
        <v>50.77</v>
      </c>
      <c r="CK6">
        <v>3.05</v>
      </c>
      <c r="CL6">
        <v>4.05</v>
      </c>
      <c r="CM6">
        <v>4.68</v>
      </c>
      <c r="CN6">
        <v>294</v>
      </c>
      <c r="CO6">
        <v>58.16</v>
      </c>
      <c r="CP6">
        <v>68.41</v>
      </c>
      <c r="CQ6">
        <v>47.48</v>
      </c>
      <c r="CR6">
        <v>1.78</v>
      </c>
      <c r="CS6">
        <v>29.55</v>
      </c>
      <c r="CT6">
        <v>55.79</v>
      </c>
      <c r="CU6">
        <v>3.05</v>
      </c>
      <c r="CV6">
        <v>4.05</v>
      </c>
      <c r="CW6">
        <v>4.67</v>
      </c>
      <c r="CX6">
        <v>1</v>
      </c>
      <c r="CY6">
        <v>33</v>
      </c>
      <c r="CZ6">
        <v>26</v>
      </c>
      <c r="DA6">
        <v>40</v>
      </c>
      <c r="DB6">
        <v>63</v>
      </c>
      <c r="FU6">
        <v>0</v>
      </c>
      <c r="FV6">
        <v>12</v>
      </c>
      <c r="FW6">
        <v>0</v>
      </c>
      <c r="FX6">
        <v>24</v>
      </c>
      <c r="FY6">
        <v>2</v>
      </c>
      <c r="FZ6">
        <v>55</v>
      </c>
      <c r="GA6">
        <v>1</v>
      </c>
      <c r="GB6">
        <v>30</v>
      </c>
      <c r="GE6">
        <v>0</v>
      </c>
      <c r="GF6">
        <v>48</v>
      </c>
      <c r="GG6">
        <v>-2</v>
      </c>
      <c r="GH6">
        <v>14</v>
      </c>
      <c r="GI6">
        <v>-4</v>
      </c>
      <c r="GJ6">
        <v>4</v>
      </c>
      <c r="GK6">
        <v>-2</v>
      </c>
      <c r="GL6">
        <v>10</v>
      </c>
      <c r="GO6">
        <v>-1</v>
      </c>
      <c r="GP6">
        <v>32</v>
      </c>
      <c r="GQ6">
        <v>-4</v>
      </c>
      <c r="GR6">
        <v>1</v>
      </c>
      <c r="GS6">
        <v>-1</v>
      </c>
      <c r="GT6">
        <v>17</v>
      </c>
      <c r="GU6">
        <v>0</v>
      </c>
      <c r="GV6">
        <v>34</v>
      </c>
      <c r="GY6">
        <v>0</v>
      </c>
      <c r="GZ6">
        <v>9</v>
      </c>
      <c r="HA6">
        <v>2</v>
      </c>
      <c r="HB6">
        <v>1</v>
      </c>
      <c r="HC6">
        <v>0</v>
      </c>
      <c r="HD6">
        <v>8</v>
      </c>
      <c r="HE6">
        <v>0</v>
      </c>
      <c r="HF6">
        <v>4</v>
      </c>
      <c r="HI6">
        <v>5</v>
      </c>
      <c r="HJ6">
        <v>9</v>
      </c>
      <c r="HK6">
        <v>2</v>
      </c>
      <c r="HL6">
        <v>104</v>
      </c>
      <c r="HM6">
        <v>6</v>
      </c>
      <c r="HN6">
        <v>3</v>
      </c>
      <c r="HO6">
        <v>3</v>
      </c>
      <c r="HP6">
        <v>41</v>
      </c>
      <c r="HS6">
        <v>9</v>
      </c>
      <c r="HT6">
        <v>120</v>
      </c>
      <c r="HU6">
        <v>14</v>
      </c>
      <c r="HV6">
        <v>4</v>
      </c>
      <c r="HW6">
        <v>9</v>
      </c>
      <c r="HX6">
        <v>55</v>
      </c>
      <c r="HY6">
        <v>13</v>
      </c>
      <c r="HZ6">
        <v>7</v>
      </c>
      <c r="IC6">
        <v>4</v>
      </c>
      <c r="ID6">
        <v>32</v>
      </c>
      <c r="IE6">
        <v>0</v>
      </c>
      <c r="IF6">
        <v>149</v>
      </c>
      <c r="IG6">
        <v>3</v>
      </c>
      <c r="IH6">
        <v>16</v>
      </c>
      <c r="II6">
        <v>2</v>
      </c>
      <c r="IJ6">
        <v>38</v>
      </c>
      <c r="IM6">
        <v>0</v>
      </c>
      <c r="IN6">
        <v>90</v>
      </c>
      <c r="IO6">
        <v>0</v>
      </c>
      <c r="IP6">
        <v>89</v>
      </c>
      <c r="IQ6">
        <v>0</v>
      </c>
      <c r="IR6">
        <v>30</v>
      </c>
      <c r="IS6">
        <v>0</v>
      </c>
      <c r="IT6">
        <v>41</v>
      </c>
    </row>
    <row r="7" spans="1:256" x14ac:dyDescent="0.25">
      <c r="A7" s="3" t="str">
        <f t="shared" si="0"/>
        <v>Haotong Li</v>
      </c>
      <c r="B7" s="4">
        <v>45767</v>
      </c>
      <c r="C7" t="s">
        <v>855</v>
      </c>
      <c r="D7" t="s">
        <v>856</v>
      </c>
      <c r="E7" t="s">
        <v>857</v>
      </c>
      <c r="F7" t="s">
        <v>857</v>
      </c>
      <c r="G7" t="s">
        <v>858</v>
      </c>
      <c r="I7" t="s">
        <v>869</v>
      </c>
      <c r="J7" t="s">
        <v>870</v>
      </c>
      <c r="K7">
        <v>4</v>
      </c>
      <c r="L7">
        <v>69</v>
      </c>
      <c r="M7">
        <v>63</v>
      </c>
      <c r="N7">
        <v>69</v>
      </c>
      <c r="O7">
        <v>72</v>
      </c>
      <c r="Q7">
        <v>273</v>
      </c>
      <c r="R7">
        <v>72.430000000000007</v>
      </c>
      <c r="S7">
        <v>71.5</v>
      </c>
      <c r="T7">
        <v>68.319999999999993</v>
      </c>
      <c r="U7">
        <v>62.89</v>
      </c>
      <c r="V7">
        <v>70.03</v>
      </c>
      <c r="W7">
        <v>71.69</v>
      </c>
      <c r="Y7">
        <v>68.23</v>
      </c>
      <c r="Z7">
        <v>14</v>
      </c>
      <c r="AA7">
        <v>1</v>
      </c>
      <c r="AB7">
        <v>1</v>
      </c>
      <c r="AC7">
        <v>4</v>
      </c>
      <c r="AE7">
        <v>7</v>
      </c>
      <c r="AF7">
        <v>0</v>
      </c>
      <c r="AG7">
        <v>0</v>
      </c>
      <c r="AH7">
        <v>3</v>
      </c>
      <c r="AJ7">
        <v>4</v>
      </c>
      <c r="AK7">
        <v>5</v>
      </c>
      <c r="AL7">
        <v>1</v>
      </c>
      <c r="AM7" s="5">
        <v>0.51388888888888884</v>
      </c>
      <c r="AN7">
        <v>10</v>
      </c>
      <c r="AO7" s="5">
        <v>0.30555555555555558</v>
      </c>
      <c r="AP7">
        <v>1</v>
      </c>
      <c r="AQ7" s="5">
        <v>0.53472222222222221</v>
      </c>
      <c r="AR7">
        <v>1</v>
      </c>
      <c r="AS7" s="5">
        <v>0.52777777777777779</v>
      </c>
      <c r="AV7">
        <v>289.88</v>
      </c>
      <c r="AW7">
        <v>38</v>
      </c>
      <c r="AX7">
        <v>71.430000000000007</v>
      </c>
      <c r="AY7">
        <v>53</v>
      </c>
      <c r="AZ7">
        <v>72.22</v>
      </c>
      <c r="BA7">
        <v>19</v>
      </c>
      <c r="BB7">
        <v>29</v>
      </c>
      <c r="BC7">
        <v>25</v>
      </c>
      <c r="BD7">
        <v>1.62</v>
      </c>
      <c r="BE7">
        <v>4</v>
      </c>
      <c r="BF7">
        <v>50</v>
      </c>
      <c r="BG7">
        <v>31</v>
      </c>
      <c r="BH7">
        <v>20</v>
      </c>
      <c r="BI7">
        <v>58</v>
      </c>
      <c r="BJ7">
        <v>53</v>
      </c>
      <c r="BK7">
        <v>40</v>
      </c>
      <c r="BL7">
        <v>43</v>
      </c>
      <c r="BM7">
        <v>12</v>
      </c>
      <c r="BN7">
        <v>28</v>
      </c>
      <c r="BO7">
        <v>-1</v>
      </c>
      <c r="BP7">
        <v>3</v>
      </c>
      <c r="BQ7">
        <v>-8</v>
      </c>
      <c r="BR7">
        <v>6</v>
      </c>
      <c r="BS7">
        <v>-2</v>
      </c>
      <c r="BT7">
        <v>41</v>
      </c>
      <c r="BU7">
        <v>2</v>
      </c>
      <c r="BV7">
        <v>19</v>
      </c>
      <c r="BW7">
        <v>41</v>
      </c>
      <c r="BX7">
        <v>8</v>
      </c>
      <c r="BY7">
        <v>2</v>
      </c>
      <c r="BZ7">
        <v>10</v>
      </c>
      <c r="CA7">
        <v>16</v>
      </c>
      <c r="CB7">
        <v>44</v>
      </c>
      <c r="CC7">
        <v>12</v>
      </c>
      <c r="CD7">
        <v>296.10000000000002</v>
      </c>
      <c r="CE7">
        <v>57.55</v>
      </c>
      <c r="CF7">
        <v>68.040000000000006</v>
      </c>
      <c r="CG7">
        <v>47.09</v>
      </c>
      <c r="CH7">
        <v>1.76</v>
      </c>
      <c r="CI7">
        <v>29.55</v>
      </c>
      <c r="CJ7">
        <v>50.77</v>
      </c>
      <c r="CK7">
        <v>3.05</v>
      </c>
      <c r="CL7">
        <v>4.05</v>
      </c>
      <c r="CM7">
        <v>4.68</v>
      </c>
      <c r="CN7">
        <v>294</v>
      </c>
      <c r="CO7">
        <v>58.16</v>
      </c>
      <c r="CP7">
        <v>68.41</v>
      </c>
      <c r="CQ7">
        <v>47.48</v>
      </c>
      <c r="CR7">
        <v>1.78</v>
      </c>
      <c r="CS7">
        <v>29.55</v>
      </c>
      <c r="CT7">
        <v>55.79</v>
      </c>
      <c r="CU7">
        <v>3.05</v>
      </c>
      <c r="CV7">
        <v>4.05</v>
      </c>
      <c r="CW7">
        <v>4.67</v>
      </c>
      <c r="CX7">
        <v>1</v>
      </c>
      <c r="CY7">
        <v>9</v>
      </c>
      <c r="CZ7">
        <v>55</v>
      </c>
      <c r="DA7">
        <v>44</v>
      </c>
      <c r="DB7">
        <v>31</v>
      </c>
      <c r="DC7">
        <v>292.5</v>
      </c>
      <c r="DD7">
        <v>36</v>
      </c>
      <c r="DE7">
        <v>292.5</v>
      </c>
      <c r="DF7">
        <v>44</v>
      </c>
      <c r="DG7">
        <v>278.5</v>
      </c>
      <c r="DH7">
        <v>55</v>
      </c>
      <c r="DI7">
        <v>296</v>
      </c>
      <c r="DJ7">
        <v>26</v>
      </c>
      <c r="DM7">
        <v>78.569999999999993</v>
      </c>
      <c r="DN7">
        <v>47</v>
      </c>
      <c r="DO7">
        <v>71.430000000000007</v>
      </c>
      <c r="DP7">
        <v>75</v>
      </c>
      <c r="DQ7">
        <v>71.430000000000007</v>
      </c>
      <c r="DR7">
        <v>42</v>
      </c>
      <c r="DS7">
        <v>64.290000000000006</v>
      </c>
      <c r="DT7">
        <v>49</v>
      </c>
      <c r="DW7">
        <v>72.22</v>
      </c>
      <c r="DX7">
        <v>24</v>
      </c>
      <c r="DY7">
        <v>94.44</v>
      </c>
      <c r="DZ7">
        <v>2</v>
      </c>
      <c r="EA7">
        <v>72.22</v>
      </c>
      <c r="EB7">
        <v>23</v>
      </c>
      <c r="EC7">
        <v>50</v>
      </c>
      <c r="ED7">
        <v>56</v>
      </c>
      <c r="EG7">
        <v>29</v>
      </c>
      <c r="EH7">
        <v>36</v>
      </c>
      <c r="EI7">
        <v>29</v>
      </c>
      <c r="EJ7">
        <v>34</v>
      </c>
      <c r="EK7">
        <v>29</v>
      </c>
      <c r="EL7">
        <v>21</v>
      </c>
      <c r="EM7">
        <v>29</v>
      </c>
      <c r="EN7">
        <v>24</v>
      </c>
      <c r="EQ7">
        <v>1.54</v>
      </c>
      <c r="ER7">
        <v>3</v>
      </c>
      <c r="ES7">
        <v>1.65</v>
      </c>
      <c r="ET7">
        <v>26</v>
      </c>
      <c r="EU7">
        <v>1.69</v>
      </c>
      <c r="EV7">
        <v>22</v>
      </c>
      <c r="EW7">
        <v>1.56</v>
      </c>
      <c r="EX7">
        <v>5</v>
      </c>
      <c r="FA7">
        <v>40</v>
      </c>
      <c r="FB7">
        <v>62</v>
      </c>
      <c r="FC7">
        <v>100</v>
      </c>
      <c r="FD7">
        <v>2</v>
      </c>
      <c r="FE7">
        <v>60</v>
      </c>
      <c r="FF7">
        <v>21</v>
      </c>
      <c r="FG7">
        <v>44.44</v>
      </c>
      <c r="FH7">
        <v>31</v>
      </c>
      <c r="FK7">
        <v>0</v>
      </c>
      <c r="FL7">
        <v>62</v>
      </c>
      <c r="FM7">
        <v>50</v>
      </c>
      <c r="FN7">
        <v>30</v>
      </c>
      <c r="FO7">
        <v>0</v>
      </c>
      <c r="FP7">
        <v>48</v>
      </c>
      <c r="FQ7">
        <v>50</v>
      </c>
      <c r="FR7">
        <v>22</v>
      </c>
      <c r="FU7">
        <v>-2</v>
      </c>
      <c r="FV7">
        <v>1</v>
      </c>
      <c r="FW7">
        <v>-1</v>
      </c>
      <c r="FX7">
        <v>4</v>
      </c>
      <c r="FY7">
        <v>0</v>
      </c>
      <c r="FZ7">
        <v>8</v>
      </c>
      <c r="GA7">
        <v>2</v>
      </c>
      <c r="GB7">
        <v>56</v>
      </c>
      <c r="GE7">
        <v>1</v>
      </c>
      <c r="GF7">
        <v>75</v>
      </c>
      <c r="GG7">
        <v>-4</v>
      </c>
      <c r="GH7">
        <v>2</v>
      </c>
      <c r="GI7">
        <v>-3</v>
      </c>
      <c r="GJ7">
        <v>11</v>
      </c>
      <c r="GK7">
        <v>-2</v>
      </c>
      <c r="GL7">
        <v>10</v>
      </c>
      <c r="GO7">
        <v>-1</v>
      </c>
      <c r="GP7">
        <v>32</v>
      </c>
      <c r="GQ7">
        <v>-3</v>
      </c>
      <c r="GR7">
        <v>2</v>
      </c>
      <c r="GS7">
        <v>1</v>
      </c>
      <c r="GT7">
        <v>61</v>
      </c>
      <c r="GU7">
        <v>1</v>
      </c>
      <c r="GV7">
        <v>52</v>
      </c>
      <c r="GY7">
        <v>0</v>
      </c>
      <c r="GZ7">
        <v>9</v>
      </c>
      <c r="HA7">
        <v>1</v>
      </c>
      <c r="HB7">
        <v>2</v>
      </c>
      <c r="HC7">
        <v>0</v>
      </c>
      <c r="HD7">
        <v>8</v>
      </c>
      <c r="HE7">
        <v>1</v>
      </c>
      <c r="HF7">
        <v>1</v>
      </c>
      <c r="HI7">
        <v>6</v>
      </c>
      <c r="HJ7">
        <v>4</v>
      </c>
      <c r="HK7">
        <v>6</v>
      </c>
      <c r="HL7">
        <v>9</v>
      </c>
      <c r="HM7">
        <v>4</v>
      </c>
      <c r="HN7">
        <v>27</v>
      </c>
      <c r="HO7">
        <v>3</v>
      </c>
      <c r="HP7">
        <v>41</v>
      </c>
      <c r="HS7">
        <v>9</v>
      </c>
      <c r="HT7">
        <v>120</v>
      </c>
      <c r="HU7">
        <v>11</v>
      </c>
      <c r="HV7">
        <v>66</v>
      </c>
      <c r="HW7">
        <v>12</v>
      </c>
      <c r="HX7">
        <v>21</v>
      </c>
      <c r="HY7">
        <v>9</v>
      </c>
      <c r="HZ7">
        <v>52</v>
      </c>
      <c r="IC7">
        <v>2</v>
      </c>
      <c r="ID7">
        <v>99</v>
      </c>
      <c r="IE7">
        <v>0</v>
      </c>
      <c r="IF7">
        <v>149</v>
      </c>
      <c r="IG7">
        <v>2</v>
      </c>
      <c r="IH7">
        <v>37</v>
      </c>
      <c r="II7">
        <v>4</v>
      </c>
      <c r="IJ7">
        <v>10</v>
      </c>
      <c r="IM7">
        <v>1</v>
      </c>
      <c r="IN7">
        <v>44</v>
      </c>
      <c r="IO7">
        <v>0</v>
      </c>
      <c r="IP7">
        <v>89</v>
      </c>
      <c r="IQ7">
        <v>0</v>
      </c>
      <c r="IR7">
        <v>30</v>
      </c>
      <c r="IS7">
        <v>1</v>
      </c>
      <c r="IT7">
        <v>17</v>
      </c>
    </row>
    <row r="8" spans="1:256" x14ac:dyDescent="0.25">
      <c r="A8" s="3" t="str">
        <f t="shared" si="0"/>
        <v>Tapio Pulkkanen</v>
      </c>
      <c r="B8" s="4">
        <v>45767</v>
      </c>
      <c r="C8" t="s">
        <v>855</v>
      </c>
      <c r="D8" t="s">
        <v>856</v>
      </c>
      <c r="E8" t="s">
        <v>857</v>
      </c>
      <c r="F8" t="s">
        <v>857</v>
      </c>
      <c r="G8" t="s">
        <v>858</v>
      </c>
      <c r="I8" t="s">
        <v>871</v>
      </c>
      <c r="J8" t="s">
        <v>872</v>
      </c>
      <c r="K8">
        <v>7</v>
      </c>
      <c r="L8">
        <v>62</v>
      </c>
      <c r="M8">
        <v>70</v>
      </c>
      <c r="N8">
        <v>71</v>
      </c>
      <c r="O8">
        <v>71</v>
      </c>
      <c r="Q8">
        <v>274</v>
      </c>
      <c r="R8">
        <v>72.430000000000007</v>
      </c>
      <c r="S8">
        <v>71.5</v>
      </c>
      <c r="T8">
        <v>61.32</v>
      </c>
      <c r="U8">
        <v>69.89</v>
      </c>
      <c r="V8">
        <v>72.03</v>
      </c>
      <c r="W8">
        <v>70.69</v>
      </c>
      <c r="Y8">
        <v>68.48</v>
      </c>
      <c r="Z8">
        <v>1</v>
      </c>
      <c r="AA8">
        <v>1</v>
      </c>
      <c r="AB8">
        <v>4</v>
      </c>
      <c r="AC8">
        <v>7</v>
      </c>
      <c r="AE8">
        <v>-3</v>
      </c>
      <c r="AF8">
        <v>0</v>
      </c>
      <c r="AG8">
        <v>2</v>
      </c>
      <c r="AH8">
        <v>4</v>
      </c>
      <c r="AJ8">
        <v>7</v>
      </c>
      <c r="AK8">
        <v>7</v>
      </c>
      <c r="AL8">
        <v>10</v>
      </c>
      <c r="AM8" s="5">
        <v>0.34722222222222221</v>
      </c>
      <c r="AN8">
        <v>1</v>
      </c>
      <c r="AO8" s="5">
        <v>0.55555555555555558</v>
      </c>
      <c r="AP8">
        <v>1</v>
      </c>
      <c r="AQ8" s="5">
        <v>0.52777777777777779</v>
      </c>
      <c r="AR8">
        <v>1</v>
      </c>
      <c r="AS8" s="5">
        <v>0.51388888888888884</v>
      </c>
      <c r="AV8">
        <v>279.25</v>
      </c>
      <c r="AW8">
        <v>59</v>
      </c>
      <c r="AX8">
        <v>71.430000000000007</v>
      </c>
      <c r="AY8">
        <v>53</v>
      </c>
      <c r="AZ8">
        <v>65.28</v>
      </c>
      <c r="BA8">
        <v>41</v>
      </c>
      <c r="BB8">
        <v>27</v>
      </c>
      <c r="BC8">
        <v>1</v>
      </c>
      <c r="BD8">
        <v>1.62</v>
      </c>
      <c r="BE8">
        <v>5</v>
      </c>
      <c r="BF8">
        <v>52</v>
      </c>
      <c r="BG8">
        <v>26</v>
      </c>
      <c r="BH8">
        <v>30</v>
      </c>
      <c r="BI8">
        <v>52</v>
      </c>
      <c r="BJ8">
        <v>60</v>
      </c>
      <c r="BK8">
        <v>51</v>
      </c>
      <c r="BL8">
        <v>59</v>
      </c>
      <c r="BM8">
        <v>3</v>
      </c>
      <c r="BN8">
        <v>49</v>
      </c>
      <c r="BO8">
        <v>1</v>
      </c>
      <c r="BP8">
        <v>9</v>
      </c>
      <c r="BQ8">
        <v>-6</v>
      </c>
      <c r="BR8">
        <v>11</v>
      </c>
      <c r="BS8">
        <v>-5</v>
      </c>
      <c r="BT8">
        <v>14</v>
      </c>
      <c r="BU8">
        <v>1</v>
      </c>
      <c r="BV8">
        <v>21</v>
      </c>
      <c r="BW8">
        <v>38</v>
      </c>
      <c r="BX8">
        <v>11</v>
      </c>
      <c r="BY8">
        <v>1</v>
      </c>
      <c r="BZ8">
        <v>10</v>
      </c>
      <c r="CA8">
        <v>16</v>
      </c>
      <c r="CB8">
        <v>44</v>
      </c>
      <c r="CC8">
        <v>12</v>
      </c>
      <c r="CD8">
        <v>296.10000000000002</v>
      </c>
      <c r="CE8">
        <v>57.55</v>
      </c>
      <c r="CF8">
        <v>68.040000000000006</v>
      </c>
      <c r="CG8">
        <v>47.09</v>
      </c>
      <c r="CH8">
        <v>1.76</v>
      </c>
      <c r="CI8">
        <v>29.55</v>
      </c>
      <c r="CJ8">
        <v>50.77</v>
      </c>
      <c r="CK8">
        <v>3.05</v>
      </c>
      <c r="CL8">
        <v>4.05</v>
      </c>
      <c r="CM8">
        <v>4.68</v>
      </c>
      <c r="CN8">
        <v>294</v>
      </c>
      <c r="CO8">
        <v>58.16</v>
      </c>
      <c r="CP8">
        <v>68.41</v>
      </c>
      <c r="CQ8">
        <v>47.48</v>
      </c>
      <c r="CR8">
        <v>1.78</v>
      </c>
      <c r="CS8">
        <v>29.55</v>
      </c>
      <c r="CT8">
        <v>55.79</v>
      </c>
      <c r="CU8">
        <v>3.05</v>
      </c>
      <c r="CV8">
        <v>4.05</v>
      </c>
      <c r="CW8">
        <v>4.67</v>
      </c>
      <c r="CX8">
        <v>4</v>
      </c>
      <c r="CY8">
        <v>3</v>
      </c>
      <c r="CZ8">
        <v>67</v>
      </c>
      <c r="DA8">
        <v>24</v>
      </c>
      <c r="DB8">
        <v>44</v>
      </c>
      <c r="DC8">
        <v>296.5</v>
      </c>
      <c r="DD8">
        <v>28</v>
      </c>
      <c r="DE8">
        <v>267</v>
      </c>
      <c r="DF8">
        <v>95</v>
      </c>
      <c r="DG8">
        <v>285.5</v>
      </c>
      <c r="DH8">
        <v>45</v>
      </c>
      <c r="DI8">
        <v>268</v>
      </c>
      <c r="DJ8">
        <v>57</v>
      </c>
      <c r="DM8">
        <v>85.71</v>
      </c>
      <c r="DN8">
        <v>22</v>
      </c>
      <c r="DO8">
        <v>57.14</v>
      </c>
      <c r="DP8">
        <v>90</v>
      </c>
      <c r="DQ8">
        <v>85.71</v>
      </c>
      <c r="DR8">
        <v>6</v>
      </c>
      <c r="DS8">
        <v>57.14</v>
      </c>
      <c r="DT8">
        <v>55</v>
      </c>
      <c r="DW8">
        <v>77.78</v>
      </c>
      <c r="DX8">
        <v>8</v>
      </c>
      <c r="DY8">
        <v>66.67</v>
      </c>
      <c r="DZ8">
        <v>45</v>
      </c>
      <c r="EA8">
        <v>55.56</v>
      </c>
      <c r="EB8">
        <v>56</v>
      </c>
      <c r="EC8">
        <v>61.11</v>
      </c>
      <c r="ED8">
        <v>38</v>
      </c>
      <c r="EG8">
        <v>25</v>
      </c>
      <c r="EH8">
        <v>2</v>
      </c>
      <c r="EI8">
        <v>28</v>
      </c>
      <c r="EJ8">
        <v>20</v>
      </c>
      <c r="EK8">
        <v>27</v>
      </c>
      <c r="EL8">
        <v>6</v>
      </c>
      <c r="EM8">
        <v>28</v>
      </c>
      <c r="EN8">
        <v>18</v>
      </c>
      <c r="EQ8">
        <v>1.57</v>
      </c>
      <c r="ER8">
        <v>8</v>
      </c>
      <c r="ES8">
        <v>1.67</v>
      </c>
      <c r="ET8">
        <v>28</v>
      </c>
      <c r="EU8">
        <v>1.5</v>
      </c>
      <c r="EV8">
        <v>4</v>
      </c>
      <c r="EW8">
        <v>1.73</v>
      </c>
      <c r="EX8">
        <v>24</v>
      </c>
      <c r="FA8">
        <v>75</v>
      </c>
      <c r="FB8">
        <v>5</v>
      </c>
      <c r="FC8">
        <v>50</v>
      </c>
      <c r="FD8">
        <v>59</v>
      </c>
      <c r="FE8">
        <v>37.5</v>
      </c>
      <c r="FF8">
        <v>47</v>
      </c>
      <c r="FG8">
        <v>57.14</v>
      </c>
      <c r="FH8">
        <v>16</v>
      </c>
      <c r="FK8">
        <v>50</v>
      </c>
      <c r="FL8">
        <v>27</v>
      </c>
      <c r="FM8">
        <v>33.33</v>
      </c>
      <c r="FN8">
        <v>63</v>
      </c>
      <c r="FO8">
        <v>0</v>
      </c>
      <c r="FP8">
        <v>48</v>
      </c>
      <c r="FQ8">
        <v>33.33</v>
      </c>
      <c r="FR8">
        <v>35</v>
      </c>
      <c r="FU8">
        <v>0</v>
      </c>
      <c r="FV8">
        <v>12</v>
      </c>
      <c r="FW8">
        <v>-1</v>
      </c>
      <c r="FX8">
        <v>4</v>
      </c>
      <c r="FY8">
        <v>2</v>
      </c>
      <c r="FZ8">
        <v>55</v>
      </c>
      <c r="GA8">
        <v>0</v>
      </c>
      <c r="GB8">
        <v>12</v>
      </c>
      <c r="GE8">
        <v>-7</v>
      </c>
      <c r="GF8">
        <v>1</v>
      </c>
      <c r="GG8">
        <v>1</v>
      </c>
      <c r="GH8">
        <v>72</v>
      </c>
      <c r="GI8">
        <v>0</v>
      </c>
      <c r="GJ8">
        <v>39</v>
      </c>
      <c r="GK8">
        <v>0</v>
      </c>
      <c r="GL8">
        <v>26</v>
      </c>
      <c r="GO8">
        <v>-2</v>
      </c>
      <c r="GP8">
        <v>4</v>
      </c>
      <c r="GQ8">
        <v>-1</v>
      </c>
      <c r="GR8">
        <v>46</v>
      </c>
      <c r="GS8">
        <v>-2</v>
      </c>
      <c r="GT8">
        <v>6</v>
      </c>
      <c r="GU8">
        <v>0</v>
      </c>
      <c r="GV8">
        <v>34</v>
      </c>
      <c r="GY8">
        <v>1</v>
      </c>
      <c r="GZ8">
        <v>1</v>
      </c>
      <c r="HA8">
        <v>0</v>
      </c>
      <c r="HB8">
        <v>9</v>
      </c>
      <c r="HC8">
        <v>0</v>
      </c>
      <c r="HD8">
        <v>8</v>
      </c>
      <c r="HE8">
        <v>0</v>
      </c>
      <c r="HF8">
        <v>4</v>
      </c>
      <c r="HI8">
        <v>7</v>
      </c>
      <c r="HJ8">
        <v>2</v>
      </c>
      <c r="HK8">
        <v>4</v>
      </c>
      <c r="HL8">
        <v>36</v>
      </c>
      <c r="HM8">
        <v>6</v>
      </c>
      <c r="HN8">
        <v>3</v>
      </c>
      <c r="HO8">
        <v>4</v>
      </c>
      <c r="HP8">
        <v>17</v>
      </c>
      <c r="HS8">
        <v>10</v>
      </c>
      <c r="HT8">
        <v>86</v>
      </c>
      <c r="HU8">
        <v>11</v>
      </c>
      <c r="HV8">
        <v>66</v>
      </c>
      <c r="HW8">
        <v>7</v>
      </c>
      <c r="HX8">
        <v>66</v>
      </c>
      <c r="HY8">
        <v>10</v>
      </c>
      <c r="HZ8">
        <v>39</v>
      </c>
      <c r="IC8">
        <v>0</v>
      </c>
      <c r="ID8">
        <v>152</v>
      </c>
      <c r="IE8">
        <v>3</v>
      </c>
      <c r="IF8">
        <v>51</v>
      </c>
      <c r="IG8">
        <v>4</v>
      </c>
      <c r="IH8">
        <v>9</v>
      </c>
      <c r="II8">
        <v>4</v>
      </c>
      <c r="IJ8">
        <v>10</v>
      </c>
      <c r="IM8">
        <v>0</v>
      </c>
      <c r="IN8">
        <v>90</v>
      </c>
      <c r="IO8">
        <v>0</v>
      </c>
      <c r="IP8">
        <v>89</v>
      </c>
      <c r="IQ8">
        <v>1</v>
      </c>
      <c r="IR8">
        <v>9</v>
      </c>
      <c r="IS8">
        <v>0</v>
      </c>
      <c r="IT8">
        <v>41</v>
      </c>
    </row>
    <row r="9" spans="1:256" x14ac:dyDescent="0.25">
      <c r="A9" s="3" t="str">
        <f t="shared" si="0"/>
        <v>Wenyi Ding</v>
      </c>
      <c r="B9" s="4">
        <v>45767</v>
      </c>
      <c r="C9" t="s">
        <v>855</v>
      </c>
      <c r="D9" t="s">
        <v>856</v>
      </c>
      <c r="E9" t="s">
        <v>857</v>
      </c>
      <c r="F9" t="s">
        <v>857</v>
      </c>
      <c r="G9" t="s">
        <v>858</v>
      </c>
      <c r="I9" t="s">
        <v>873</v>
      </c>
      <c r="J9" t="s">
        <v>874</v>
      </c>
      <c r="K9">
        <v>8</v>
      </c>
      <c r="L9">
        <v>70</v>
      </c>
      <c r="M9">
        <v>69</v>
      </c>
      <c r="N9">
        <v>68</v>
      </c>
      <c r="O9">
        <v>68</v>
      </c>
      <c r="Q9">
        <v>275</v>
      </c>
      <c r="R9">
        <v>72.430000000000007</v>
      </c>
      <c r="S9">
        <v>71.5</v>
      </c>
      <c r="T9">
        <v>69.319999999999993</v>
      </c>
      <c r="U9">
        <v>68.89</v>
      </c>
      <c r="V9">
        <v>69.03</v>
      </c>
      <c r="W9">
        <v>67.69</v>
      </c>
      <c r="Y9">
        <v>68.73</v>
      </c>
      <c r="Z9">
        <v>26</v>
      </c>
      <c r="AA9">
        <v>23</v>
      </c>
      <c r="AB9">
        <v>14</v>
      </c>
      <c r="AC9">
        <v>8</v>
      </c>
      <c r="AE9">
        <v>8</v>
      </c>
      <c r="AF9">
        <v>7</v>
      </c>
      <c r="AG9">
        <v>6</v>
      </c>
      <c r="AH9">
        <v>5</v>
      </c>
      <c r="AJ9">
        <v>8</v>
      </c>
      <c r="AK9">
        <v>8.5</v>
      </c>
      <c r="AL9">
        <v>1</v>
      </c>
      <c r="AM9" s="5">
        <v>0.52777777777777779</v>
      </c>
      <c r="AN9">
        <v>10</v>
      </c>
      <c r="AO9" s="5">
        <v>0.31944444444444442</v>
      </c>
      <c r="AP9">
        <v>1</v>
      </c>
      <c r="AQ9" s="5">
        <v>0.44791666666666669</v>
      </c>
      <c r="AR9">
        <v>1</v>
      </c>
      <c r="AS9" s="5">
        <v>0.47569444444444442</v>
      </c>
      <c r="AV9">
        <v>290.88</v>
      </c>
      <c r="AW9">
        <v>32</v>
      </c>
      <c r="AX9">
        <v>87.5</v>
      </c>
      <c r="AY9">
        <v>6</v>
      </c>
      <c r="AZ9">
        <v>75</v>
      </c>
      <c r="BA9">
        <v>13</v>
      </c>
      <c r="BB9">
        <v>28.5</v>
      </c>
      <c r="BC9">
        <v>12</v>
      </c>
      <c r="BD9">
        <v>1.7</v>
      </c>
      <c r="BE9">
        <v>17</v>
      </c>
      <c r="BF9">
        <v>61.11</v>
      </c>
      <c r="BG9">
        <v>12</v>
      </c>
      <c r="BH9">
        <v>50</v>
      </c>
      <c r="BI9">
        <v>26</v>
      </c>
      <c r="BJ9">
        <v>14</v>
      </c>
      <c r="BK9">
        <v>6</v>
      </c>
      <c r="BL9">
        <v>9</v>
      </c>
      <c r="BM9">
        <v>12</v>
      </c>
      <c r="BN9">
        <v>1</v>
      </c>
      <c r="BO9">
        <v>2</v>
      </c>
      <c r="BP9">
        <v>16</v>
      </c>
      <c r="BQ9">
        <v>-5</v>
      </c>
      <c r="BR9">
        <v>15</v>
      </c>
      <c r="BS9">
        <v>-6</v>
      </c>
      <c r="BT9">
        <v>5</v>
      </c>
      <c r="BU9">
        <v>0</v>
      </c>
      <c r="BV9">
        <v>17</v>
      </c>
      <c r="BW9">
        <v>47</v>
      </c>
      <c r="BX9">
        <v>8</v>
      </c>
      <c r="BY9">
        <v>0</v>
      </c>
      <c r="BZ9">
        <v>10</v>
      </c>
      <c r="CA9">
        <v>16</v>
      </c>
      <c r="CB9">
        <v>44</v>
      </c>
      <c r="CC9">
        <v>12</v>
      </c>
      <c r="CD9">
        <v>296.10000000000002</v>
      </c>
      <c r="CE9">
        <v>57.55</v>
      </c>
      <c r="CF9">
        <v>68.040000000000006</v>
      </c>
      <c r="CG9">
        <v>47.09</v>
      </c>
      <c r="CH9">
        <v>1.76</v>
      </c>
      <c r="CI9">
        <v>29.55</v>
      </c>
      <c r="CJ9">
        <v>50.77</v>
      </c>
      <c r="CK9">
        <v>3.05</v>
      </c>
      <c r="CL9">
        <v>4.05</v>
      </c>
      <c r="CM9">
        <v>4.68</v>
      </c>
      <c r="CN9">
        <v>294</v>
      </c>
      <c r="CO9">
        <v>58.16</v>
      </c>
      <c r="CP9">
        <v>68.41</v>
      </c>
      <c r="CQ9">
        <v>47.48</v>
      </c>
      <c r="CR9">
        <v>1.78</v>
      </c>
      <c r="CS9">
        <v>29.55</v>
      </c>
      <c r="CT9">
        <v>55.79</v>
      </c>
      <c r="CU9">
        <v>3.05</v>
      </c>
      <c r="CV9">
        <v>4.05</v>
      </c>
      <c r="CW9">
        <v>4.67</v>
      </c>
      <c r="CX9">
        <v>19</v>
      </c>
      <c r="CY9">
        <v>19</v>
      </c>
      <c r="CZ9">
        <v>12</v>
      </c>
      <c r="DA9">
        <v>44</v>
      </c>
      <c r="DB9">
        <v>63</v>
      </c>
      <c r="DC9">
        <v>294</v>
      </c>
      <c r="DD9">
        <v>34</v>
      </c>
      <c r="DE9">
        <v>283</v>
      </c>
      <c r="DF9">
        <v>83</v>
      </c>
      <c r="DG9">
        <v>279</v>
      </c>
      <c r="DH9">
        <v>54</v>
      </c>
      <c r="DI9">
        <v>307.5</v>
      </c>
      <c r="DJ9">
        <v>5</v>
      </c>
      <c r="DM9">
        <v>85.71</v>
      </c>
      <c r="DN9">
        <v>22</v>
      </c>
      <c r="DO9">
        <v>92.86</v>
      </c>
      <c r="DP9">
        <v>7</v>
      </c>
      <c r="DQ9">
        <v>85.71</v>
      </c>
      <c r="DR9">
        <v>6</v>
      </c>
      <c r="DS9">
        <v>85.71</v>
      </c>
      <c r="DT9">
        <v>8</v>
      </c>
      <c r="DW9">
        <v>72.22</v>
      </c>
      <c r="DX9">
        <v>24</v>
      </c>
      <c r="DY9">
        <v>72.22</v>
      </c>
      <c r="DZ9">
        <v>30</v>
      </c>
      <c r="EA9">
        <v>77.78</v>
      </c>
      <c r="EB9">
        <v>12</v>
      </c>
      <c r="EC9">
        <v>77.78</v>
      </c>
      <c r="ED9">
        <v>9</v>
      </c>
      <c r="EG9">
        <v>28</v>
      </c>
      <c r="EH9">
        <v>20</v>
      </c>
      <c r="EI9">
        <v>29</v>
      </c>
      <c r="EJ9">
        <v>34</v>
      </c>
      <c r="EK9">
        <v>29</v>
      </c>
      <c r="EL9">
        <v>21</v>
      </c>
      <c r="EM9">
        <v>28</v>
      </c>
      <c r="EN9">
        <v>18</v>
      </c>
      <c r="EQ9">
        <v>1.69</v>
      </c>
      <c r="ER9">
        <v>33</v>
      </c>
      <c r="ES9">
        <v>1.77</v>
      </c>
      <c r="ET9">
        <v>55</v>
      </c>
      <c r="EU9">
        <v>1.79</v>
      </c>
      <c r="EV9">
        <v>35</v>
      </c>
      <c r="EW9">
        <v>1.57</v>
      </c>
      <c r="EX9">
        <v>7</v>
      </c>
      <c r="FA9">
        <v>40</v>
      </c>
      <c r="FB9">
        <v>62</v>
      </c>
      <c r="FC9">
        <v>80</v>
      </c>
      <c r="FD9">
        <v>9</v>
      </c>
      <c r="FE9">
        <v>100</v>
      </c>
      <c r="FF9">
        <v>1</v>
      </c>
      <c r="FG9">
        <v>25</v>
      </c>
      <c r="FH9">
        <v>52</v>
      </c>
      <c r="FK9">
        <v>50</v>
      </c>
      <c r="FL9">
        <v>27</v>
      </c>
      <c r="FM9">
        <v>50</v>
      </c>
      <c r="FN9">
        <v>30</v>
      </c>
      <c r="FO9">
        <v>100</v>
      </c>
      <c r="FP9">
        <v>1</v>
      </c>
      <c r="FQ9">
        <v>0</v>
      </c>
      <c r="FR9">
        <v>41</v>
      </c>
      <c r="FU9">
        <v>1</v>
      </c>
      <c r="FV9">
        <v>49</v>
      </c>
      <c r="FW9">
        <v>0</v>
      </c>
      <c r="FX9">
        <v>24</v>
      </c>
      <c r="FY9">
        <v>0</v>
      </c>
      <c r="FZ9">
        <v>8</v>
      </c>
      <c r="GA9">
        <v>1</v>
      </c>
      <c r="GB9">
        <v>30</v>
      </c>
      <c r="GE9">
        <v>0</v>
      </c>
      <c r="GF9">
        <v>48</v>
      </c>
      <c r="GG9">
        <v>0</v>
      </c>
      <c r="GH9">
        <v>44</v>
      </c>
      <c r="GI9">
        <v>-3</v>
      </c>
      <c r="GJ9">
        <v>11</v>
      </c>
      <c r="GK9">
        <v>-2</v>
      </c>
      <c r="GL9">
        <v>10</v>
      </c>
      <c r="GO9">
        <v>-2</v>
      </c>
      <c r="GP9">
        <v>4</v>
      </c>
      <c r="GQ9">
        <v>-2</v>
      </c>
      <c r="GR9">
        <v>8</v>
      </c>
      <c r="GS9">
        <v>0</v>
      </c>
      <c r="GT9">
        <v>41</v>
      </c>
      <c r="GU9">
        <v>-2</v>
      </c>
      <c r="GV9">
        <v>4</v>
      </c>
      <c r="GY9">
        <v>0</v>
      </c>
      <c r="GZ9">
        <v>9</v>
      </c>
      <c r="HA9">
        <v>0</v>
      </c>
      <c r="HB9">
        <v>9</v>
      </c>
      <c r="HC9">
        <v>0</v>
      </c>
      <c r="HD9">
        <v>8</v>
      </c>
      <c r="HE9">
        <v>0</v>
      </c>
      <c r="HF9">
        <v>4</v>
      </c>
      <c r="HI9">
        <v>4</v>
      </c>
      <c r="HJ9">
        <v>34</v>
      </c>
      <c r="HK9">
        <v>3</v>
      </c>
      <c r="HL9">
        <v>67</v>
      </c>
      <c r="HM9">
        <v>4</v>
      </c>
      <c r="HN9">
        <v>27</v>
      </c>
      <c r="HO9">
        <v>6</v>
      </c>
      <c r="HP9">
        <v>4</v>
      </c>
      <c r="HS9">
        <v>11</v>
      </c>
      <c r="HT9">
        <v>55</v>
      </c>
      <c r="HU9">
        <v>14</v>
      </c>
      <c r="HV9">
        <v>4</v>
      </c>
      <c r="HW9">
        <v>13</v>
      </c>
      <c r="HX9">
        <v>10</v>
      </c>
      <c r="HY9">
        <v>9</v>
      </c>
      <c r="HZ9">
        <v>52</v>
      </c>
      <c r="IC9">
        <v>3</v>
      </c>
      <c r="ID9">
        <v>63</v>
      </c>
      <c r="IE9">
        <v>1</v>
      </c>
      <c r="IF9">
        <v>120</v>
      </c>
      <c r="IG9">
        <v>1</v>
      </c>
      <c r="IH9">
        <v>53</v>
      </c>
      <c r="II9">
        <v>3</v>
      </c>
      <c r="IJ9">
        <v>21</v>
      </c>
      <c r="IM9">
        <v>0</v>
      </c>
      <c r="IN9">
        <v>90</v>
      </c>
      <c r="IO9">
        <v>0</v>
      </c>
      <c r="IP9">
        <v>89</v>
      </c>
      <c r="IQ9">
        <v>0</v>
      </c>
      <c r="IR9">
        <v>30</v>
      </c>
      <c r="IS9">
        <v>0</v>
      </c>
      <c r="IT9">
        <v>41</v>
      </c>
    </row>
    <row r="10" spans="1:256" x14ac:dyDescent="0.25">
      <c r="A10" s="3" t="str">
        <f t="shared" si="0"/>
        <v>Jacob Skov Olesen</v>
      </c>
      <c r="B10" s="4">
        <v>45767</v>
      </c>
      <c r="C10" t="s">
        <v>855</v>
      </c>
      <c r="D10" t="s">
        <v>856</v>
      </c>
      <c r="E10" t="s">
        <v>857</v>
      </c>
      <c r="F10" t="s">
        <v>857</v>
      </c>
      <c r="G10" t="s">
        <v>858</v>
      </c>
      <c r="I10" t="s">
        <v>875</v>
      </c>
      <c r="J10" t="s">
        <v>876</v>
      </c>
      <c r="K10">
        <v>8</v>
      </c>
      <c r="L10">
        <v>72</v>
      </c>
      <c r="M10">
        <v>69</v>
      </c>
      <c r="N10">
        <v>65</v>
      </c>
      <c r="O10">
        <v>69</v>
      </c>
      <c r="Q10">
        <v>275</v>
      </c>
      <c r="R10">
        <v>72.430000000000007</v>
      </c>
      <c r="S10">
        <v>71.5</v>
      </c>
      <c r="T10">
        <v>71.319999999999993</v>
      </c>
      <c r="U10">
        <v>68.89</v>
      </c>
      <c r="V10">
        <v>66.03</v>
      </c>
      <c r="W10">
        <v>68.69</v>
      </c>
      <c r="Y10">
        <v>68.73</v>
      </c>
      <c r="Z10">
        <v>54</v>
      </c>
      <c r="AA10">
        <v>38</v>
      </c>
      <c r="AB10">
        <v>10</v>
      </c>
      <c r="AC10">
        <v>8</v>
      </c>
      <c r="AE10">
        <v>10</v>
      </c>
      <c r="AF10">
        <v>9</v>
      </c>
      <c r="AG10">
        <v>5</v>
      </c>
      <c r="AH10">
        <v>5</v>
      </c>
      <c r="AJ10">
        <v>8</v>
      </c>
      <c r="AK10">
        <v>8.5</v>
      </c>
      <c r="AL10">
        <v>1</v>
      </c>
      <c r="AM10" s="5">
        <v>0.5625</v>
      </c>
      <c r="AN10">
        <v>10</v>
      </c>
      <c r="AO10" s="5">
        <v>0.35416666666666669</v>
      </c>
      <c r="AP10">
        <v>1</v>
      </c>
      <c r="AQ10" s="5">
        <v>0.39583333333333331</v>
      </c>
      <c r="AR10">
        <v>1</v>
      </c>
      <c r="AS10" s="5">
        <v>0.5</v>
      </c>
      <c r="AV10">
        <v>285.5</v>
      </c>
      <c r="AW10">
        <v>50</v>
      </c>
      <c r="AX10">
        <v>78.569999999999993</v>
      </c>
      <c r="AY10">
        <v>34</v>
      </c>
      <c r="AZ10">
        <v>73.61</v>
      </c>
      <c r="BA10">
        <v>16</v>
      </c>
      <c r="BB10">
        <v>28.75</v>
      </c>
      <c r="BC10">
        <v>22</v>
      </c>
      <c r="BD10">
        <v>1.72</v>
      </c>
      <c r="BE10">
        <v>21</v>
      </c>
      <c r="BF10">
        <v>63.16</v>
      </c>
      <c r="BG10">
        <v>8</v>
      </c>
      <c r="BH10">
        <v>77.8</v>
      </c>
      <c r="BI10">
        <v>4</v>
      </c>
      <c r="BJ10">
        <v>49</v>
      </c>
      <c r="BK10">
        <v>24</v>
      </c>
      <c r="BL10">
        <v>35</v>
      </c>
      <c r="BM10">
        <v>23</v>
      </c>
      <c r="BN10">
        <v>17</v>
      </c>
      <c r="BO10">
        <v>5</v>
      </c>
      <c r="BP10">
        <v>53</v>
      </c>
      <c r="BQ10">
        <v>-9</v>
      </c>
      <c r="BR10">
        <v>4</v>
      </c>
      <c r="BS10">
        <v>-5</v>
      </c>
      <c r="BT10">
        <v>14</v>
      </c>
      <c r="BU10">
        <v>0</v>
      </c>
      <c r="BV10">
        <v>18</v>
      </c>
      <c r="BW10">
        <v>46</v>
      </c>
      <c r="BX10">
        <v>7</v>
      </c>
      <c r="BY10">
        <v>1</v>
      </c>
      <c r="BZ10">
        <v>9</v>
      </c>
      <c r="CA10">
        <v>16</v>
      </c>
      <c r="CB10">
        <v>44</v>
      </c>
      <c r="CC10">
        <v>12</v>
      </c>
      <c r="CD10">
        <v>296.10000000000002</v>
      </c>
      <c r="CE10">
        <v>57.55</v>
      </c>
      <c r="CF10">
        <v>68.040000000000006</v>
      </c>
      <c r="CG10">
        <v>47.09</v>
      </c>
      <c r="CH10">
        <v>1.76</v>
      </c>
      <c r="CI10">
        <v>29.55</v>
      </c>
      <c r="CJ10">
        <v>50.77</v>
      </c>
      <c r="CK10">
        <v>3.05</v>
      </c>
      <c r="CL10">
        <v>4.05</v>
      </c>
      <c r="CM10">
        <v>4.68</v>
      </c>
      <c r="CN10">
        <v>294</v>
      </c>
      <c r="CO10">
        <v>58.16</v>
      </c>
      <c r="CP10">
        <v>68.41</v>
      </c>
      <c r="CQ10">
        <v>47.48</v>
      </c>
      <c r="CR10">
        <v>1.78</v>
      </c>
      <c r="CS10">
        <v>29.55</v>
      </c>
      <c r="CT10">
        <v>55.79</v>
      </c>
      <c r="CU10">
        <v>3.05</v>
      </c>
      <c r="CV10">
        <v>4.05</v>
      </c>
      <c r="CW10">
        <v>4.67</v>
      </c>
      <c r="CX10">
        <v>19</v>
      </c>
      <c r="CY10">
        <v>14</v>
      </c>
      <c r="CZ10">
        <v>19</v>
      </c>
      <c r="DA10">
        <v>52</v>
      </c>
      <c r="DB10">
        <v>44</v>
      </c>
      <c r="DC10">
        <v>282.5</v>
      </c>
      <c r="DD10">
        <v>74</v>
      </c>
      <c r="DE10">
        <v>283.5</v>
      </c>
      <c r="DF10">
        <v>81</v>
      </c>
      <c r="DG10">
        <v>281</v>
      </c>
      <c r="DH10">
        <v>52</v>
      </c>
      <c r="DI10">
        <v>295</v>
      </c>
      <c r="DJ10">
        <v>29</v>
      </c>
      <c r="DM10">
        <v>78.569999999999993</v>
      </c>
      <c r="DN10">
        <v>47</v>
      </c>
      <c r="DO10">
        <v>100</v>
      </c>
      <c r="DP10">
        <v>1</v>
      </c>
      <c r="DQ10">
        <v>64.290000000000006</v>
      </c>
      <c r="DR10">
        <v>56</v>
      </c>
      <c r="DS10">
        <v>71.430000000000007</v>
      </c>
      <c r="DT10">
        <v>33</v>
      </c>
      <c r="DW10">
        <v>61.11</v>
      </c>
      <c r="DX10">
        <v>63</v>
      </c>
      <c r="DY10">
        <v>88.89</v>
      </c>
      <c r="DZ10">
        <v>5</v>
      </c>
      <c r="EA10">
        <v>72.22</v>
      </c>
      <c r="EB10">
        <v>23</v>
      </c>
      <c r="EC10">
        <v>72.22</v>
      </c>
      <c r="ED10">
        <v>17</v>
      </c>
      <c r="EG10">
        <v>28</v>
      </c>
      <c r="EH10">
        <v>20</v>
      </c>
      <c r="EI10">
        <v>32</v>
      </c>
      <c r="EJ10">
        <v>80</v>
      </c>
      <c r="EK10">
        <v>26</v>
      </c>
      <c r="EL10">
        <v>3</v>
      </c>
      <c r="EM10">
        <v>29</v>
      </c>
      <c r="EN10">
        <v>24</v>
      </c>
      <c r="EQ10">
        <v>1.64</v>
      </c>
      <c r="ER10">
        <v>18</v>
      </c>
      <c r="ES10">
        <v>1.88</v>
      </c>
      <c r="ET10">
        <v>82</v>
      </c>
      <c r="EU10">
        <v>1.62</v>
      </c>
      <c r="EV10">
        <v>9</v>
      </c>
      <c r="EW10">
        <v>1.69</v>
      </c>
      <c r="EX10">
        <v>19</v>
      </c>
      <c r="FA10">
        <v>42.86</v>
      </c>
      <c r="FB10">
        <v>58</v>
      </c>
      <c r="FC10">
        <v>100</v>
      </c>
      <c r="FD10">
        <v>1</v>
      </c>
      <c r="FE10">
        <v>100</v>
      </c>
      <c r="FF10">
        <v>1</v>
      </c>
      <c r="FG10">
        <v>40</v>
      </c>
      <c r="FH10">
        <v>37</v>
      </c>
      <c r="FK10">
        <v>100</v>
      </c>
      <c r="FL10">
        <v>1</v>
      </c>
      <c r="FM10">
        <v>50</v>
      </c>
      <c r="FN10">
        <v>30</v>
      </c>
      <c r="FO10">
        <v>100</v>
      </c>
      <c r="FP10">
        <v>1</v>
      </c>
      <c r="FQ10">
        <v>50</v>
      </c>
      <c r="FR10">
        <v>22</v>
      </c>
      <c r="FU10">
        <v>3</v>
      </c>
      <c r="FV10">
        <v>130</v>
      </c>
      <c r="FW10">
        <v>1</v>
      </c>
      <c r="FX10">
        <v>70</v>
      </c>
      <c r="FY10">
        <v>0</v>
      </c>
      <c r="FZ10">
        <v>8</v>
      </c>
      <c r="GA10">
        <v>1</v>
      </c>
      <c r="GB10">
        <v>30</v>
      </c>
      <c r="GE10">
        <v>-2</v>
      </c>
      <c r="GF10">
        <v>11</v>
      </c>
      <c r="GG10">
        <v>-2</v>
      </c>
      <c r="GH10">
        <v>14</v>
      </c>
      <c r="GI10">
        <v>-4</v>
      </c>
      <c r="GJ10">
        <v>4</v>
      </c>
      <c r="GK10">
        <v>-1</v>
      </c>
      <c r="GL10">
        <v>16</v>
      </c>
      <c r="GO10">
        <v>0</v>
      </c>
      <c r="GP10">
        <v>71</v>
      </c>
      <c r="GQ10">
        <v>-1</v>
      </c>
      <c r="GR10">
        <v>46</v>
      </c>
      <c r="GS10">
        <v>-2</v>
      </c>
      <c r="GT10">
        <v>6</v>
      </c>
      <c r="GU10">
        <v>-2</v>
      </c>
      <c r="GV10">
        <v>4</v>
      </c>
      <c r="GY10">
        <v>0</v>
      </c>
      <c r="GZ10">
        <v>9</v>
      </c>
      <c r="HA10">
        <v>0</v>
      </c>
      <c r="HB10">
        <v>9</v>
      </c>
      <c r="HC10">
        <v>0</v>
      </c>
      <c r="HD10">
        <v>8</v>
      </c>
      <c r="HE10">
        <v>0</v>
      </c>
      <c r="HF10">
        <v>4</v>
      </c>
      <c r="HI10">
        <v>4</v>
      </c>
      <c r="HJ10">
        <v>34</v>
      </c>
      <c r="HK10">
        <v>3</v>
      </c>
      <c r="HL10">
        <v>67</v>
      </c>
      <c r="HM10">
        <v>6</v>
      </c>
      <c r="HN10">
        <v>3</v>
      </c>
      <c r="HO10">
        <v>5</v>
      </c>
      <c r="HP10">
        <v>9</v>
      </c>
      <c r="HS10">
        <v>10</v>
      </c>
      <c r="HT10">
        <v>86</v>
      </c>
      <c r="HU10">
        <v>14</v>
      </c>
      <c r="HV10">
        <v>4</v>
      </c>
      <c r="HW10">
        <v>12</v>
      </c>
      <c r="HX10">
        <v>21</v>
      </c>
      <c r="HY10">
        <v>10</v>
      </c>
      <c r="HZ10">
        <v>39</v>
      </c>
      <c r="IC10">
        <v>3</v>
      </c>
      <c r="ID10">
        <v>63</v>
      </c>
      <c r="IE10">
        <v>1</v>
      </c>
      <c r="IF10">
        <v>120</v>
      </c>
      <c r="IG10">
        <v>0</v>
      </c>
      <c r="IH10">
        <v>64</v>
      </c>
      <c r="II10">
        <v>3</v>
      </c>
      <c r="IJ10">
        <v>21</v>
      </c>
      <c r="IM10">
        <v>1</v>
      </c>
      <c r="IN10">
        <v>44</v>
      </c>
      <c r="IO10">
        <v>0</v>
      </c>
      <c r="IP10">
        <v>89</v>
      </c>
      <c r="IQ10">
        <v>0</v>
      </c>
      <c r="IR10">
        <v>30</v>
      </c>
      <c r="IS10">
        <v>0</v>
      </c>
      <c r="IT10">
        <v>41</v>
      </c>
    </row>
    <row r="11" spans="1:256" x14ac:dyDescent="0.25">
      <c r="A11" s="3" t="str">
        <f t="shared" si="0"/>
        <v>Kiradech Aphibarnrat</v>
      </c>
      <c r="B11" s="4">
        <v>45767</v>
      </c>
      <c r="C11" t="s">
        <v>855</v>
      </c>
      <c r="D11" t="s">
        <v>856</v>
      </c>
      <c r="E11" t="s">
        <v>857</v>
      </c>
      <c r="F11" t="s">
        <v>857</v>
      </c>
      <c r="G11" t="s">
        <v>858</v>
      </c>
      <c r="I11" t="s">
        <v>877</v>
      </c>
      <c r="J11" t="s">
        <v>878</v>
      </c>
      <c r="K11">
        <v>10</v>
      </c>
      <c r="L11">
        <v>69</v>
      </c>
      <c r="M11">
        <v>68</v>
      </c>
      <c r="N11">
        <v>65</v>
      </c>
      <c r="O11">
        <v>74</v>
      </c>
      <c r="Q11">
        <v>276</v>
      </c>
      <c r="R11">
        <v>72.430000000000007</v>
      </c>
      <c r="S11">
        <v>71.5</v>
      </c>
      <c r="T11">
        <v>68.319999999999993</v>
      </c>
      <c r="U11">
        <v>67.89</v>
      </c>
      <c r="V11">
        <v>66.03</v>
      </c>
      <c r="W11">
        <v>73.69</v>
      </c>
      <c r="Y11">
        <v>68.98</v>
      </c>
      <c r="Z11">
        <v>14</v>
      </c>
      <c r="AA11">
        <v>8</v>
      </c>
      <c r="AB11">
        <v>3</v>
      </c>
      <c r="AC11">
        <v>10</v>
      </c>
      <c r="AE11">
        <v>7</v>
      </c>
      <c r="AF11">
        <v>5</v>
      </c>
      <c r="AG11">
        <v>1</v>
      </c>
      <c r="AH11">
        <v>6</v>
      </c>
      <c r="AJ11">
        <v>10</v>
      </c>
      <c r="AK11">
        <v>11.5</v>
      </c>
      <c r="AL11">
        <v>10</v>
      </c>
      <c r="AM11" s="5">
        <v>0.51388888888888884</v>
      </c>
      <c r="AN11">
        <v>1</v>
      </c>
      <c r="AO11" s="5">
        <v>0.30555555555555558</v>
      </c>
      <c r="AP11">
        <v>1</v>
      </c>
      <c r="AQ11" s="5">
        <v>0.5</v>
      </c>
      <c r="AR11">
        <v>1</v>
      </c>
      <c r="AS11" s="5">
        <v>0.52083333333333337</v>
      </c>
      <c r="AV11">
        <v>292.63</v>
      </c>
      <c r="AW11">
        <v>25</v>
      </c>
      <c r="AX11">
        <v>85.71</v>
      </c>
      <c r="AY11">
        <v>11</v>
      </c>
      <c r="AZ11">
        <v>70.83</v>
      </c>
      <c r="BA11">
        <v>27</v>
      </c>
      <c r="BB11">
        <v>27.5</v>
      </c>
      <c r="BC11">
        <v>5</v>
      </c>
      <c r="BD11">
        <v>1.61</v>
      </c>
      <c r="BE11">
        <v>3</v>
      </c>
      <c r="BF11">
        <v>57.14</v>
      </c>
      <c r="BG11">
        <v>15</v>
      </c>
      <c r="BH11">
        <v>40</v>
      </c>
      <c r="BI11">
        <v>43</v>
      </c>
      <c r="BJ11">
        <v>12</v>
      </c>
      <c r="BK11">
        <v>18</v>
      </c>
      <c r="BL11">
        <v>13</v>
      </c>
      <c r="BM11">
        <v>4</v>
      </c>
      <c r="BN11">
        <v>3</v>
      </c>
      <c r="BO11">
        <v>2</v>
      </c>
      <c r="BP11">
        <v>16</v>
      </c>
      <c r="BQ11">
        <v>-7</v>
      </c>
      <c r="BR11">
        <v>10</v>
      </c>
      <c r="BS11">
        <v>-3</v>
      </c>
      <c r="BT11">
        <v>31</v>
      </c>
      <c r="BU11">
        <v>0</v>
      </c>
      <c r="BV11">
        <v>20</v>
      </c>
      <c r="BW11">
        <v>43</v>
      </c>
      <c r="BX11">
        <v>6</v>
      </c>
      <c r="BY11">
        <v>3</v>
      </c>
      <c r="BZ11">
        <v>5</v>
      </c>
      <c r="CA11">
        <v>16</v>
      </c>
      <c r="CB11">
        <v>44</v>
      </c>
      <c r="CC11">
        <v>12</v>
      </c>
      <c r="CD11">
        <v>296.10000000000002</v>
      </c>
      <c r="CE11">
        <v>57.55</v>
      </c>
      <c r="CF11">
        <v>68.040000000000006</v>
      </c>
      <c r="CG11">
        <v>47.09</v>
      </c>
      <c r="CH11">
        <v>1.76</v>
      </c>
      <c r="CI11">
        <v>29.55</v>
      </c>
      <c r="CJ11">
        <v>50.77</v>
      </c>
      <c r="CK11">
        <v>3.05</v>
      </c>
      <c r="CL11">
        <v>4.05</v>
      </c>
      <c r="CM11">
        <v>4.68</v>
      </c>
      <c r="CN11">
        <v>294</v>
      </c>
      <c r="CO11">
        <v>58.16</v>
      </c>
      <c r="CP11">
        <v>68.41</v>
      </c>
      <c r="CQ11">
        <v>47.48</v>
      </c>
      <c r="CR11">
        <v>1.78</v>
      </c>
      <c r="CS11">
        <v>29.55</v>
      </c>
      <c r="CT11">
        <v>55.79</v>
      </c>
      <c r="CU11">
        <v>3.05</v>
      </c>
      <c r="CV11">
        <v>4.05</v>
      </c>
      <c r="CW11">
        <v>4.67</v>
      </c>
      <c r="CX11">
        <v>19</v>
      </c>
      <c r="CY11">
        <v>5</v>
      </c>
      <c r="CZ11">
        <v>38</v>
      </c>
      <c r="DA11">
        <v>68</v>
      </c>
      <c r="DB11">
        <v>18</v>
      </c>
      <c r="DC11">
        <v>290</v>
      </c>
      <c r="DD11">
        <v>49</v>
      </c>
      <c r="DE11">
        <v>284.5</v>
      </c>
      <c r="DF11">
        <v>75</v>
      </c>
      <c r="DG11">
        <v>293.5</v>
      </c>
      <c r="DH11">
        <v>31</v>
      </c>
      <c r="DI11">
        <v>302.5</v>
      </c>
      <c r="DJ11">
        <v>10</v>
      </c>
      <c r="DM11">
        <v>78.569999999999993</v>
      </c>
      <c r="DN11">
        <v>47</v>
      </c>
      <c r="DO11">
        <v>85.71</v>
      </c>
      <c r="DP11">
        <v>26</v>
      </c>
      <c r="DQ11">
        <v>85.71</v>
      </c>
      <c r="DR11">
        <v>6</v>
      </c>
      <c r="DS11">
        <v>92.86</v>
      </c>
      <c r="DT11">
        <v>3</v>
      </c>
      <c r="DW11">
        <v>66.67</v>
      </c>
      <c r="DX11">
        <v>40</v>
      </c>
      <c r="DY11">
        <v>77.78</v>
      </c>
      <c r="DZ11">
        <v>16</v>
      </c>
      <c r="EA11">
        <v>88.89</v>
      </c>
      <c r="EB11">
        <v>1</v>
      </c>
      <c r="EC11">
        <v>50</v>
      </c>
      <c r="ED11">
        <v>56</v>
      </c>
      <c r="EG11">
        <v>26</v>
      </c>
      <c r="EH11">
        <v>5</v>
      </c>
      <c r="EI11">
        <v>29</v>
      </c>
      <c r="EJ11">
        <v>34</v>
      </c>
      <c r="EK11">
        <v>28</v>
      </c>
      <c r="EL11">
        <v>11</v>
      </c>
      <c r="EM11">
        <v>27</v>
      </c>
      <c r="EN11">
        <v>8</v>
      </c>
      <c r="EQ11">
        <v>1.5</v>
      </c>
      <c r="ER11">
        <v>2</v>
      </c>
      <c r="ES11">
        <v>1.71</v>
      </c>
      <c r="ET11">
        <v>42</v>
      </c>
      <c r="EU11">
        <v>1.63</v>
      </c>
      <c r="EV11">
        <v>13</v>
      </c>
      <c r="EW11">
        <v>1.56</v>
      </c>
      <c r="EX11">
        <v>5</v>
      </c>
      <c r="FA11">
        <v>50</v>
      </c>
      <c r="FB11">
        <v>30</v>
      </c>
      <c r="FC11">
        <v>75</v>
      </c>
      <c r="FD11">
        <v>16</v>
      </c>
      <c r="FE11">
        <v>100</v>
      </c>
      <c r="FF11">
        <v>1</v>
      </c>
      <c r="FG11">
        <v>44.44</v>
      </c>
      <c r="FH11">
        <v>31</v>
      </c>
      <c r="FK11">
        <v>0</v>
      </c>
      <c r="FL11">
        <v>62</v>
      </c>
      <c r="FM11">
        <v>100</v>
      </c>
      <c r="FN11">
        <v>1</v>
      </c>
      <c r="FO11">
        <v>50</v>
      </c>
      <c r="FP11">
        <v>26</v>
      </c>
      <c r="FQ11">
        <v>0</v>
      </c>
      <c r="FR11">
        <v>41</v>
      </c>
      <c r="FU11">
        <v>1</v>
      </c>
      <c r="FV11">
        <v>49</v>
      </c>
      <c r="FW11">
        <v>1</v>
      </c>
      <c r="FX11">
        <v>70</v>
      </c>
      <c r="FY11">
        <v>-2</v>
      </c>
      <c r="FZ11">
        <v>1</v>
      </c>
      <c r="GA11">
        <v>2</v>
      </c>
      <c r="GB11">
        <v>56</v>
      </c>
      <c r="GE11">
        <v>-1</v>
      </c>
      <c r="GF11">
        <v>26</v>
      </c>
      <c r="GG11">
        <v>-2</v>
      </c>
      <c r="GH11">
        <v>14</v>
      </c>
      <c r="GI11">
        <v>-4</v>
      </c>
      <c r="GJ11">
        <v>4</v>
      </c>
      <c r="GK11">
        <v>0</v>
      </c>
      <c r="GL11">
        <v>26</v>
      </c>
      <c r="GO11">
        <v>-2</v>
      </c>
      <c r="GP11">
        <v>4</v>
      </c>
      <c r="GQ11">
        <v>-2</v>
      </c>
      <c r="GR11">
        <v>8</v>
      </c>
      <c r="GS11">
        <v>0</v>
      </c>
      <c r="GT11">
        <v>41</v>
      </c>
      <c r="GU11">
        <v>1</v>
      </c>
      <c r="GV11">
        <v>52</v>
      </c>
      <c r="GY11">
        <v>0</v>
      </c>
      <c r="GZ11">
        <v>9</v>
      </c>
      <c r="HA11">
        <v>0</v>
      </c>
      <c r="HB11">
        <v>9</v>
      </c>
      <c r="HC11">
        <v>0</v>
      </c>
      <c r="HD11">
        <v>8</v>
      </c>
      <c r="HE11">
        <v>0</v>
      </c>
      <c r="HF11">
        <v>4</v>
      </c>
      <c r="HI11">
        <v>6</v>
      </c>
      <c r="HJ11">
        <v>4</v>
      </c>
      <c r="HK11">
        <v>4</v>
      </c>
      <c r="HL11">
        <v>36</v>
      </c>
      <c r="HM11">
        <v>6</v>
      </c>
      <c r="HN11">
        <v>3</v>
      </c>
      <c r="HO11">
        <v>4</v>
      </c>
      <c r="HP11">
        <v>17</v>
      </c>
      <c r="HS11">
        <v>9</v>
      </c>
      <c r="HT11">
        <v>120</v>
      </c>
      <c r="HU11">
        <v>13</v>
      </c>
      <c r="HV11">
        <v>13</v>
      </c>
      <c r="HW11">
        <v>12</v>
      </c>
      <c r="HX11">
        <v>21</v>
      </c>
      <c r="HY11">
        <v>9</v>
      </c>
      <c r="HZ11">
        <v>52</v>
      </c>
      <c r="IC11">
        <v>2</v>
      </c>
      <c r="ID11">
        <v>99</v>
      </c>
      <c r="IE11">
        <v>1</v>
      </c>
      <c r="IF11">
        <v>120</v>
      </c>
      <c r="IG11">
        <v>0</v>
      </c>
      <c r="IH11">
        <v>64</v>
      </c>
      <c r="II11">
        <v>3</v>
      </c>
      <c r="IJ11">
        <v>21</v>
      </c>
      <c r="IM11">
        <v>1</v>
      </c>
      <c r="IN11">
        <v>44</v>
      </c>
      <c r="IO11">
        <v>0</v>
      </c>
      <c r="IP11">
        <v>89</v>
      </c>
      <c r="IQ11">
        <v>0</v>
      </c>
      <c r="IR11">
        <v>30</v>
      </c>
      <c r="IS11">
        <v>2</v>
      </c>
      <c r="IT11">
        <v>7</v>
      </c>
    </row>
    <row r="12" spans="1:256" x14ac:dyDescent="0.25">
      <c r="A12" s="3" t="str">
        <f t="shared" si="0"/>
        <v>Rasmus Neergaard-Petersen</v>
      </c>
      <c r="B12" s="4">
        <v>45767</v>
      </c>
      <c r="C12" t="s">
        <v>855</v>
      </c>
      <c r="D12" t="s">
        <v>856</v>
      </c>
      <c r="E12" t="s">
        <v>857</v>
      </c>
      <c r="F12" t="s">
        <v>857</v>
      </c>
      <c r="G12" t="s">
        <v>858</v>
      </c>
      <c r="I12" t="s">
        <v>879</v>
      </c>
      <c r="J12" t="s">
        <v>880</v>
      </c>
      <c r="K12">
        <v>10</v>
      </c>
      <c r="L12">
        <v>69</v>
      </c>
      <c r="M12">
        <v>70</v>
      </c>
      <c r="N12">
        <v>70</v>
      </c>
      <c r="O12">
        <v>67</v>
      </c>
      <c r="Q12">
        <v>276</v>
      </c>
      <c r="R12">
        <v>72.430000000000007</v>
      </c>
      <c r="S12">
        <v>71.5</v>
      </c>
      <c r="T12">
        <v>68.319999999999993</v>
      </c>
      <c r="U12">
        <v>69.89</v>
      </c>
      <c r="V12">
        <v>71.03</v>
      </c>
      <c r="W12">
        <v>66.69</v>
      </c>
      <c r="Y12">
        <v>68.98</v>
      </c>
      <c r="Z12">
        <v>14</v>
      </c>
      <c r="AA12">
        <v>23</v>
      </c>
      <c r="AB12">
        <v>21</v>
      </c>
      <c r="AC12">
        <v>10</v>
      </c>
      <c r="AE12">
        <v>7</v>
      </c>
      <c r="AF12">
        <v>7</v>
      </c>
      <c r="AG12">
        <v>8</v>
      </c>
      <c r="AH12">
        <v>6</v>
      </c>
      <c r="AJ12">
        <v>10</v>
      </c>
      <c r="AK12">
        <v>11.5</v>
      </c>
      <c r="AL12">
        <v>10</v>
      </c>
      <c r="AM12" s="5">
        <v>0.29166666666666669</v>
      </c>
      <c r="AN12">
        <v>1</v>
      </c>
      <c r="AO12" s="5">
        <v>0.5</v>
      </c>
      <c r="AP12">
        <v>1</v>
      </c>
      <c r="AQ12" s="5">
        <v>0.4236111111111111</v>
      </c>
      <c r="AR12">
        <v>1</v>
      </c>
      <c r="AS12" s="5">
        <v>0.44791666666666669</v>
      </c>
      <c r="AV12">
        <v>296.13</v>
      </c>
      <c r="AW12">
        <v>18</v>
      </c>
      <c r="AX12">
        <v>82.14</v>
      </c>
      <c r="AY12">
        <v>22</v>
      </c>
      <c r="AZ12">
        <v>77.78</v>
      </c>
      <c r="BA12">
        <v>8</v>
      </c>
      <c r="BB12">
        <v>30.5</v>
      </c>
      <c r="BC12">
        <v>52</v>
      </c>
      <c r="BD12">
        <v>1.79</v>
      </c>
      <c r="BE12">
        <v>48</v>
      </c>
      <c r="BF12">
        <v>43.75</v>
      </c>
      <c r="BG12">
        <v>51</v>
      </c>
      <c r="BH12">
        <v>75</v>
      </c>
      <c r="BI12">
        <v>5</v>
      </c>
      <c r="BJ12">
        <v>15</v>
      </c>
      <c r="BK12">
        <v>15</v>
      </c>
      <c r="BL12">
        <v>7</v>
      </c>
      <c r="BM12">
        <v>54</v>
      </c>
      <c r="BN12">
        <v>29</v>
      </c>
      <c r="BO12">
        <v>3</v>
      </c>
      <c r="BP12">
        <v>34</v>
      </c>
      <c r="BQ12">
        <v>-8</v>
      </c>
      <c r="BR12">
        <v>6</v>
      </c>
      <c r="BS12">
        <v>-3</v>
      </c>
      <c r="BT12">
        <v>31</v>
      </c>
      <c r="BU12">
        <v>1</v>
      </c>
      <c r="BV12">
        <v>15</v>
      </c>
      <c r="BW12">
        <v>48</v>
      </c>
      <c r="BX12">
        <v>7</v>
      </c>
      <c r="BY12">
        <v>1</v>
      </c>
      <c r="BZ12">
        <v>8</v>
      </c>
      <c r="CA12">
        <v>16</v>
      </c>
      <c r="CB12">
        <v>44</v>
      </c>
      <c r="CC12">
        <v>12</v>
      </c>
      <c r="CD12">
        <v>296.10000000000002</v>
      </c>
      <c r="CE12">
        <v>57.55</v>
      </c>
      <c r="CF12">
        <v>68.040000000000006</v>
      </c>
      <c r="CG12">
        <v>47.09</v>
      </c>
      <c r="CH12">
        <v>1.76</v>
      </c>
      <c r="CI12">
        <v>29.55</v>
      </c>
      <c r="CJ12">
        <v>50.77</v>
      </c>
      <c r="CK12">
        <v>3.05</v>
      </c>
      <c r="CL12">
        <v>4.05</v>
      </c>
      <c r="CM12">
        <v>4.68</v>
      </c>
      <c r="CN12">
        <v>294</v>
      </c>
      <c r="CO12">
        <v>58.16</v>
      </c>
      <c r="CP12">
        <v>68.41</v>
      </c>
      <c r="CQ12">
        <v>47.48</v>
      </c>
      <c r="CR12">
        <v>1.78</v>
      </c>
      <c r="CS12">
        <v>29.55</v>
      </c>
      <c r="CT12">
        <v>55.79</v>
      </c>
      <c r="CU12">
        <v>3.05</v>
      </c>
      <c r="CV12">
        <v>4.05</v>
      </c>
      <c r="CW12">
        <v>4.67</v>
      </c>
      <c r="CX12">
        <v>4</v>
      </c>
      <c r="CY12">
        <v>42</v>
      </c>
      <c r="CZ12">
        <v>10</v>
      </c>
      <c r="DA12">
        <v>52</v>
      </c>
      <c r="DB12">
        <v>44</v>
      </c>
      <c r="DC12">
        <v>305</v>
      </c>
      <c r="DD12">
        <v>11</v>
      </c>
      <c r="DE12">
        <v>302</v>
      </c>
      <c r="DF12">
        <v>19</v>
      </c>
      <c r="DG12">
        <v>277.5</v>
      </c>
      <c r="DH12">
        <v>57</v>
      </c>
      <c r="DI12">
        <v>300</v>
      </c>
      <c r="DJ12">
        <v>15</v>
      </c>
      <c r="DM12">
        <v>85.71</v>
      </c>
      <c r="DN12">
        <v>22</v>
      </c>
      <c r="DO12">
        <v>85.71</v>
      </c>
      <c r="DP12">
        <v>26</v>
      </c>
      <c r="DQ12">
        <v>92.86</v>
      </c>
      <c r="DR12">
        <v>2</v>
      </c>
      <c r="DS12">
        <v>64.290000000000006</v>
      </c>
      <c r="DT12">
        <v>49</v>
      </c>
      <c r="DW12">
        <v>77.78</v>
      </c>
      <c r="DX12">
        <v>8</v>
      </c>
      <c r="DY12">
        <v>66.67</v>
      </c>
      <c r="DZ12">
        <v>45</v>
      </c>
      <c r="EA12">
        <v>88.89</v>
      </c>
      <c r="EB12">
        <v>1</v>
      </c>
      <c r="EC12">
        <v>77.78</v>
      </c>
      <c r="ED12">
        <v>9</v>
      </c>
      <c r="EG12">
        <v>31</v>
      </c>
      <c r="EH12">
        <v>65</v>
      </c>
      <c r="EI12">
        <v>29</v>
      </c>
      <c r="EJ12">
        <v>34</v>
      </c>
      <c r="EK12">
        <v>33</v>
      </c>
      <c r="EL12">
        <v>57</v>
      </c>
      <c r="EM12">
        <v>29</v>
      </c>
      <c r="EN12">
        <v>24</v>
      </c>
      <c r="EQ12">
        <v>1.79</v>
      </c>
      <c r="ER12">
        <v>52</v>
      </c>
      <c r="ES12">
        <v>1.67</v>
      </c>
      <c r="ET12">
        <v>28</v>
      </c>
      <c r="EU12">
        <v>1.94</v>
      </c>
      <c r="EV12">
        <v>59</v>
      </c>
      <c r="EW12">
        <v>1.71</v>
      </c>
      <c r="EX12">
        <v>21</v>
      </c>
      <c r="FA12">
        <v>50</v>
      </c>
      <c r="FB12">
        <v>30</v>
      </c>
      <c r="FC12">
        <v>50</v>
      </c>
      <c r="FD12">
        <v>51</v>
      </c>
      <c r="FE12">
        <v>50</v>
      </c>
      <c r="FF12">
        <v>27</v>
      </c>
      <c r="FG12">
        <v>25</v>
      </c>
      <c r="FH12">
        <v>52</v>
      </c>
      <c r="FK12">
        <v>50</v>
      </c>
      <c r="FL12">
        <v>27</v>
      </c>
      <c r="FM12">
        <v>50</v>
      </c>
      <c r="FN12">
        <v>30</v>
      </c>
      <c r="FO12">
        <v>100</v>
      </c>
      <c r="FP12">
        <v>1</v>
      </c>
      <c r="FQ12">
        <v>100</v>
      </c>
      <c r="FR12">
        <v>1</v>
      </c>
      <c r="FU12">
        <v>0</v>
      </c>
      <c r="FV12">
        <v>12</v>
      </c>
      <c r="FW12">
        <v>2</v>
      </c>
      <c r="FX12">
        <v>105</v>
      </c>
      <c r="FY12">
        <v>1</v>
      </c>
      <c r="FZ12">
        <v>36</v>
      </c>
      <c r="GA12">
        <v>0</v>
      </c>
      <c r="GB12">
        <v>12</v>
      </c>
      <c r="GE12">
        <v>-2</v>
      </c>
      <c r="GF12">
        <v>11</v>
      </c>
      <c r="GG12">
        <v>0</v>
      </c>
      <c r="GH12">
        <v>44</v>
      </c>
      <c r="GI12">
        <v>-1</v>
      </c>
      <c r="GJ12">
        <v>25</v>
      </c>
      <c r="GK12">
        <v>-5</v>
      </c>
      <c r="GL12">
        <v>2</v>
      </c>
      <c r="GO12">
        <v>0</v>
      </c>
      <c r="GP12">
        <v>71</v>
      </c>
      <c r="GQ12">
        <v>-3</v>
      </c>
      <c r="GR12">
        <v>2</v>
      </c>
      <c r="GS12">
        <v>-1</v>
      </c>
      <c r="GT12">
        <v>17</v>
      </c>
      <c r="GU12">
        <v>1</v>
      </c>
      <c r="GV12">
        <v>52</v>
      </c>
      <c r="GY12">
        <v>0</v>
      </c>
      <c r="GZ12">
        <v>9</v>
      </c>
      <c r="HA12">
        <v>0</v>
      </c>
      <c r="HB12">
        <v>9</v>
      </c>
      <c r="HC12">
        <v>0</v>
      </c>
      <c r="HD12">
        <v>8</v>
      </c>
      <c r="HE12">
        <v>1</v>
      </c>
      <c r="HF12">
        <v>1</v>
      </c>
      <c r="HI12">
        <v>4</v>
      </c>
      <c r="HJ12">
        <v>34</v>
      </c>
      <c r="HK12">
        <v>5</v>
      </c>
      <c r="HL12">
        <v>18</v>
      </c>
      <c r="HM12">
        <v>2</v>
      </c>
      <c r="HN12">
        <v>58</v>
      </c>
      <c r="HO12">
        <v>4</v>
      </c>
      <c r="HP12">
        <v>17</v>
      </c>
      <c r="HS12">
        <v>12</v>
      </c>
      <c r="HT12">
        <v>32</v>
      </c>
      <c r="HU12">
        <v>10</v>
      </c>
      <c r="HV12">
        <v>90</v>
      </c>
      <c r="HW12">
        <v>15</v>
      </c>
      <c r="HX12">
        <v>2</v>
      </c>
      <c r="HY12">
        <v>11</v>
      </c>
      <c r="HZ12">
        <v>25</v>
      </c>
      <c r="IC12">
        <v>2</v>
      </c>
      <c r="ID12">
        <v>99</v>
      </c>
      <c r="IE12">
        <v>2</v>
      </c>
      <c r="IF12">
        <v>88</v>
      </c>
      <c r="IG12">
        <v>1</v>
      </c>
      <c r="IH12">
        <v>53</v>
      </c>
      <c r="II12">
        <v>2</v>
      </c>
      <c r="IJ12">
        <v>38</v>
      </c>
      <c r="IM12">
        <v>0</v>
      </c>
      <c r="IN12">
        <v>90</v>
      </c>
      <c r="IO12">
        <v>1</v>
      </c>
      <c r="IP12">
        <v>35</v>
      </c>
      <c r="IQ12">
        <v>0</v>
      </c>
      <c r="IR12">
        <v>30</v>
      </c>
      <c r="IS12">
        <v>0</v>
      </c>
      <c r="IT12">
        <v>41</v>
      </c>
    </row>
    <row r="13" spans="1:256" x14ac:dyDescent="0.25">
      <c r="A13" s="3" t="str">
        <f t="shared" si="0"/>
        <v>Marcel Schneider</v>
      </c>
      <c r="B13" s="4">
        <v>45767</v>
      </c>
      <c r="C13" t="s">
        <v>855</v>
      </c>
      <c r="D13" t="s">
        <v>856</v>
      </c>
      <c r="E13" t="s">
        <v>857</v>
      </c>
      <c r="F13" t="s">
        <v>857</v>
      </c>
      <c r="G13" t="s">
        <v>858</v>
      </c>
      <c r="I13" t="s">
        <v>881</v>
      </c>
      <c r="J13" t="s">
        <v>882</v>
      </c>
      <c r="K13">
        <v>10</v>
      </c>
      <c r="L13">
        <v>70</v>
      </c>
      <c r="M13">
        <v>70</v>
      </c>
      <c r="N13">
        <v>67</v>
      </c>
      <c r="O13">
        <v>69</v>
      </c>
      <c r="Q13">
        <v>276</v>
      </c>
      <c r="R13">
        <v>72.430000000000007</v>
      </c>
      <c r="S13">
        <v>71.5</v>
      </c>
      <c r="T13">
        <v>69.319999999999993</v>
      </c>
      <c r="U13">
        <v>69.89</v>
      </c>
      <c r="V13">
        <v>68.03</v>
      </c>
      <c r="W13">
        <v>68.69</v>
      </c>
      <c r="Y13">
        <v>68.98</v>
      </c>
      <c r="Z13">
        <v>26</v>
      </c>
      <c r="AA13">
        <v>35</v>
      </c>
      <c r="AB13">
        <v>14</v>
      </c>
      <c r="AC13">
        <v>10</v>
      </c>
      <c r="AE13">
        <v>8</v>
      </c>
      <c r="AF13">
        <v>8</v>
      </c>
      <c r="AG13">
        <v>6</v>
      </c>
      <c r="AH13">
        <v>6</v>
      </c>
      <c r="AJ13">
        <v>10</v>
      </c>
      <c r="AK13">
        <v>11.5</v>
      </c>
      <c r="AL13">
        <v>1</v>
      </c>
      <c r="AM13" s="5">
        <v>0.27777777777777779</v>
      </c>
      <c r="AN13">
        <v>10</v>
      </c>
      <c r="AO13" s="5">
        <v>0.4861111111111111</v>
      </c>
      <c r="AP13">
        <v>1</v>
      </c>
      <c r="AQ13" s="5">
        <v>0.40277777777777779</v>
      </c>
      <c r="AR13">
        <v>1</v>
      </c>
      <c r="AS13" s="5">
        <v>0.4861111111111111</v>
      </c>
      <c r="AV13">
        <v>308</v>
      </c>
      <c r="AW13">
        <v>4</v>
      </c>
      <c r="AX13">
        <v>82.14</v>
      </c>
      <c r="AY13">
        <v>22</v>
      </c>
      <c r="AZ13">
        <v>79.17</v>
      </c>
      <c r="BA13">
        <v>5</v>
      </c>
      <c r="BB13">
        <v>30.5</v>
      </c>
      <c r="BC13">
        <v>52</v>
      </c>
      <c r="BD13">
        <v>1.75</v>
      </c>
      <c r="BE13">
        <v>43</v>
      </c>
      <c r="BF13">
        <v>53.33</v>
      </c>
      <c r="BG13">
        <v>23</v>
      </c>
      <c r="BH13">
        <v>62.5</v>
      </c>
      <c r="BI13">
        <v>15</v>
      </c>
      <c r="BJ13">
        <v>4</v>
      </c>
      <c r="BK13">
        <v>14</v>
      </c>
      <c r="BL13">
        <v>3</v>
      </c>
      <c r="BM13">
        <v>50</v>
      </c>
      <c r="BN13">
        <v>7</v>
      </c>
      <c r="BO13">
        <v>-3</v>
      </c>
      <c r="BP13">
        <v>1</v>
      </c>
      <c r="BQ13">
        <v>-1</v>
      </c>
      <c r="BR13">
        <v>34</v>
      </c>
      <c r="BS13">
        <v>-4</v>
      </c>
      <c r="BT13">
        <v>25</v>
      </c>
      <c r="BU13">
        <v>0</v>
      </c>
      <c r="BV13">
        <v>17</v>
      </c>
      <c r="BW13">
        <v>47</v>
      </c>
      <c r="BX13">
        <v>7</v>
      </c>
      <c r="BY13">
        <v>1</v>
      </c>
      <c r="BZ13">
        <v>8</v>
      </c>
      <c r="CA13">
        <v>16</v>
      </c>
      <c r="CB13">
        <v>44</v>
      </c>
      <c r="CC13">
        <v>12</v>
      </c>
      <c r="CD13">
        <v>296.10000000000002</v>
      </c>
      <c r="CE13">
        <v>57.55</v>
      </c>
      <c r="CF13">
        <v>68.040000000000006</v>
      </c>
      <c r="CG13">
        <v>47.09</v>
      </c>
      <c r="CH13">
        <v>1.76</v>
      </c>
      <c r="CI13">
        <v>29.55</v>
      </c>
      <c r="CJ13">
        <v>50.77</v>
      </c>
      <c r="CK13">
        <v>3.05</v>
      </c>
      <c r="CL13">
        <v>4.05</v>
      </c>
      <c r="CM13">
        <v>4.68</v>
      </c>
      <c r="CN13">
        <v>294</v>
      </c>
      <c r="CO13">
        <v>58.16</v>
      </c>
      <c r="CP13">
        <v>68.41</v>
      </c>
      <c r="CQ13">
        <v>47.48</v>
      </c>
      <c r="CR13">
        <v>1.78</v>
      </c>
      <c r="CS13">
        <v>29.55</v>
      </c>
      <c r="CT13">
        <v>55.79</v>
      </c>
      <c r="CU13">
        <v>3.05</v>
      </c>
      <c r="CV13">
        <v>4.05</v>
      </c>
      <c r="CW13">
        <v>4.67</v>
      </c>
      <c r="CX13">
        <v>19</v>
      </c>
      <c r="CY13">
        <v>19</v>
      </c>
      <c r="CZ13">
        <v>12</v>
      </c>
      <c r="DA13">
        <v>52</v>
      </c>
      <c r="DB13">
        <v>44</v>
      </c>
      <c r="DC13">
        <v>337.5</v>
      </c>
      <c r="DD13">
        <v>1</v>
      </c>
      <c r="DE13">
        <v>294</v>
      </c>
      <c r="DF13">
        <v>35</v>
      </c>
      <c r="DG13">
        <v>303</v>
      </c>
      <c r="DH13">
        <v>10</v>
      </c>
      <c r="DI13">
        <v>297.5</v>
      </c>
      <c r="DJ13">
        <v>23</v>
      </c>
      <c r="DM13">
        <v>92.86</v>
      </c>
      <c r="DN13">
        <v>11</v>
      </c>
      <c r="DO13">
        <v>85.71</v>
      </c>
      <c r="DP13">
        <v>26</v>
      </c>
      <c r="DQ13">
        <v>78.569999999999993</v>
      </c>
      <c r="DR13">
        <v>26</v>
      </c>
      <c r="DS13">
        <v>71.430000000000007</v>
      </c>
      <c r="DT13">
        <v>33</v>
      </c>
      <c r="DW13">
        <v>77.78</v>
      </c>
      <c r="DX13">
        <v>8</v>
      </c>
      <c r="DY13">
        <v>83.33</v>
      </c>
      <c r="DZ13">
        <v>8</v>
      </c>
      <c r="EA13">
        <v>77.78</v>
      </c>
      <c r="EB13">
        <v>12</v>
      </c>
      <c r="EC13">
        <v>77.78</v>
      </c>
      <c r="ED13">
        <v>9</v>
      </c>
      <c r="EG13">
        <v>31</v>
      </c>
      <c r="EH13">
        <v>65</v>
      </c>
      <c r="EI13">
        <v>32</v>
      </c>
      <c r="EJ13">
        <v>80</v>
      </c>
      <c r="EK13">
        <v>28</v>
      </c>
      <c r="EL13">
        <v>11</v>
      </c>
      <c r="EM13">
        <v>31</v>
      </c>
      <c r="EN13">
        <v>40</v>
      </c>
      <c r="EQ13">
        <v>1.79</v>
      </c>
      <c r="ER13">
        <v>52</v>
      </c>
      <c r="ES13">
        <v>1.8</v>
      </c>
      <c r="ET13">
        <v>63</v>
      </c>
      <c r="EU13">
        <v>1.64</v>
      </c>
      <c r="EV13">
        <v>15</v>
      </c>
      <c r="EW13">
        <v>1.79</v>
      </c>
      <c r="EX13">
        <v>35</v>
      </c>
      <c r="FA13">
        <v>50</v>
      </c>
      <c r="FB13">
        <v>30</v>
      </c>
      <c r="FC13">
        <v>33.33</v>
      </c>
      <c r="FD13">
        <v>79</v>
      </c>
      <c r="FE13">
        <v>75</v>
      </c>
      <c r="FF13">
        <v>9</v>
      </c>
      <c r="FG13">
        <v>50</v>
      </c>
      <c r="FH13">
        <v>19</v>
      </c>
      <c r="FK13">
        <v>50</v>
      </c>
      <c r="FL13">
        <v>27</v>
      </c>
      <c r="FM13">
        <v>50</v>
      </c>
      <c r="FN13">
        <v>30</v>
      </c>
      <c r="FO13">
        <v>75</v>
      </c>
      <c r="FP13">
        <v>15</v>
      </c>
      <c r="FU13">
        <v>1</v>
      </c>
      <c r="FV13">
        <v>49</v>
      </c>
      <c r="FW13">
        <v>-1</v>
      </c>
      <c r="FX13">
        <v>4</v>
      </c>
      <c r="FY13">
        <v>-2</v>
      </c>
      <c r="FZ13">
        <v>1</v>
      </c>
      <c r="GA13">
        <v>-1</v>
      </c>
      <c r="GB13">
        <v>4</v>
      </c>
      <c r="GE13">
        <v>-2</v>
      </c>
      <c r="GF13">
        <v>11</v>
      </c>
      <c r="GG13">
        <v>2</v>
      </c>
      <c r="GH13">
        <v>93</v>
      </c>
      <c r="GI13">
        <v>-1</v>
      </c>
      <c r="GJ13">
        <v>25</v>
      </c>
      <c r="GK13">
        <v>0</v>
      </c>
      <c r="GL13">
        <v>26</v>
      </c>
      <c r="GO13">
        <v>0</v>
      </c>
      <c r="GP13">
        <v>71</v>
      </c>
      <c r="GQ13">
        <v>-2</v>
      </c>
      <c r="GR13">
        <v>8</v>
      </c>
      <c r="GS13">
        <v>-1</v>
      </c>
      <c r="GT13">
        <v>17</v>
      </c>
      <c r="GU13">
        <v>-1</v>
      </c>
      <c r="GV13">
        <v>11</v>
      </c>
      <c r="GY13">
        <v>0</v>
      </c>
      <c r="GZ13">
        <v>9</v>
      </c>
      <c r="HA13">
        <v>0</v>
      </c>
      <c r="HB13">
        <v>9</v>
      </c>
      <c r="HC13">
        <v>0</v>
      </c>
      <c r="HD13">
        <v>8</v>
      </c>
      <c r="HE13">
        <v>0</v>
      </c>
      <c r="HF13">
        <v>4</v>
      </c>
      <c r="HI13">
        <v>3</v>
      </c>
      <c r="HJ13">
        <v>65</v>
      </c>
      <c r="HK13">
        <v>4</v>
      </c>
      <c r="HL13">
        <v>36</v>
      </c>
      <c r="HM13">
        <v>6</v>
      </c>
      <c r="HN13">
        <v>3</v>
      </c>
      <c r="HO13">
        <v>4</v>
      </c>
      <c r="HP13">
        <v>17</v>
      </c>
      <c r="HS13">
        <v>13</v>
      </c>
      <c r="HT13">
        <v>14</v>
      </c>
      <c r="HU13">
        <v>11</v>
      </c>
      <c r="HV13">
        <v>66</v>
      </c>
      <c r="HW13">
        <v>11</v>
      </c>
      <c r="HX13">
        <v>32</v>
      </c>
      <c r="HY13">
        <v>12</v>
      </c>
      <c r="HZ13">
        <v>15</v>
      </c>
      <c r="IC13">
        <v>2</v>
      </c>
      <c r="ID13">
        <v>99</v>
      </c>
      <c r="IE13">
        <v>3</v>
      </c>
      <c r="IF13">
        <v>51</v>
      </c>
      <c r="IG13">
        <v>0</v>
      </c>
      <c r="IH13">
        <v>64</v>
      </c>
      <c r="II13">
        <v>2</v>
      </c>
      <c r="IJ13">
        <v>38</v>
      </c>
      <c r="IM13">
        <v>0</v>
      </c>
      <c r="IN13">
        <v>90</v>
      </c>
      <c r="IO13">
        <v>0</v>
      </c>
      <c r="IP13">
        <v>89</v>
      </c>
      <c r="IQ13">
        <v>1</v>
      </c>
      <c r="IR13">
        <v>9</v>
      </c>
      <c r="IS13">
        <v>0</v>
      </c>
      <c r="IT13">
        <v>41</v>
      </c>
    </row>
    <row r="14" spans="1:256" x14ac:dyDescent="0.25">
      <c r="A14" s="3" t="str">
        <f t="shared" si="0"/>
        <v>Brandon Wu</v>
      </c>
      <c r="B14" s="4">
        <v>45767</v>
      </c>
      <c r="C14" t="s">
        <v>855</v>
      </c>
      <c r="D14" t="s">
        <v>856</v>
      </c>
      <c r="E14" t="s">
        <v>857</v>
      </c>
      <c r="F14" t="s">
        <v>857</v>
      </c>
      <c r="G14" t="s">
        <v>858</v>
      </c>
      <c r="I14" t="s">
        <v>859</v>
      </c>
      <c r="J14" t="s">
        <v>883</v>
      </c>
      <c r="K14">
        <v>10</v>
      </c>
      <c r="L14">
        <v>70</v>
      </c>
      <c r="M14">
        <v>68</v>
      </c>
      <c r="N14">
        <v>68</v>
      </c>
      <c r="O14">
        <v>70</v>
      </c>
      <c r="Q14">
        <v>276</v>
      </c>
      <c r="R14">
        <v>72.430000000000007</v>
      </c>
      <c r="S14">
        <v>71.5</v>
      </c>
      <c r="T14">
        <v>69.319999999999993</v>
      </c>
      <c r="U14">
        <v>67.89</v>
      </c>
      <c r="V14">
        <v>69.03</v>
      </c>
      <c r="W14">
        <v>69.69</v>
      </c>
      <c r="Y14">
        <v>68.98</v>
      </c>
      <c r="Z14">
        <v>26</v>
      </c>
      <c r="AA14">
        <v>14</v>
      </c>
      <c r="AB14">
        <v>10</v>
      </c>
      <c r="AC14">
        <v>10</v>
      </c>
      <c r="AE14">
        <v>8</v>
      </c>
      <c r="AF14">
        <v>6</v>
      </c>
      <c r="AG14">
        <v>5</v>
      </c>
      <c r="AH14">
        <v>6</v>
      </c>
      <c r="AJ14">
        <v>10</v>
      </c>
      <c r="AK14">
        <v>11.5</v>
      </c>
      <c r="AL14">
        <v>10</v>
      </c>
      <c r="AM14" s="5">
        <v>0.49305555555555558</v>
      </c>
      <c r="AN14">
        <v>1</v>
      </c>
      <c r="AO14" s="5">
        <v>0.28472222222222221</v>
      </c>
      <c r="AP14">
        <v>1</v>
      </c>
      <c r="AQ14" s="5">
        <v>0.49305555555555558</v>
      </c>
      <c r="AR14">
        <v>1</v>
      </c>
      <c r="AS14" s="5">
        <v>0.49305555555555558</v>
      </c>
      <c r="AV14">
        <v>292.13</v>
      </c>
      <c r="AW14">
        <v>29</v>
      </c>
      <c r="AX14">
        <v>76.790000000000006</v>
      </c>
      <c r="AY14">
        <v>40</v>
      </c>
      <c r="AZ14">
        <v>68.06</v>
      </c>
      <c r="BA14">
        <v>35</v>
      </c>
      <c r="BB14">
        <v>27.75</v>
      </c>
      <c r="BC14">
        <v>6</v>
      </c>
      <c r="BD14">
        <v>1.67</v>
      </c>
      <c r="BE14">
        <v>11</v>
      </c>
      <c r="BF14">
        <v>65.22</v>
      </c>
      <c r="BG14">
        <v>6</v>
      </c>
      <c r="BH14">
        <v>54.5</v>
      </c>
      <c r="BI14">
        <v>24</v>
      </c>
      <c r="BJ14">
        <v>42</v>
      </c>
      <c r="BK14">
        <v>42</v>
      </c>
      <c r="BL14">
        <v>39</v>
      </c>
      <c r="BM14">
        <v>7</v>
      </c>
      <c r="BN14">
        <v>14</v>
      </c>
      <c r="BO14">
        <v>2</v>
      </c>
      <c r="BP14">
        <v>16</v>
      </c>
      <c r="BQ14">
        <v>-5</v>
      </c>
      <c r="BR14">
        <v>15</v>
      </c>
      <c r="BS14">
        <v>-5</v>
      </c>
      <c r="BT14">
        <v>14</v>
      </c>
      <c r="BU14">
        <v>0</v>
      </c>
      <c r="BV14">
        <v>17</v>
      </c>
      <c r="BW14">
        <v>47</v>
      </c>
      <c r="BX14">
        <v>7</v>
      </c>
      <c r="BY14">
        <v>1</v>
      </c>
      <c r="BZ14">
        <v>11</v>
      </c>
      <c r="CA14">
        <v>16</v>
      </c>
      <c r="CB14">
        <v>44</v>
      </c>
      <c r="CC14">
        <v>12</v>
      </c>
      <c r="CD14">
        <v>296.10000000000002</v>
      </c>
      <c r="CE14">
        <v>57.55</v>
      </c>
      <c r="CF14">
        <v>68.040000000000006</v>
      </c>
      <c r="CG14">
        <v>47.09</v>
      </c>
      <c r="CH14">
        <v>1.76</v>
      </c>
      <c r="CI14">
        <v>29.55</v>
      </c>
      <c r="CJ14">
        <v>50.77</v>
      </c>
      <c r="CK14">
        <v>3.05</v>
      </c>
      <c r="CL14">
        <v>4.05</v>
      </c>
      <c r="CM14">
        <v>4.68</v>
      </c>
      <c r="CN14">
        <v>294</v>
      </c>
      <c r="CO14">
        <v>58.16</v>
      </c>
      <c r="CP14">
        <v>68.41</v>
      </c>
      <c r="CQ14">
        <v>47.48</v>
      </c>
      <c r="CR14">
        <v>1.78</v>
      </c>
      <c r="CS14">
        <v>29.55</v>
      </c>
      <c r="CT14">
        <v>55.79</v>
      </c>
      <c r="CU14">
        <v>3.05</v>
      </c>
      <c r="CV14">
        <v>4.05</v>
      </c>
      <c r="CW14">
        <v>4.67</v>
      </c>
      <c r="CX14">
        <v>19</v>
      </c>
      <c r="CY14">
        <v>19</v>
      </c>
      <c r="CZ14">
        <v>12</v>
      </c>
      <c r="DA14">
        <v>52</v>
      </c>
      <c r="DB14">
        <v>44</v>
      </c>
      <c r="DC14">
        <v>287</v>
      </c>
      <c r="DD14">
        <v>63</v>
      </c>
      <c r="DE14">
        <v>292.5</v>
      </c>
      <c r="DF14">
        <v>44</v>
      </c>
      <c r="DG14">
        <v>293.5</v>
      </c>
      <c r="DH14">
        <v>29</v>
      </c>
      <c r="DI14">
        <v>295.5</v>
      </c>
      <c r="DJ14">
        <v>28</v>
      </c>
      <c r="DM14">
        <v>85.71</v>
      </c>
      <c r="DN14">
        <v>22</v>
      </c>
      <c r="DO14">
        <v>57.14</v>
      </c>
      <c r="DP14">
        <v>90</v>
      </c>
      <c r="DQ14">
        <v>78.569999999999993</v>
      </c>
      <c r="DR14">
        <v>26</v>
      </c>
      <c r="DS14">
        <v>85.71</v>
      </c>
      <c r="DT14">
        <v>8</v>
      </c>
      <c r="DW14">
        <v>61.11</v>
      </c>
      <c r="DX14">
        <v>63</v>
      </c>
      <c r="DY14">
        <v>61.11</v>
      </c>
      <c r="DZ14">
        <v>61</v>
      </c>
      <c r="EA14">
        <v>77.78</v>
      </c>
      <c r="EB14">
        <v>12</v>
      </c>
      <c r="EC14">
        <v>72.22</v>
      </c>
      <c r="ED14">
        <v>17</v>
      </c>
      <c r="EG14">
        <v>27</v>
      </c>
      <c r="EH14">
        <v>10</v>
      </c>
      <c r="EI14">
        <v>26</v>
      </c>
      <c r="EJ14">
        <v>6</v>
      </c>
      <c r="EK14">
        <v>29</v>
      </c>
      <c r="EL14">
        <v>21</v>
      </c>
      <c r="EM14">
        <v>29</v>
      </c>
      <c r="EN14">
        <v>24</v>
      </c>
      <c r="EQ14">
        <v>1.64</v>
      </c>
      <c r="ER14">
        <v>18</v>
      </c>
      <c r="ES14">
        <v>1.55</v>
      </c>
      <c r="ET14">
        <v>8</v>
      </c>
      <c r="EU14">
        <v>1.71</v>
      </c>
      <c r="EV14">
        <v>26</v>
      </c>
      <c r="EW14">
        <v>1.77</v>
      </c>
      <c r="EX14">
        <v>32</v>
      </c>
      <c r="FA14">
        <v>57.14</v>
      </c>
      <c r="FB14">
        <v>25</v>
      </c>
      <c r="FC14">
        <v>71.430000000000007</v>
      </c>
      <c r="FD14">
        <v>21</v>
      </c>
      <c r="FE14">
        <v>75</v>
      </c>
      <c r="FF14">
        <v>9</v>
      </c>
      <c r="FG14">
        <v>60</v>
      </c>
      <c r="FH14">
        <v>13</v>
      </c>
      <c r="FK14">
        <v>66.67</v>
      </c>
      <c r="FL14">
        <v>20</v>
      </c>
      <c r="FM14">
        <v>66.67</v>
      </c>
      <c r="FN14">
        <v>19</v>
      </c>
      <c r="FO14">
        <v>33.33</v>
      </c>
      <c r="FP14">
        <v>37</v>
      </c>
      <c r="FQ14">
        <v>50</v>
      </c>
      <c r="FR14">
        <v>22</v>
      </c>
      <c r="FU14">
        <v>1</v>
      </c>
      <c r="FV14">
        <v>49</v>
      </c>
      <c r="FW14">
        <v>0</v>
      </c>
      <c r="FX14">
        <v>24</v>
      </c>
      <c r="FY14">
        <v>0</v>
      </c>
      <c r="FZ14">
        <v>8</v>
      </c>
      <c r="GA14">
        <v>1</v>
      </c>
      <c r="GB14">
        <v>30</v>
      </c>
      <c r="GE14">
        <v>0</v>
      </c>
      <c r="GF14">
        <v>48</v>
      </c>
      <c r="GG14">
        <v>-2</v>
      </c>
      <c r="GH14">
        <v>14</v>
      </c>
      <c r="GI14">
        <v>-2</v>
      </c>
      <c r="GJ14">
        <v>21</v>
      </c>
      <c r="GK14">
        <v>-1</v>
      </c>
      <c r="GL14">
        <v>16</v>
      </c>
      <c r="GO14">
        <v>-2</v>
      </c>
      <c r="GP14">
        <v>4</v>
      </c>
      <c r="GQ14">
        <v>-1</v>
      </c>
      <c r="GR14">
        <v>46</v>
      </c>
      <c r="GS14">
        <v>-1</v>
      </c>
      <c r="GT14">
        <v>17</v>
      </c>
      <c r="GU14">
        <v>-1</v>
      </c>
      <c r="GV14">
        <v>11</v>
      </c>
      <c r="GY14">
        <v>0</v>
      </c>
      <c r="GZ14">
        <v>9</v>
      </c>
      <c r="HA14">
        <v>0</v>
      </c>
      <c r="HB14">
        <v>9</v>
      </c>
      <c r="HC14">
        <v>0</v>
      </c>
      <c r="HD14">
        <v>8</v>
      </c>
      <c r="HE14">
        <v>0</v>
      </c>
      <c r="HF14">
        <v>4</v>
      </c>
      <c r="HI14">
        <v>4</v>
      </c>
      <c r="HJ14">
        <v>34</v>
      </c>
      <c r="HK14">
        <v>5</v>
      </c>
      <c r="HL14">
        <v>18</v>
      </c>
      <c r="HM14">
        <v>4</v>
      </c>
      <c r="HN14">
        <v>27</v>
      </c>
      <c r="HO14">
        <v>4</v>
      </c>
      <c r="HP14">
        <v>17</v>
      </c>
      <c r="HS14">
        <v>11</v>
      </c>
      <c r="HT14">
        <v>55</v>
      </c>
      <c r="HU14">
        <v>11</v>
      </c>
      <c r="HV14">
        <v>66</v>
      </c>
      <c r="HW14">
        <v>13</v>
      </c>
      <c r="HX14">
        <v>10</v>
      </c>
      <c r="HY14">
        <v>12</v>
      </c>
      <c r="HZ14">
        <v>15</v>
      </c>
      <c r="IC14">
        <v>3</v>
      </c>
      <c r="ID14">
        <v>63</v>
      </c>
      <c r="IE14">
        <v>2</v>
      </c>
      <c r="IF14">
        <v>88</v>
      </c>
      <c r="IG14">
        <v>1</v>
      </c>
      <c r="IH14">
        <v>53</v>
      </c>
      <c r="II14">
        <v>1</v>
      </c>
      <c r="IJ14">
        <v>61</v>
      </c>
      <c r="IM14">
        <v>0</v>
      </c>
      <c r="IN14">
        <v>90</v>
      </c>
      <c r="IO14">
        <v>0</v>
      </c>
      <c r="IP14">
        <v>89</v>
      </c>
      <c r="IQ14">
        <v>0</v>
      </c>
      <c r="IR14">
        <v>30</v>
      </c>
      <c r="IS14">
        <v>1</v>
      </c>
      <c r="IT14">
        <v>17</v>
      </c>
    </row>
    <row r="15" spans="1:256" x14ac:dyDescent="0.25">
      <c r="A15" s="3" t="str">
        <f t="shared" si="0"/>
        <v>Joost Luiten</v>
      </c>
      <c r="B15" s="4">
        <v>45767</v>
      </c>
      <c r="C15" t="s">
        <v>855</v>
      </c>
      <c r="D15" t="s">
        <v>856</v>
      </c>
      <c r="E15" t="s">
        <v>857</v>
      </c>
      <c r="F15" t="s">
        <v>857</v>
      </c>
      <c r="G15" t="s">
        <v>858</v>
      </c>
      <c r="I15" t="s">
        <v>884</v>
      </c>
      <c r="J15" t="s">
        <v>885</v>
      </c>
      <c r="K15">
        <v>14</v>
      </c>
      <c r="L15">
        <v>71</v>
      </c>
      <c r="M15">
        <v>67</v>
      </c>
      <c r="N15">
        <v>71</v>
      </c>
      <c r="O15">
        <v>68</v>
      </c>
      <c r="Q15">
        <v>277</v>
      </c>
      <c r="R15">
        <v>72.430000000000007</v>
      </c>
      <c r="S15">
        <v>71.5</v>
      </c>
      <c r="T15">
        <v>70.319999999999993</v>
      </c>
      <c r="U15">
        <v>66.89</v>
      </c>
      <c r="V15">
        <v>72.03</v>
      </c>
      <c r="W15">
        <v>67.69</v>
      </c>
      <c r="Y15">
        <v>69.23</v>
      </c>
      <c r="Z15">
        <v>39</v>
      </c>
      <c r="AA15">
        <v>14</v>
      </c>
      <c r="AB15">
        <v>21</v>
      </c>
      <c r="AC15">
        <v>14</v>
      </c>
      <c r="AE15">
        <v>9</v>
      </c>
      <c r="AF15">
        <v>6</v>
      </c>
      <c r="AG15">
        <v>8</v>
      </c>
      <c r="AH15">
        <v>7</v>
      </c>
      <c r="AJ15">
        <v>14</v>
      </c>
      <c r="AK15">
        <v>14</v>
      </c>
      <c r="AL15">
        <v>10</v>
      </c>
      <c r="AM15" s="5">
        <v>0.54166666666666663</v>
      </c>
      <c r="AN15">
        <v>1</v>
      </c>
      <c r="AO15" s="5">
        <v>0.33333333333333331</v>
      </c>
      <c r="AP15">
        <v>1</v>
      </c>
      <c r="AQ15" s="5">
        <v>0.47569444444444442</v>
      </c>
      <c r="AR15">
        <v>1</v>
      </c>
      <c r="AS15" s="5">
        <v>0.43402777777777779</v>
      </c>
      <c r="AV15">
        <v>293.13</v>
      </c>
      <c r="AW15">
        <v>24</v>
      </c>
      <c r="AX15">
        <v>87.5</v>
      </c>
      <c r="AY15">
        <v>6</v>
      </c>
      <c r="AZ15">
        <v>80.56</v>
      </c>
      <c r="BA15">
        <v>3</v>
      </c>
      <c r="BB15">
        <v>30.75</v>
      </c>
      <c r="BC15">
        <v>55</v>
      </c>
      <c r="BD15">
        <v>1.83</v>
      </c>
      <c r="BE15">
        <v>58</v>
      </c>
      <c r="BF15">
        <v>71.430000000000007</v>
      </c>
      <c r="BG15">
        <v>2</v>
      </c>
      <c r="BH15">
        <v>33.299999999999997</v>
      </c>
      <c r="BI15">
        <v>50</v>
      </c>
      <c r="BJ15">
        <v>8</v>
      </c>
      <c r="BK15">
        <v>2</v>
      </c>
      <c r="BL15">
        <v>4</v>
      </c>
      <c r="BM15">
        <v>58</v>
      </c>
      <c r="BN15">
        <v>6</v>
      </c>
      <c r="BO15">
        <v>2</v>
      </c>
      <c r="BP15">
        <v>16</v>
      </c>
      <c r="BQ15">
        <v>-5</v>
      </c>
      <c r="BR15">
        <v>15</v>
      </c>
      <c r="BS15">
        <v>-4</v>
      </c>
      <c r="BT15">
        <v>25</v>
      </c>
      <c r="BU15">
        <v>0</v>
      </c>
      <c r="BV15">
        <v>17</v>
      </c>
      <c r="BW15">
        <v>45</v>
      </c>
      <c r="BX15">
        <v>10</v>
      </c>
      <c r="BY15">
        <v>0</v>
      </c>
      <c r="BZ15">
        <v>6</v>
      </c>
      <c r="CA15">
        <v>16</v>
      </c>
      <c r="CB15">
        <v>44</v>
      </c>
      <c r="CC15">
        <v>12</v>
      </c>
      <c r="CD15">
        <v>296.10000000000002</v>
      </c>
      <c r="CE15">
        <v>57.55</v>
      </c>
      <c r="CF15">
        <v>68.040000000000006</v>
      </c>
      <c r="CG15">
        <v>47.09</v>
      </c>
      <c r="CH15">
        <v>1.76</v>
      </c>
      <c r="CI15">
        <v>29.55</v>
      </c>
      <c r="CJ15">
        <v>50.77</v>
      </c>
      <c r="CK15">
        <v>3.05</v>
      </c>
      <c r="CL15">
        <v>4.05</v>
      </c>
      <c r="CM15">
        <v>4.68</v>
      </c>
      <c r="CN15">
        <v>294</v>
      </c>
      <c r="CO15">
        <v>58.16</v>
      </c>
      <c r="CP15">
        <v>68.41</v>
      </c>
      <c r="CQ15">
        <v>47.48</v>
      </c>
      <c r="CR15">
        <v>1.78</v>
      </c>
      <c r="CS15">
        <v>29.55</v>
      </c>
      <c r="CT15">
        <v>55.79</v>
      </c>
      <c r="CU15">
        <v>3.05</v>
      </c>
      <c r="CV15">
        <v>4.05</v>
      </c>
      <c r="CW15">
        <v>4.67</v>
      </c>
      <c r="CX15">
        <v>19</v>
      </c>
      <c r="CY15">
        <v>19</v>
      </c>
      <c r="CZ15">
        <v>26</v>
      </c>
      <c r="DA15">
        <v>29</v>
      </c>
      <c r="DB15">
        <v>63</v>
      </c>
      <c r="DC15">
        <v>287.5</v>
      </c>
      <c r="DD15">
        <v>59</v>
      </c>
      <c r="DE15">
        <v>292.5</v>
      </c>
      <c r="DF15">
        <v>44</v>
      </c>
      <c r="DG15">
        <v>283.5</v>
      </c>
      <c r="DH15">
        <v>50</v>
      </c>
      <c r="DI15">
        <v>309</v>
      </c>
      <c r="DJ15">
        <v>4</v>
      </c>
      <c r="DM15">
        <v>92.86</v>
      </c>
      <c r="DN15">
        <v>11</v>
      </c>
      <c r="DO15">
        <v>92.86</v>
      </c>
      <c r="DP15">
        <v>7</v>
      </c>
      <c r="DQ15">
        <v>85.71</v>
      </c>
      <c r="DR15">
        <v>6</v>
      </c>
      <c r="DS15">
        <v>78.569999999999993</v>
      </c>
      <c r="DT15">
        <v>17</v>
      </c>
      <c r="DW15">
        <v>88.89</v>
      </c>
      <c r="DX15">
        <v>2</v>
      </c>
      <c r="DY15">
        <v>66.67</v>
      </c>
      <c r="DZ15">
        <v>45</v>
      </c>
      <c r="EA15">
        <v>77.78</v>
      </c>
      <c r="EB15">
        <v>12</v>
      </c>
      <c r="EC15">
        <v>88.89</v>
      </c>
      <c r="ED15">
        <v>1</v>
      </c>
      <c r="EG15">
        <v>34</v>
      </c>
      <c r="EH15">
        <v>93</v>
      </c>
      <c r="EI15">
        <v>26</v>
      </c>
      <c r="EJ15">
        <v>6</v>
      </c>
      <c r="EK15">
        <v>32</v>
      </c>
      <c r="EL15">
        <v>50</v>
      </c>
      <c r="EM15">
        <v>31</v>
      </c>
      <c r="EN15">
        <v>40</v>
      </c>
      <c r="EQ15">
        <v>1.94</v>
      </c>
      <c r="ER15">
        <v>92</v>
      </c>
      <c r="ES15">
        <v>1.75</v>
      </c>
      <c r="ET15">
        <v>48</v>
      </c>
      <c r="EU15">
        <v>1.86</v>
      </c>
      <c r="EV15">
        <v>48</v>
      </c>
      <c r="EW15">
        <v>1.75</v>
      </c>
      <c r="EX15">
        <v>27</v>
      </c>
      <c r="FA15">
        <v>50</v>
      </c>
      <c r="FB15">
        <v>30</v>
      </c>
      <c r="FC15">
        <v>100</v>
      </c>
      <c r="FD15">
        <v>4</v>
      </c>
      <c r="FE15">
        <v>50</v>
      </c>
      <c r="FF15">
        <v>27</v>
      </c>
      <c r="FG15">
        <v>50</v>
      </c>
      <c r="FH15">
        <v>19</v>
      </c>
      <c r="FK15">
        <v>0</v>
      </c>
      <c r="FL15">
        <v>62</v>
      </c>
      <c r="FM15">
        <v>0</v>
      </c>
      <c r="FN15">
        <v>85</v>
      </c>
      <c r="FO15">
        <v>50</v>
      </c>
      <c r="FP15">
        <v>26</v>
      </c>
      <c r="FQ15">
        <v>50</v>
      </c>
      <c r="FR15">
        <v>22</v>
      </c>
      <c r="FU15">
        <v>-1</v>
      </c>
      <c r="FV15">
        <v>4</v>
      </c>
      <c r="FW15">
        <v>0</v>
      </c>
      <c r="FX15">
        <v>24</v>
      </c>
      <c r="FY15">
        <v>2</v>
      </c>
      <c r="FZ15">
        <v>55</v>
      </c>
      <c r="GA15">
        <v>1</v>
      </c>
      <c r="GB15">
        <v>30</v>
      </c>
      <c r="GE15">
        <v>0</v>
      </c>
      <c r="GF15">
        <v>48</v>
      </c>
      <c r="GG15">
        <v>-4</v>
      </c>
      <c r="GH15">
        <v>2</v>
      </c>
      <c r="GI15">
        <v>1</v>
      </c>
      <c r="GJ15">
        <v>51</v>
      </c>
      <c r="GK15">
        <v>-2</v>
      </c>
      <c r="GL15">
        <v>10</v>
      </c>
      <c r="GO15">
        <v>1</v>
      </c>
      <c r="GP15">
        <v>111</v>
      </c>
      <c r="GQ15">
        <v>0</v>
      </c>
      <c r="GR15">
        <v>94</v>
      </c>
      <c r="GS15">
        <v>-3</v>
      </c>
      <c r="GT15">
        <v>1</v>
      </c>
      <c r="GU15">
        <v>-2</v>
      </c>
      <c r="GV15">
        <v>4</v>
      </c>
      <c r="GY15">
        <v>0</v>
      </c>
      <c r="GZ15">
        <v>9</v>
      </c>
      <c r="HA15">
        <v>0</v>
      </c>
      <c r="HB15">
        <v>9</v>
      </c>
      <c r="HC15">
        <v>0</v>
      </c>
      <c r="HD15">
        <v>8</v>
      </c>
      <c r="HE15">
        <v>0</v>
      </c>
      <c r="HF15">
        <v>4</v>
      </c>
      <c r="HI15">
        <v>3</v>
      </c>
      <c r="HJ15">
        <v>65</v>
      </c>
      <c r="HK15">
        <v>4</v>
      </c>
      <c r="HL15">
        <v>36</v>
      </c>
      <c r="HM15">
        <v>5</v>
      </c>
      <c r="HN15">
        <v>18</v>
      </c>
      <c r="HO15">
        <v>5</v>
      </c>
      <c r="HP15">
        <v>9</v>
      </c>
      <c r="HS15">
        <v>12</v>
      </c>
      <c r="HT15">
        <v>32</v>
      </c>
      <c r="HU15">
        <v>14</v>
      </c>
      <c r="HV15">
        <v>4</v>
      </c>
      <c r="HW15">
        <v>8</v>
      </c>
      <c r="HX15">
        <v>61</v>
      </c>
      <c r="HY15">
        <v>11</v>
      </c>
      <c r="HZ15">
        <v>25</v>
      </c>
      <c r="IC15">
        <v>3</v>
      </c>
      <c r="ID15">
        <v>63</v>
      </c>
      <c r="IE15">
        <v>0</v>
      </c>
      <c r="IF15">
        <v>149</v>
      </c>
      <c r="IG15">
        <v>5</v>
      </c>
      <c r="IH15">
        <v>1</v>
      </c>
      <c r="II15">
        <v>2</v>
      </c>
      <c r="IJ15">
        <v>38</v>
      </c>
      <c r="IM15">
        <v>0</v>
      </c>
      <c r="IN15">
        <v>90</v>
      </c>
      <c r="IO15">
        <v>0</v>
      </c>
      <c r="IP15">
        <v>89</v>
      </c>
      <c r="IQ15">
        <v>0</v>
      </c>
      <c r="IR15">
        <v>30</v>
      </c>
      <c r="IS15">
        <v>0</v>
      </c>
      <c r="IT15">
        <v>41</v>
      </c>
    </row>
    <row r="16" spans="1:256" x14ac:dyDescent="0.25">
      <c r="A16" s="3" t="str">
        <f t="shared" si="0"/>
        <v>Minkyu Kim</v>
      </c>
      <c r="B16" s="4">
        <v>45767</v>
      </c>
      <c r="C16" t="s">
        <v>855</v>
      </c>
      <c r="D16" t="s">
        <v>856</v>
      </c>
      <c r="E16" t="s">
        <v>857</v>
      </c>
      <c r="F16" t="s">
        <v>857</v>
      </c>
      <c r="G16" t="s">
        <v>858</v>
      </c>
      <c r="I16" t="s">
        <v>886</v>
      </c>
      <c r="J16" t="s">
        <v>887</v>
      </c>
      <c r="K16">
        <v>15</v>
      </c>
      <c r="L16">
        <v>70</v>
      </c>
      <c r="M16">
        <v>69</v>
      </c>
      <c r="N16">
        <v>69</v>
      </c>
      <c r="O16">
        <v>70</v>
      </c>
      <c r="Q16">
        <v>278</v>
      </c>
      <c r="R16">
        <v>72.430000000000007</v>
      </c>
      <c r="S16">
        <v>71.5</v>
      </c>
      <c r="T16">
        <v>69.319999999999993</v>
      </c>
      <c r="U16">
        <v>68.89</v>
      </c>
      <c r="V16">
        <v>70.03</v>
      </c>
      <c r="W16">
        <v>69.69</v>
      </c>
      <c r="Y16">
        <v>69.48</v>
      </c>
      <c r="Z16">
        <v>26</v>
      </c>
      <c r="AA16">
        <v>23</v>
      </c>
      <c r="AB16">
        <v>18</v>
      </c>
      <c r="AC16">
        <v>15</v>
      </c>
      <c r="AE16">
        <v>8</v>
      </c>
      <c r="AF16">
        <v>7</v>
      </c>
      <c r="AG16">
        <v>7</v>
      </c>
      <c r="AH16">
        <v>8</v>
      </c>
      <c r="AJ16">
        <v>15</v>
      </c>
      <c r="AK16">
        <v>17</v>
      </c>
      <c r="AL16">
        <v>10</v>
      </c>
      <c r="AM16" s="5">
        <v>0.47916666666666669</v>
      </c>
      <c r="AN16">
        <v>1</v>
      </c>
      <c r="AO16" s="5">
        <v>0.27083333333333331</v>
      </c>
      <c r="AP16">
        <v>1</v>
      </c>
      <c r="AQ16" s="5">
        <v>0.4548611111111111</v>
      </c>
      <c r="AR16">
        <v>1</v>
      </c>
      <c r="AS16" s="5">
        <v>0.46180555555555558</v>
      </c>
      <c r="AV16">
        <v>294.5</v>
      </c>
      <c r="AW16">
        <v>21</v>
      </c>
      <c r="AX16">
        <v>75</v>
      </c>
      <c r="AY16">
        <v>44</v>
      </c>
      <c r="AZ16">
        <v>77.78</v>
      </c>
      <c r="BA16">
        <v>8</v>
      </c>
      <c r="BB16">
        <v>29.75</v>
      </c>
      <c r="BC16">
        <v>42</v>
      </c>
      <c r="BD16">
        <v>1.71</v>
      </c>
      <c r="BE16">
        <v>20</v>
      </c>
      <c r="BF16">
        <v>43.75</v>
      </c>
      <c r="BG16">
        <v>51</v>
      </c>
      <c r="BH16">
        <v>28.6</v>
      </c>
      <c r="BI16">
        <v>53</v>
      </c>
      <c r="BJ16">
        <v>38</v>
      </c>
      <c r="BK16">
        <v>27</v>
      </c>
      <c r="BL16">
        <v>23</v>
      </c>
      <c r="BM16">
        <v>33</v>
      </c>
      <c r="BN16">
        <v>25</v>
      </c>
      <c r="BO16">
        <v>2</v>
      </c>
      <c r="BP16">
        <v>16</v>
      </c>
      <c r="BQ16">
        <v>-6</v>
      </c>
      <c r="BR16">
        <v>11</v>
      </c>
      <c r="BS16">
        <v>-2</v>
      </c>
      <c r="BT16">
        <v>41</v>
      </c>
      <c r="BU16">
        <v>0</v>
      </c>
      <c r="BV16">
        <v>17</v>
      </c>
      <c r="BW16">
        <v>46</v>
      </c>
      <c r="BX16">
        <v>7</v>
      </c>
      <c r="BY16">
        <v>2</v>
      </c>
      <c r="BZ16">
        <v>7</v>
      </c>
      <c r="CA16">
        <v>16</v>
      </c>
      <c r="CB16">
        <v>44</v>
      </c>
      <c r="CC16">
        <v>12</v>
      </c>
      <c r="CD16">
        <v>296.10000000000002</v>
      </c>
      <c r="CE16">
        <v>57.55</v>
      </c>
      <c r="CF16">
        <v>68.040000000000006</v>
      </c>
      <c r="CG16">
        <v>47.09</v>
      </c>
      <c r="CH16">
        <v>1.76</v>
      </c>
      <c r="CI16">
        <v>29.55</v>
      </c>
      <c r="CJ16">
        <v>50.77</v>
      </c>
      <c r="CK16">
        <v>3.05</v>
      </c>
      <c r="CL16">
        <v>4.05</v>
      </c>
      <c r="CM16">
        <v>4.68</v>
      </c>
      <c r="CN16">
        <v>294</v>
      </c>
      <c r="CO16">
        <v>58.16</v>
      </c>
      <c r="CP16">
        <v>68.41</v>
      </c>
      <c r="CQ16">
        <v>47.48</v>
      </c>
      <c r="CR16">
        <v>1.78</v>
      </c>
      <c r="CS16">
        <v>29.55</v>
      </c>
      <c r="CT16">
        <v>55.79</v>
      </c>
      <c r="CU16">
        <v>3.05</v>
      </c>
      <c r="CV16">
        <v>4.05</v>
      </c>
      <c r="CW16">
        <v>4.67</v>
      </c>
      <c r="CX16">
        <v>19</v>
      </c>
      <c r="CY16">
        <v>19</v>
      </c>
      <c r="CZ16">
        <v>19</v>
      </c>
      <c r="DA16">
        <v>52</v>
      </c>
      <c r="DB16">
        <v>31</v>
      </c>
      <c r="DC16">
        <v>285</v>
      </c>
      <c r="DD16">
        <v>65</v>
      </c>
      <c r="DE16">
        <v>294.5</v>
      </c>
      <c r="DF16">
        <v>31</v>
      </c>
      <c r="DG16">
        <v>306</v>
      </c>
      <c r="DH16">
        <v>5</v>
      </c>
      <c r="DI16">
        <v>292.5</v>
      </c>
      <c r="DJ16">
        <v>34</v>
      </c>
      <c r="DM16">
        <v>71.430000000000007</v>
      </c>
      <c r="DN16">
        <v>70</v>
      </c>
      <c r="DO16">
        <v>78.569999999999993</v>
      </c>
      <c r="DP16">
        <v>50</v>
      </c>
      <c r="DQ16">
        <v>78.569999999999993</v>
      </c>
      <c r="DR16">
        <v>26</v>
      </c>
      <c r="DS16">
        <v>71.430000000000007</v>
      </c>
      <c r="DT16">
        <v>33</v>
      </c>
      <c r="DW16">
        <v>66.67</v>
      </c>
      <c r="DX16">
        <v>40</v>
      </c>
      <c r="DY16">
        <v>77.78</v>
      </c>
      <c r="DZ16">
        <v>16</v>
      </c>
      <c r="EA16">
        <v>83.33</v>
      </c>
      <c r="EB16">
        <v>5</v>
      </c>
      <c r="EC16">
        <v>83.33</v>
      </c>
      <c r="ED16">
        <v>3</v>
      </c>
      <c r="EG16">
        <v>29</v>
      </c>
      <c r="EH16">
        <v>36</v>
      </c>
      <c r="EI16">
        <v>29</v>
      </c>
      <c r="EJ16">
        <v>34</v>
      </c>
      <c r="EK16">
        <v>30</v>
      </c>
      <c r="EL16">
        <v>33</v>
      </c>
      <c r="EM16">
        <v>31</v>
      </c>
      <c r="EN16">
        <v>40</v>
      </c>
      <c r="EQ16">
        <v>1.67</v>
      </c>
      <c r="ER16">
        <v>26</v>
      </c>
      <c r="ES16">
        <v>1.71</v>
      </c>
      <c r="ET16">
        <v>42</v>
      </c>
      <c r="EU16">
        <v>1.67</v>
      </c>
      <c r="EV16">
        <v>18</v>
      </c>
      <c r="EW16">
        <v>1.8</v>
      </c>
      <c r="EX16">
        <v>37</v>
      </c>
      <c r="FA16">
        <v>50</v>
      </c>
      <c r="FB16">
        <v>30</v>
      </c>
      <c r="FC16">
        <v>50</v>
      </c>
      <c r="FD16">
        <v>53</v>
      </c>
      <c r="FE16">
        <v>0</v>
      </c>
      <c r="FF16">
        <v>60</v>
      </c>
      <c r="FG16">
        <v>66.67</v>
      </c>
      <c r="FH16">
        <v>8</v>
      </c>
      <c r="FK16">
        <v>100</v>
      </c>
      <c r="FL16">
        <v>1</v>
      </c>
      <c r="FM16">
        <v>50</v>
      </c>
      <c r="FN16">
        <v>30</v>
      </c>
      <c r="FO16">
        <v>0</v>
      </c>
      <c r="FP16">
        <v>48</v>
      </c>
      <c r="FQ16">
        <v>0</v>
      </c>
      <c r="FR16">
        <v>41</v>
      </c>
      <c r="FU16">
        <v>1</v>
      </c>
      <c r="FV16">
        <v>49</v>
      </c>
      <c r="FW16">
        <v>-1</v>
      </c>
      <c r="FX16">
        <v>4</v>
      </c>
      <c r="FY16">
        <v>2</v>
      </c>
      <c r="FZ16">
        <v>55</v>
      </c>
      <c r="GA16">
        <v>0</v>
      </c>
      <c r="GB16">
        <v>12</v>
      </c>
      <c r="GE16">
        <v>-1</v>
      </c>
      <c r="GF16">
        <v>26</v>
      </c>
      <c r="GG16">
        <v>-2</v>
      </c>
      <c r="GH16">
        <v>14</v>
      </c>
      <c r="GI16">
        <v>-3</v>
      </c>
      <c r="GJ16">
        <v>11</v>
      </c>
      <c r="GK16">
        <v>0</v>
      </c>
      <c r="GL16">
        <v>26</v>
      </c>
      <c r="GO16">
        <v>-1</v>
      </c>
      <c r="GP16">
        <v>32</v>
      </c>
      <c r="GQ16">
        <v>1</v>
      </c>
      <c r="GR16">
        <v>122</v>
      </c>
      <c r="GS16">
        <v>-1</v>
      </c>
      <c r="GT16">
        <v>17</v>
      </c>
      <c r="GU16">
        <v>-1</v>
      </c>
      <c r="GV16">
        <v>11</v>
      </c>
      <c r="GY16">
        <v>0</v>
      </c>
      <c r="GZ16">
        <v>9</v>
      </c>
      <c r="HA16">
        <v>0</v>
      </c>
      <c r="HB16">
        <v>9</v>
      </c>
      <c r="HC16">
        <v>0</v>
      </c>
      <c r="HD16">
        <v>8</v>
      </c>
      <c r="HE16">
        <v>0</v>
      </c>
      <c r="HF16">
        <v>4</v>
      </c>
      <c r="HI16">
        <v>4</v>
      </c>
      <c r="HJ16">
        <v>34</v>
      </c>
      <c r="HK16">
        <v>4</v>
      </c>
      <c r="HL16">
        <v>36</v>
      </c>
      <c r="HM16">
        <v>6</v>
      </c>
      <c r="HN16">
        <v>3</v>
      </c>
      <c r="HO16">
        <v>3</v>
      </c>
      <c r="HP16">
        <v>41</v>
      </c>
      <c r="HS16">
        <v>11</v>
      </c>
      <c r="HT16">
        <v>55</v>
      </c>
      <c r="HU16">
        <v>12</v>
      </c>
      <c r="HV16">
        <v>29</v>
      </c>
      <c r="HW16">
        <v>9</v>
      </c>
      <c r="HX16">
        <v>55</v>
      </c>
      <c r="HY16">
        <v>14</v>
      </c>
      <c r="HZ16">
        <v>3</v>
      </c>
      <c r="IC16">
        <v>3</v>
      </c>
      <c r="ID16">
        <v>63</v>
      </c>
      <c r="IE16">
        <v>2</v>
      </c>
      <c r="IF16">
        <v>88</v>
      </c>
      <c r="IG16">
        <v>2</v>
      </c>
      <c r="IH16">
        <v>37</v>
      </c>
      <c r="II16">
        <v>0</v>
      </c>
      <c r="IJ16">
        <v>67</v>
      </c>
      <c r="IM16">
        <v>0</v>
      </c>
      <c r="IN16">
        <v>90</v>
      </c>
      <c r="IO16">
        <v>0</v>
      </c>
      <c r="IP16">
        <v>89</v>
      </c>
      <c r="IQ16">
        <v>1</v>
      </c>
      <c r="IR16">
        <v>9</v>
      </c>
      <c r="IS16">
        <v>1</v>
      </c>
      <c r="IT16">
        <v>17</v>
      </c>
    </row>
    <row r="17" spans="1:254" x14ac:dyDescent="0.25">
      <c r="A17" s="3" t="str">
        <f t="shared" si="0"/>
        <v>Marcus Kinhult</v>
      </c>
      <c r="B17" s="4">
        <v>45767</v>
      </c>
      <c r="C17" t="s">
        <v>855</v>
      </c>
      <c r="D17" t="s">
        <v>856</v>
      </c>
      <c r="E17" t="s">
        <v>857</v>
      </c>
      <c r="F17" t="s">
        <v>857</v>
      </c>
      <c r="G17" t="s">
        <v>858</v>
      </c>
      <c r="I17" t="s">
        <v>888</v>
      </c>
      <c r="J17" t="s">
        <v>889</v>
      </c>
      <c r="K17">
        <v>15</v>
      </c>
      <c r="L17">
        <v>71</v>
      </c>
      <c r="M17">
        <v>73</v>
      </c>
      <c r="N17">
        <v>64</v>
      </c>
      <c r="O17">
        <v>70</v>
      </c>
      <c r="Q17">
        <v>278</v>
      </c>
      <c r="R17">
        <v>72.430000000000007</v>
      </c>
      <c r="S17">
        <v>71.5</v>
      </c>
      <c r="T17">
        <v>70.319999999999993</v>
      </c>
      <c r="U17">
        <v>72.89</v>
      </c>
      <c r="V17">
        <v>65.03</v>
      </c>
      <c r="W17">
        <v>69.69</v>
      </c>
      <c r="Y17">
        <v>69.48</v>
      </c>
      <c r="Z17">
        <v>39</v>
      </c>
      <c r="AA17">
        <v>57</v>
      </c>
      <c r="AB17">
        <v>18</v>
      </c>
      <c r="AC17">
        <v>15</v>
      </c>
      <c r="AE17">
        <v>9</v>
      </c>
      <c r="AF17">
        <v>12</v>
      </c>
      <c r="AG17">
        <v>7</v>
      </c>
      <c r="AH17">
        <v>8</v>
      </c>
      <c r="AJ17">
        <v>15</v>
      </c>
      <c r="AK17">
        <v>17</v>
      </c>
      <c r="AL17">
        <v>10</v>
      </c>
      <c r="AM17" s="5">
        <v>0.34027777777777779</v>
      </c>
      <c r="AN17">
        <v>1</v>
      </c>
      <c r="AO17" s="5">
        <v>0.54861111111111116</v>
      </c>
      <c r="AP17">
        <v>1</v>
      </c>
      <c r="AQ17" s="5">
        <v>0.27777777777777779</v>
      </c>
      <c r="AR17">
        <v>1</v>
      </c>
      <c r="AS17" s="5">
        <v>0.46875</v>
      </c>
      <c r="AV17">
        <v>289.5</v>
      </c>
      <c r="AW17">
        <v>39</v>
      </c>
      <c r="AX17">
        <v>69.64</v>
      </c>
      <c r="AY17">
        <v>58</v>
      </c>
      <c r="AZ17">
        <v>63.89</v>
      </c>
      <c r="BA17">
        <v>48</v>
      </c>
      <c r="BB17">
        <v>27.25</v>
      </c>
      <c r="BC17">
        <v>3</v>
      </c>
      <c r="BD17">
        <v>1.54</v>
      </c>
      <c r="BE17">
        <v>1</v>
      </c>
      <c r="BF17">
        <v>42.31</v>
      </c>
      <c r="BG17">
        <v>54</v>
      </c>
      <c r="BH17">
        <v>62.5</v>
      </c>
      <c r="BI17">
        <v>15</v>
      </c>
      <c r="BJ17">
        <v>56</v>
      </c>
      <c r="BK17">
        <v>58</v>
      </c>
      <c r="BL17">
        <v>58</v>
      </c>
      <c r="BM17">
        <v>2</v>
      </c>
      <c r="BN17">
        <v>53</v>
      </c>
      <c r="BO17">
        <v>1</v>
      </c>
      <c r="BP17">
        <v>9</v>
      </c>
      <c r="BQ17">
        <v>-3</v>
      </c>
      <c r="BR17">
        <v>25</v>
      </c>
      <c r="BS17">
        <v>-4</v>
      </c>
      <c r="BT17">
        <v>25</v>
      </c>
      <c r="BU17">
        <v>0</v>
      </c>
      <c r="BV17">
        <v>21</v>
      </c>
      <c r="BW17">
        <v>36</v>
      </c>
      <c r="BX17">
        <v>15</v>
      </c>
      <c r="BY17">
        <v>0</v>
      </c>
      <c r="BZ17">
        <v>16</v>
      </c>
      <c r="CA17">
        <v>16</v>
      </c>
      <c r="CB17">
        <v>44</v>
      </c>
      <c r="CC17">
        <v>12</v>
      </c>
      <c r="CD17">
        <v>296.10000000000002</v>
      </c>
      <c r="CE17">
        <v>57.55</v>
      </c>
      <c r="CF17">
        <v>68.040000000000006</v>
      </c>
      <c r="CG17">
        <v>47.09</v>
      </c>
      <c r="CH17">
        <v>1.76</v>
      </c>
      <c r="CI17">
        <v>29.55</v>
      </c>
      <c r="CJ17">
        <v>50.77</v>
      </c>
      <c r="CK17">
        <v>3.05</v>
      </c>
      <c r="CL17">
        <v>4.05</v>
      </c>
      <c r="CM17">
        <v>4.68</v>
      </c>
      <c r="CN17">
        <v>294</v>
      </c>
      <c r="CO17">
        <v>58.16</v>
      </c>
      <c r="CP17">
        <v>68.41</v>
      </c>
      <c r="CQ17">
        <v>47.48</v>
      </c>
      <c r="CR17">
        <v>1.78</v>
      </c>
      <c r="CS17">
        <v>29.55</v>
      </c>
      <c r="CT17">
        <v>55.79</v>
      </c>
      <c r="CU17">
        <v>3.05</v>
      </c>
      <c r="CV17">
        <v>4.05</v>
      </c>
      <c r="CW17">
        <v>4.67</v>
      </c>
      <c r="CX17">
        <v>19</v>
      </c>
      <c r="CY17">
        <v>3</v>
      </c>
      <c r="CZ17">
        <v>70</v>
      </c>
      <c r="DA17">
        <v>1</v>
      </c>
      <c r="DB17">
        <v>63</v>
      </c>
      <c r="DC17">
        <v>292.5</v>
      </c>
      <c r="DD17">
        <v>36</v>
      </c>
      <c r="DE17">
        <v>294.5</v>
      </c>
      <c r="DF17">
        <v>31</v>
      </c>
      <c r="DG17">
        <v>286</v>
      </c>
      <c r="DH17">
        <v>41</v>
      </c>
      <c r="DI17">
        <v>285</v>
      </c>
      <c r="DJ17">
        <v>43</v>
      </c>
      <c r="DM17">
        <v>71.430000000000007</v>
      </c>
      <c r="DN17">
        <v>70</v>
      </c>
      <c r="DO17">
        <v>71.430000000000007</v>
      </c>
      <c r="DP17">
        <v>75</v>
      </c>
      <c r="DQ17">
        <v>71.430000000000007</v>
      </c>
      <c r="DR17">
        <v>42</v>
      </c>
      <c r="DS17">
        <v>64.290000000000006</v>
      </c>
      <c r="DT17">
        <v>49</v>
      </c>
      <c r="DW17">
        <v>66.67</v>
      </c>
      <c r="DX17">
        <v>40</v>
      </c>
      <c r="DY17">
        <v>61.11</v>
      </c>
      <c r="DZ17">
        <v>61</v>
      </c>
      <c r="EA17">
        <v>72.22</v>
      </c>
      <c r="EB17">
        <v>23</v>
      </c>
      <c r="EC17">
        <v>55.56</v>
      </c>
      <c r="ED17">
        <v>47</v>
      </c>
      <c r="EG17">
        <v>28</v>
      </c>
      <c r="EH17">
        <v>20</v>
      </c>
      <c r="EI17">
        <v>31</v>
      </c>
      <c r="EJ17">
        <v>70</v>
      </c>
      <c r="EK17">
        <v>24</v>
      </c>
      <c r="EL17">
        <v>1</v>
      </c>
      <c r="EM17">
        <v>26</v>
      </c>
      <c r="EN17">
        <v>6</v>
      </c>
      <c r="EQ17">
        <v>1.58</v>
      </c>
      <c r="ER17">
        <v>11</v>
      </c>
      <c r="ES17">
        <v>1.82</v>
      </c>
      <c r="ET17">
        <v>68</v>
      </c>
      <c r="EU17">
        <v>1.31</v>
      </c>
      <c r="EV17">
        <v>1</v>
      </c>
      <c r="EW17">
        <v>1.5</v>
      </c>
      <c r="EX17">
        <v>2</v>
      </c>
      <c r="FA17">
        <v>16.670000000000002</v>
      </c>
      <c r="FB17">
        <v>93</v>
      </c>
      <c r="FC17">
        <v>42.86</v>
      </c>
      <c r="FD17">
        <v>63</v>
      </c>
      <c r="FE17">
        <v>60</v>
      </c>
      <c r="FF17">
        <v>21</v>
      </c>
      <c r="FG17">
        <v>50</v>
      </c>
      <c r="FH17">
        <v>19</v>
      </c>
      <c r="FK17">
        <v>40</v>
      </c>
      <c r="FL17">
        <v>47</v>
      </c>
      <c r="FM17">
        <v>60</v>
      </c>
      <c r="FN17">
        <v>28</v>
      </c>
      <c r="FO17">
        <v>100</v>
      </c>
      <c r="FP17">
        <v>1</v>
      </c>
      <c r="FQ17">
        <v>66.67</v>
      </c>
      <c r="FR17">
        <v>19</v>
      </c>
      <c r="FU17">
        <v>1</v>
      </c>
      <c r="FV17">
        <v>49</v>
      </c>
      <c r="FW17">
        <v>1</v>
      </c>
      <c r="FX17">
        <v>70</v>
      </c>
      <c r="FY17">
        <v>-1</v>
      </c>
      <c r="FZ17">
        <v>3</v>
      </c>
      <c r="GA17">
        <v>0</v>
      </c>
      <c r="GB17">
        <v>12</v>
      </c>
      <c r="GE17">
        <v>0</v>
      </c>
      <c r="GF17">
        <v>48</v>
      </c>
      <c r="GG17">
        <v>2</v>
      </c>
      <c r="GH17">
        <v>93</v>
      </c>
      <c r="GI17">
        <v>-5</v>
      </c>
      <c r="GJ17">
        <v>1</v>
      </c>
      <c r="GK17">
        <v>0</v>
      </c>
      <c r="GL17">
        <v>26</v>
      </c>
      <c r="GO17">
        <v>-1</v>
      </c>
      <c r="GP17">
        <v>32</v>
      </c>
      <c r="GQ17">
        <v>-1</v>
      </c>
      <c r="GR17">
        <v>46</v>
      </c>
      <c r="GS17">
        <v>-1</v>
      </c>
      <c r="GT17">
        <v>17</v>
      </c>
      <c r="GU17">
        <v>-1</v>
      </c>
      <c r="GV17">
        <v>11</v>
      </c>
      <c r="GY17">
        <v>0</v>
      </c>
      <c r="GZ17">
        <v>9</v>
      </c>
      <c r="HA17">
        <v>0</v>
      </c>
      <c r="HB17">
        <v>9</v>
      </c>
      <c r="HC17">
        <v>0</v>
      </c>
      <c r="HD17">
        <v>8</v>
      </c>
      <c r="HE17">
        <v>0</v>
      </c>
      <c r="HF17">
        <v>4</v>
      </c>
      <c r="HI17">
        <v>5</v>
      </c>
      <c r="HJ17">
        <v>9</v>
      </c>
      <c r="HK17">
        <v>2</v>
      </c>
      <c r="HL17">
        <v>104</v>
      </c>
      <c r="HM17">
        <v>9</v>
      </c>
      <c r="HN17">
        <v>1</v>
      </c>
      <c r="HO17">
        <v>5</v>
      </c>
      <c r="HP17">
        <v>9</v>
      </c>
      <c r="HS17">
        <v>8</v>
      </c>
      <c r="HT17">
        <v>133</v>
      </c>
      <c r="HU17">
        <v>12</v>
      </c>
      <c r="HV17">
        <v>29</v>
      </c>
      <c r="HW17">
        <v>7</v>
      </c>
      <c r="HX17">
        <v>66</v>
      </c>
      <c r="HY17">
        <v>9</v>
      </c>
      <c r="HZ17">
        <v>52</v>
      </c>
      <c r="IC17">
        <v>5</v>
      </c>
      <c r="ID17">
        <v>10</v>
      </c>
      <c r="IE17">
        <v>4</v>
      </c>
      <c r="IF17">
        <v>28</v>
      </c>
      <c r="IG17">
        <v>2</v>
      </c>
      <c r="IH17">
        <v>37</v>
      </c>
      <c r="II17">
        <v>4</v>
      </c>
      <c r="IJ17">
        <v>10</v>
      </c>
      <c r="IM17">
        <v>0</v>
      </c>
      <c r="IN17">
        <v>90</v>
      </c>
      <c r="IO17">
        <v>0</v>
      </c>
      <c r="IP17">
        <v>89</v>
      </c>
      <c r="IQ17">
        <v>0</v>
      </c>
      <c r="IR17">
        <v>30</v>
      </c>
      <c r="IS17">
        <v>0</v>
      </c>
      <c r="IT17">
        <v>41</v>
      </c>
    </row>
    <row r="18" spans="1:254" x14ac:dyDescent="0.25">
      <c r="A18" s="3" t="str">
        <f t="shared" si="0"/>
        <v>Shaun Norris</v>
      </c>
      <c r="B18" s="4">
        <v>45767</v>
      </c>
      <c r="C18" t="s">
        <v>855</v>
      </c>
      <c r="D18" t="s">
        <v>856</v>
      </c>
      <c r="E18" t="s">
        <v>857</v>
      </c>
      <c r="F18" t="s">
        <v>857</v>
      </c>
      <c r="G18" t="s">
        <v>858</v>
      </c>
      <c r="I18" t="s">
        <v>890</v>
      </c>
      <c r="J18" t="s">
        <v>891</v>
      </c>
      <c r="K18">
        <v>15</v>
      </c>
      <c r="L18">
        <v>72</v>
      </c>
      <c r="M18">
        <v>71</v>
      </c>
      <c r="N18">
        <v>66</v>
      </c>
      <c r="O18">
        <v>69</v>
      </c>
      <c r="Q18">
        <v>278</v>
      </c>
      <c r="R18">
        <v>72.430000000000007</v>
      </c>
      <c r="S18">
        <v>71.5</v>
      </c>
      <c r="T18">
        <v>71.319999999999993</v>
      </c>
      <c r="U18">
        <v>70.89</v>
      </c>
      <c r="V18">
        <v>67.03</v>
      </c>
      <c r="W18">
        <v>68.69</v>
      </c>
      <c r="Y18">
        <v>69.48</v>
      </c>
      <c r="Z18">
        <v>54</v>
      </c>
      <c r="AA18">
        <v>52</v>
      </c>
      <c r="AB18">
        <v>21</v>
      </c>
      <c r="AC18">
        <v>15</v>
      </c>
      <c r="AE18">
        <v>10</v>
      </c>
      <c r="AF18">
        <v>11</v>
      </c>
      <c r="AG18">
        <v>8</v>
      </c>
      <c r="AH18">
        <v>8</v>
      </c>
      <c r="AJ18">
        <v>15</v>
      </c>
      <c r="AK18">
        <v>17</v>
      </c>
      <c r="AL18">
        <v>10</v>
      </c>
      <c r="AM18" s="5">
        <v>0.31944444444444442</v>
      </c>
      <c r="AN18">
        <v>1</v>
      </c>
      <c r="AO18" s="5">
        <v>0.52777777777777779</v>
      </c>
      <c r="AP18">
        <v>1</v>
      </c>
      <c r="AQ18" s="5">
        <v>0.33680555555555558</v>
      </c>
      <c r="AR18">
        <v>1</v>
      </c>
      <c r="AS18" s="5">
        <v>0.4548611111111111</v>
      </c>
      <c r="AV18">
        <v>297.38</v>
      </c>
      <c r="AW18">
        <v>14</v>
      </c>
      <c r="AX18">
        <v>80.36</v>
      </c>
      <c r="AY18">
        <v>29</v>
      </c>
      <c r="AZ18">
        <v>65.28</v>
      </c>
      <c r="BA18">
        <v>41</v>
      </c>
      <c r="BB18">
        <v>28.5</v>
      </c>
      <c r="BC18">
        <v>12</v>
      </c>
      <c r="BD18">
        <v>1.74</v>
      </c>
      <c r="BE18">
        <v>35</v>
      </c>
      <c r="BF18">
        <v>68</v>
      </c>
      <c r="BG18">
        <v>5</v>
      </c>
      <c r="BH18">
        <v>42.9</v>
      </c>
      <c r="BI18">
        <v>40</v>
      </c>
      <c r="BJ18">
        <v>17</v>
      </c>
      <c r="BK18">
        <v>39</v>
      </c>
      <c r="BL18">
        <v>29</v>
      </c>
      <c r="BM18">
        <v>25</v>
      </c>
      <c r="BN18">
        <v>16</v>
      </c>
      <c r="BO18">
        <v>5</v>
      </c>
      <c r="BP18">
        <v>53</v>
      </c>
      <c r="BQ18">
        <v>-9</v>
      </c>
      <c r="BR18">
        <v>4</v>
      </c>
      <c r="BS18">
        <v>-2</v>
      </c>
      <c r="BT18">
        <v>41</v>
      </c>
      <c r="BU18">
        <v>0</v>
      </c>
      <c r="BV18">
        <v>15</v>
      </c>
      <c r="BW18">
        <v>49</v>
      </c>
      <c r="BX18">
        <v>7</v>
      </c>
      <c r="BY18">
        <v>1</v>
      </c>
      <c r="BZ18">
        <v>7</v>
      </c>
      <c r="CA18">
        <v>16</v>
      </c>
      <c r="CB18">
        <v>44</v>
      </c>
      <c r="CC18">
        <v>12</v>
      </c>
      <c r="CD18">
        <v>296.10000000000002</v>
      </c>
      <c r="CE18">
        <v>57.55</v>
      </c>
      <c r="CF18">
        <v>68.040000000000006</v>
      </c>
      <c r="CG18">
        <v>47.09</v>
      </c>
      <c r="CH18">
        <v>1.76</v>
      </c>
      <c r="CI18">
        <v>29.55</v>
      </c>
      <c r="CJ18">
        <v>50.77</v>
      </c>
      <c r="CK18">
        <v>3.05</v>
      </c>
      <c r="CL18">
        <v>4.05</v>
      </c>
      <c r="CM18">
        <v>4.68</v>
      </c>
      <c r="CN18">
        <v>294</v>
      </c>
      <c r="CO18">
        <v>58.16</v>
      </c>
      <c r="CP18">
        <v>68.41</v>
      </c>
      <c r="CQ18">
        <v>47.48</v>
      </c>
      <c r="CR18">
        <v>1.78</v>
      </c>
      <c r="CS18">
        <v>29.55</v>
      </c>
      <c r="CT18">
        <v>55.79</v>
      </c>
      <c r="CU18">
        <v>3.05</v>
      </c>
      <c r="CV18">
        <v>4.05</v>
      </c>
      <c r="CW18">
        <v>4.67</v>
      </c>
      <c r="CX18">
        <v>19</v>
      </c>
      <c r="CY18">
        <v>42</v>
      </c>
      <c r="CZ18">
        <v>7</v>
      </c>
      <c r="DA18">
        <v>52</v>
      </c>
      <c r="DB18">
        <v>44</v>
      </c>
      <c r="DC18">
        <v>316.5</v>
      </c>
      <c r="DD18">
        <v>7</v>
      </c>
      <c r="DE18">
        <v>292</v>
      </c>
      <c r="DF18">
        <v>48</v>
      </c>
      <c r="DG18">
        <v>298.5</v>
      </c>
      <c r="DH18">
        <v>18</v>
      </c>
      <c r="DI18">
        <v>282.5</v>
      </c>
      <c r="DJ18">
        <v>46</v>
      </c>
      <c r="DM18">
        <v>85.71</v>
      </c>
      <c r="DN18">
        <v>22</v>
      </c>
      <c r="DO18">
        <v>85.71</v>
      </c>
      <c r="DP18">
        <v>26</v>
      </c>
      <c r="DQ18">
        <v>78.569999999999993</v>
      </c>
      <c r="DR18">
        <v>26</v>
      </c>
      <c r="DS18">
        <v>71.430000000000007</v>
      </c>
      <c r="DT18">
        <v>33</v>
      </c>
      <c r="DW18">
        <v>61.11</v>
      </c>
      <c r="DX18">
        <v>63</v>
      </c>
      <c r="DY18">
        <v>55.56</v>
      </c>
      <c r="DZ18">
        <v>79</v>
      </c>
      <c r="EA18">
        <v>72.22</v>
      </c>
      <c r="EB18">
        <v>23</v>
      </c>
      <c r="EC18">
        <v>72.22</v>
      </c>
      <c r="ED18">
        <v>17</v>
      </c>
      <c r="EG18">
        <v>30</v>
      </c>
      <c r="EH18">
        <v>51</v>
      </c>
      <c r="EI18">
        <v>28</v>
      </c>
      <c r="EJ18">
        <v>20</v>
      </c>
      <c r="EK18">
        <v>27</v>
      </c>
      <c r="EL18">
        <v>6</v>
      </c>
      <c r="EM18">
        <v>29</v>
      </c>
      <c r="EN18">
        <v>24</v>
      </c>
      <c r="EQ18">
        <v>1.91</v>
      </c>
      <c r="ER18">
        <v>83</v>
      </c>
      <c r="ES18">
        <v>1.7</v>
      </c>
      <c r="ET18">
        <v>36</v>
      </c>
      <c r="EU18">
        <v>1.77</v>
      </c>
      <c r="EV18">
        <v>31</v>
      </c>
      <c r="EW18">
        <v>1.62</v>
      </c>
      <c r="EX18">
        <v>13</v>
      </c>
      <c r="FA18">
        <v>71.430000000000007</v>
      </c>
      <c r="FB18">
        <v>8</v>
      </c>
      <c r="FC18">
        <v>62.5</v>
      </c>
      <c r="FD18">
        <v>27</v>
      </c>
      <c r="FE18">
        <v>100</v>
      </c>
      <c r="FF18">
        <v>1</v>
      </c>
      <c r="FG18">
        <v>40</v>
      </c>
      <c r="FH18">
        <v>37</v>
      </c>
      <c r="FK18">
        <v>50</v>
      </c>
      <c r="FL18">
        <v>27</v>
      </c>
      <c r="FM18">
        <v>33.33</v>
      </c>
      <c r="FN18">
        <v>63</v>
      </c>
      <c r="FO18">
        <v>100</v>
      </c>
      <c r="FP18">
        <v>1</v>
      </c>
      <c r="FQ18">
        <v>0</v>
      </c>
      <c r="FR18">
        <v>41</v>
      </c>
      <c r="FU18">
        <v>1</v>
      </c>
      <c r="FV18">
        <v>49</v>
      </c>
      <c r="FW18">
        <v>2</v>
      </c>
      <c r="FX18">
        <v>105</v>
      </c>
      <c r="FY18">
        <v>-1</v>
      </c>
      <c r="FZ18">
        <v>3</v>
      </c>
      <c r="GA18">
        <v>3</v>
      </c>
      <c r="GB18">
        <v>64</v>
      </c>
      <c r="GE18">
        <v>0</v>
      </c>
      <c r="GF18">
        <v>48</v>
      </c>
      <c r="GG18">
        <v>-1</v>
      </c>
      <c r="GH18">
        <v>27</v>
      </c>
      <c r="GI18">
        <v>-3</v>
      </c>
      <c r="GJ18">
        <v>11</v>
      </c>
      <c r="GK18">
        <v>-5</v>
      </c>
      <c r="GL18">
        <v>2</v>
      </c>
      <c r="GO18">
        <v>0</v>
      </c>
      <c r="GP18">
        <v>71</v>
      </c>
      <c r="GQ18">
        <v>-1</v>
      </c>
      <c r="GR18">
        <v>46</v>
      </c>
      <c r="GS18">
        <v>-1</v>
      </c>
      <c r="GT18">
        <v>17</v>
      </c>
      <c r="GU18">
        <v>0</v>
      </c>
      <c r="GV18">
        <v>34</v>
      </c>
      <c r="GY18">
        <v>0</v>
      </c>
      <c r="GZ18">
        <v>9</v>
      </c>
      <c r="HA18">
        <v>0</v>
      </c>
      <c r="HB18">
        <v>9</v>
      </c>
      <c r="HC18">
        <v>0</v>
      </c>
      <c r="HD18">
        <v>8</v>
      </c>
      <c r="HE18">
        <v>0</v>
      </c>
      <c r="HF18">
        <v>4</v>
      </c>
      <c r="HI18">
        <v>1</v>
      </c>
      <c r="HJ18">
        <v>126</v>
      </c>
      <c r="HK18">
        <v>3</v>
      </c>
      <c r="HL18">
        <v>67</v>
      </c>
      <c r="HM18">
        <v>5</v>
      </c>
      <c r="HN18">
        <v>18</v>
      </c>
      <c r="HO18">
        <v>6</v>
      </c>
      <c r="HP18">
        <v>4</v>
      </c>
      <c r="HS18">
        <v>15</v>
      </c>
      <c r="HT18">
        <v>4</v>
      </c>
      <c r="HU18">
        <v>12</v>
      </c>
      <c r="HV18">
        <v>29</v>
      </c>
      <c r="HW18">
        <v>13</v>
      </c>
      <c r="HX18">
        <v>10</v>
      </c>
      <c r="HY18">
        <v>9</v>
      </c>
      <c r="HZ18">
        <v>52</v>
      </c>
      <c r="IC18">
        <v>2</v>
      </c>
      <c r="ID18">
        <v>99</v>
      </c>
      <c r="IE18">
        <v>3</v>
      </c>
      <c r="IF18">
        <v>51</v>
      </c>
      <c r="IG18">
        <v>0</v>
      </c>
      <c r="IH18">
        <v>64</v>
      </c>
      <c r="II18">
        <v>2</v>
      </c>
      <c r="IJ18">
        <v>38</v>
      </c>
      <c r="IM18">
        <v>0</v>
      </c>
      <c r="IN18">
        <v>90</v>
      </c>
      <c r="IO18">
        <v>0</v>
      </c>
      <c r="IP18">
        <v>89</v>
      </c>
      <c r="IQ18">
        <v>0</v>
      </c>
      <c r="IR18">
        <v>30</v>
      </c>
      <c r="IS18">
        <v>1</v>
      </c>
      <c r="IT18">
        <v>17</v>
      </c>
    </row>
    <row r="19" spans="1:254" x14ac:dyDescent="0.25">
      <c r="A19" s="3" t="str">
        <f t="shared" si="0"/>
        <v>Conor Purcell</v>
      </c>
      <c r="B19" s="4">
        <v>45767</v>
      </c>
      <c r="C19" t="s">
        <v>855</v>
      </c>
      <c r="D19" t="s">
        <v>856</v>
      </c>
      <c r="E19" t="s">
        <v>857</v>
      </c>
      <c r="F19" t="s">
        <v>857</v>
      </c>
      <c r="G19" t="s">
        <v>858</v>
      </c>
      <c r="I19" t="s">
        <v>892</v>
      </c>
      <c r="J19" t="s">
        <v>893</v>
      </c>
      <c r="K19">
        <v>15</v>
      </c>
      <c r="L19">
        <v>72</v>
      </c>
      <c r="M19">
        <v>70</v>
      </c>
      <c r="N19">
        <v>67</v>
      </c>
      <c r="O19">
        <v>69</v>
      </c>
      <c r="Q19">
        <v>278</v>
      </c>
      <c r="R19">
        <v>72.430000000000007</v>
      </c>
      <c r="S19">
        <v>71.5</v>
      </c>
      <c r="T19">
        <v>71.319999999999993</v>
      </c>
      <c r="U19">
        <v>69.89</v>
      </c>
      <c r="V19">
        <v>68.03</v>
      </c>
      <c r="W19">
        <v>68.69</v>
      </c>
      <c r="Y19">
        <v>69.48</v>
      </c>
      <c r="Z19">
        <v>54</v>
      </c>
      <c r="AA19">
        <v>42</v>
      </c>
      <c r="AB19">
        <v>21</v>
      </c>
      <c r="AC19">
        <v>15</v>
      </c>
      <c r="AE19">
        <v>10</v>
      </c>
      <c r="AF19">
        <v>10</v>
      </c>
      <c r="AG19">
        <v>8</v>
      </c>
      <c r="AH19">
        <v>8</v>
      </c>
      <c r="AJ19">
        <v>15</v>
      </c>
      <c r="AK19">
        <v>17</v>
      </c>
      <c r="AL19">
        <v>1</v>
      </c>
      <c r="AM19" s="5">
        <v>0.47916666666666669</v>
      </c>
      <c r="AN19">
        <v>10</v>
      </c>
      <c r="AO19" s="5">
        <v>0.27083333333333331</v>
      </c>
      <c r="AP19">
        <v>1</v>
      </c>
      <c r="AQ19" s="5">
        <v>0.3888888888888889</v>
      </c>
      <c r="AR19">
        <v>1</v>
      </c>
      <c r="AS19" s="5">
        <v>0.4548611111111111</v>
      </c>
      <c r="AV19">
        <v>290.25</v>
      </c>
      <c r="AW19">
        <v>35</v>
      </c>
      <c r="AX19">
        <v>82.14</v>
      </c>
      <c r="AY19">
        <v>22</v>
      </c>
      <c r="AZ19">
        <v>75</v>
      </c>
      <c r="BA19">
        <v>13</v>
      </c>
      <c r="BB19">
        <v>29.75</v>
      </c>
      <c r="BC19">
        <v>42</v>
      </c>
      <c r="BD19">
        <v>1.74</v>
      </c>
      <c r="BE19">
        <v>33</v>
      </c>
      <c r="BF19">
        <v>44.44</v>
      </c>
      <c r="BG19">
        <v>48</v>
      </c>
      <c r="BH19">
        <v>60</v>
      </c>
      <c r="BI19">
        <v>21</v>
      </c>
      <c r="BJ19">
        <v>27</v>
      </c>
      <c r="BK19">
        <v>17</v>
      </c>
      <c r="BL19">
        <v>20</v>
      </c>
      <c r="BM19">
        <v>38</v>
      </c>
      <c r="BN19">
        <v>33</v>
      </c>
      <c r="BO19">
        <v>2</v>
      </c>
      <c r="BP19">
        <v>16</v>
      </c>
      <c r="BQ19">
        <v>0</v>
      </c>
      <c r="BR19">
        <v>42</v>
      </c>
      <c r="BS19">
        <v>-8</v>
      </c>
      <c r="BT19">
        <v>2</v>
      </c>
      <c r="BU19">
        <v>1</v>
      </c>
      <c r="BV19">
        <v>17</v>
      </c>
      <c r="BW19">
        <v>43</v>
      </c>
      <c r="BX19">
        <v>9</v>
      </c>
      <c r="BY19">
        <v>2</v>
      </c>
      <c r="BZ19">
        <v>5</v>
      </c>
      <c r="CA19">
        <v>16</v>
      </c>
      <c r="CB19">
        <v>44</v>
      </c>
      <c r="CC19">
        <v>12</v>
      </c>
      <c r="CD19">
        <v>296.10000000000002</v>
      </c>
      <c r="CE19">
        <v>57.55</v>
      </c>
      <c r="CF19">
        <v>68.040000000000006</v>
      </c>
      <c r="CG19">
        <v>47.09</v>
      </c>
      <c r="CH19">
        <v>1.76</v>
      </c>
      <c r="CI19">
        <v>29.55</v>
      </c>
      <c r="CJ19">
        <v>50.77</v>
      </c>
      <c r="CK19">
        <v>3.05</v>
      </c>
      <c r="CL19">
        <v>4.05</v>
      </c>
      <c r="CM19">
        <v>4.68</v>
      </c>
      <c r="CN19">
        <v>294</v>
      </c>
      <c r="CO19">
        <v>58.16</v>
      </c>
      <c r="CP19">
        <v>68.41</v>
      </c>
      <c r="CQ19">
        <v>47.48</v>
      </c>
      <c r="CR19">
        <v>1.78</v>
      </c>
      <c r="CS19">
        <v>29.55</v>
      </c>
      <c r="CT19">
        <v>55.79</v>
      </c>
      <c r="CU19">
        <v>3.05</v>
      </c>
      <c r="CV19">
        <v>4.05</v>
      </c>
      <c r="CW19">
        <v>4.67</v>
      </c>
      <c r="CX19">
        <v>4</v>
      </c>
      <c r="CY19">
        <v>19</v>
      </c>
      <c r="CZ19">
        <v>38</v>
      </c>
      <c r="DA19">
        <v>40</v>
      </c>
      <c r="DB19">
        <v>31</v>
      </c>
      <c r="DC19">
        <v>296</v>
      </c>
      <c r="DD19">
        <v>29</v>
      </c>
      <c r="DE19">
        <v>278</v>
      </c>
      <c r="DF19">
        <v>88</v>
      </c>
      <c r="DG19">
        <v>287.5</v>
      </c>
      <c r="DH19">
        <v>38</v>
      </c>
      <c r="DI19">
        <v>299.5</v>
      </c>
      <c r="DJ19">
        <v>18</v>
      </c>
      <c r="DM19">
        <v>85.71</v>
      </c>
      <c r="DN19">
        <v>22</v>
      </c>
      <c r="DO19">
        <v>85.71</v>
      </c>
      <c r="DP19">
        <v>26</v>
      </c>
      <c r="DQ19">
        <v>78.569999999999993</v>
      </c>
      <c r="DR19">
        <v>26</v>
      </c>
      <c r="DS19">
        <v>78.569999999999993</v>
      </c>
      <c r="DT19">
        <v>17</v>
      </c>
      <c r="DW19">
        <v>77.78</v>
      </c>
      <c r="DX19">
        <v>8</v>
      </c>
      <c r="DY19">
        <v>77.78</v>
      </c>
      <c r="DZ19">
        <v>16</v>
      </c>
      <c r="EA19">
        <v>77.78</v>
      </c>
      <c r="EB19">
        <v>12</v>
      </c>
      <c r="EC19">
        <v>66.67</v>
      </c>
      <c r="ED19">
        <v>28</v>
      </c>
      <c r="EG19">
        <v>32</v>
      </c>
      <c r="EH19">
        <v>80</v>
      </c>
      <c r="EI19">
        <v>30</v>
      </c>
      <c r="EJ19">
        <v>47</v>
      </c>
      <c r="EK19">
        <v>29</v>
      </c>
      <c r="EL19">
        <v>21</v>
      </c>
      <c r="EM19">
        <v>28</v>
      </c>
      <c r="EN19">
        <v>18</v>
      </c>
      <c r="EQ19">
        <v>1.86</v>
      </c>
      <c r="ER19">
        <v>72</v>
      </c>
      <c r="ES19">
        <v>1.71</v>
      </c>
      <c r="ET19">
        <v>40</v>
      </c>
      <c r="EU19">
        <v>1.79</v>
      </c>
      <c r="EV19">
        <v>35</v>
      </c>
      <c r="EW19">
        <v>1.58</v>
      </c>
      <c r="EX19">
        <v>8</v>
      </c>
      <c r="FA19">
        <v>25</v>
      </c>
      <c r="FB19">
        <v>85</v>
      </c>
      <c r="FC19">
        <v>50</v>
      </c>
      <c r="FD19">
        <v>43</v>
      </c>
      <c r="FE19">
        <v>50</v>
      </c>
      <c r="FF19">
        <v>27</v>
      </c>
      <c r="FG19">
        <v>50</v>
      </c>
      <c r="FH19">
        <v>19</v>
      </c>
      <c r="FK19">
        <v>0</v>
      </c>
      <c r="FL19">
        <v>62</v>
      </c>
      <c r="FM19">
        <v>0</v>
      </c>
      <c r="FN19">
        <v>85</v>
      </c>
      <c r="FO19">
        <v>100</v>
      </c>
      <c r="FP19">
        <v>1</v>
      </c>
      <c r="FQ19">
        <v>100</v>
      </c>
      <c r="FR19">
        <v>1</v>
      </c>
      <c r="FU19">
        <v>1</v>
      </c>
      <c r="FV19">
        <v>49</v>
      </c>
      <c r="FW19">
        <v>0</v>
      </c>
      <c r="FX19">
        <v>24</v>
      </c>
      <c r="FY19">
        <v>0</v>
      </c>
      <c r="FZ19">
        <v>8</v>
      </c>
      <c r="GA19">
        <v>1</v>
      </c>
      <c r="GB19">
        <v>30</v>
      </c>
      <c r="GE19">
        <v>1</v>
      </c>
      <c r="GF19">
        <v>75</v>
      </c>
      <c r="GG19">
        <v>1</v>
      </c>
      <c r="GH19">
        <v>72</v>
      </c>
      <c r="GI19">
        <v>-2</v>
      </c>
      <c r="GJ19">
        <v>21</v>
      </c>
      <c r="GK19">
        <v>0</v>
      </c>
      <c r="GL19">
        <v>26</v>
      </c>
      <c r="GO19">
        <v>-1</v>
      </c>
      <c r="GP19">
        <v>32</v>
      </c>
      <c r="GQ19">
        <v>-2</v>
      </c>
      <c r="GR19">
        <v>8</v>
      </c>
      <c r="GS19">
        <v>-2</v>
      </c>
      <c r="GT19">
        <v>6</v>
      </c>
      <c r="GU19">
        <v>-3</v>
      </c>
      <c r="GV19">
        <v>1</v>
      </c>
      <c r="GY19">
        <v>0</v>
      </c>
      <c r="GZ19">
        <v>9</v>
      </c>
      <c r="HA19">
        <v>0</v>
      </c>
      <c r="HB19">
        <v>9</v>
      </c>
      <c r="HC19">
        <v>1</v>
      </c>
      <c r="HD19">
        <v>1</v>
      </c>
      <c r="HE19">
        <v>0</v>
      </c>
      <c r="HF19">
        <v>4</v>
      </c>
      <c r="HI19">
        <v>3</v>
      </c>
      <c r="HJ19">
        <v>65</v>
      </c>
      <c r="HK19">
        <v>4</v>
      </c>
      <c r="HL19">
        <v>36</v>
      </c>
      <c r="HM19">
        <v>4</v>
      </c>
      <c r="HN19">
        <v>27</v>
      </c>
      <c r="HO19">
        <v>6</v>
      </c>
      <c r="HP19">
        <v>4</v>
      </c>
      <c r="HS19">
        <v>11</v>
      </c>
      <c r="HT19">
        <v>55</v>
      </c>
      <c r="HU19">
        <v>12</v>
      </c>
      <c r="HV19">
        <v>29</v>
      </c>
      <c r="HW19">
        <v>11</v>
      </c>
      <c r="HX19">
        <v>32</v>
      </c>
      <c r="HY19">
        <v>9</v>
      </c>
      <c r="HZ19">
        <v>52</v>
      </c>
      <c r="IC19">
        <v>4</v>
      </c>
      <c r="ID19">
        <v>32</v>
      </c>
      <c r="IE19">
        <v>1</v>
      </c>
      <c r="IF19">
        <v>120</v>
      </c>
      <c r="IG19">
        <v>2</v>
      </c>
      <c r="IH19">
        <v>37</v>
      </c>
      <c r="II19">
        <v>2</v>
      </c>
      <c r="IJ19">
        <v>38</v>
      </c>
      <c r="IM19">
        <v>0</v>
      </c>
      <c r="IN19">
        <v>90</v>
      </c>
      <c r="IO19">
        <v>1</v>
      </c>
      <c r="IP19">
        <v>35</v>
      </c>
      <c r="IQ19">
        <v>0</v>
      </c>
      <c r="IR19">
        <v>30</v>
      </c>
      <c r="IS19">
        <v>1</v>
      </c>
      <c r="IT19">
        <v>17</v>
      </c>
    </row>
    <row r="20" spans="1:254" x14ac:dyDescent="0.25">
      <c r="A20" s="3" t="str">
        <f t="shared" si="0"/>
        <v>Elvis Smylie</v>
      </c>
      <c r="B20" s="4">
        <v>45767</v>
      </c>
      <c r="C20" t="s">
        <v>855</v>
      </c>
      <c r="D20" t="s">
        <v>856</v>
      </c>
      <c r="E20" t="s">
        <v>857</v>
      </c>
      <c r="F20" t="s">
        <v>857</v>
      </c>
      <c r="G20" t="s">
        <v>858</v>
      </c>
      <c r="I20" t="s">
        <v>894</v>
      </c>
      <c r="J20" t="s">
        <v>895</v>
      </c>
      <c r="K20">
        <v>15</v>
      </c>
      <c r="L20">
        <v>67</v>
      </c>
      <c r="M20">
        <v>70</v>
      </c>
      <c r="N20">
        <v>71</v>
      </c>
      <c r="O20">
        <v>70</v>
      </c>
      <c r="Q20">
        <v>278</v>
      </c>
      <c r="R20">
        <v>72.430000000000007</v>
      </c>
      <c r="S20">
        <v>71.5</v>
      </c>
      <c r="T20">
        <v>66.319999999999993</v>
      </c>
      <c r="U20">
        <v>69.89</v>
      </c>
      <c r="V20">
        <v>72.03</v>
      </c>
      <c r="W20">
        <v>69.69</v>
      </c>
      <c r="Y20">
        <v>69.48</v>
      </c>
      <c r="Z20">
        <v>3</v>
      </c>
      <c r="AA20">
        <v>8</v>
      </c>
      <c r="AB20">
        <v>18</v>
      </c>
      <c r="AC20">
        <v>15</v>
      </c>
      <c r="AE20">
        <v>5</v>
      </c>
      <c r="AF20">
        <v>5</v>
      </c>
      <c r="AG20">
        <v>7</v>
      </c>
      <c r="AH20">
        <v>8</v>
      </c>
      <c r="AJ20">
        <v>15</v>
      </c>
      <c r="AK20">
        <v>17</v>
      </c>
      <c r="AL20">
        <v>1</v>
      </c>
      <c r="AM20" s="5">
        <v>0.53472222222222221</v>
      </c>
      <c r="AN20">
        <v>10</v>
      </c>
      <c r="AO20" s="5">
        <v>0.3263888888888889</v>
      </c>
      <c r="AP20">
        <v>1</v>
      </c>
      <c r="AQ20" s="5">
        <v>0.49305555555555558</v>
      </c>
      <c r="AR20">
        <v>1</v>
      </c>
      <c r="AS20" s="5">
        <v>0.46180555555555558</v>
      </c>
      <c r="AV20">
        <v>292.63</v>
      </c>
      <c r="AW20">
        <v>25</v>
      </c>
      <c r="AX20">
        <v>78.569999999999993</v>
      </c>
      <c r="AY20">
        <v>34</v>
      </c>
      <c r="AZ20">
        <v>73.61</v>
      </c>
      <c r="BA20">
        <v>16</v>
      </c>
      <c r="BB20">
        <v>29.5</v>
      </c>
      <c r="BC20">
        <v>37</v>
      </c>
      <c r="BD20">
        <v>1.74</v>
      </c>
      <c r="BE20">
        <v>27</v>
      </c>
      <c r="BF20">
        <v>47.37</v>
      </c>
      <c r="BG20">
        <v>38</v>
      </c>
      <c r="BH20">
        <v>44.4</v>
      </c>
      <c r="BI20">
        <v>36</v>
      </c>
      <c r="BJ20">
        <v>31</v>
      </c>
      <c r="BK20">
        <v>24</v>
      </c>
      <c r="BL20">
        <v>25</v>
      </c>
      <c r="BM20">
        <v>35</v>
      </c>
      <c r="BN20">
        <v>24</v>
      </c>
      <c r="BO20">
        <v>2</v>
      </c>
      <c r="BP20">
        <v>16</v>
      </c>
      <c r="BQ20">
        <v>-2</v>
      </c>
      <c r="BR20">
        <v>30</v>
      </c>
      <c r="BS20">
        <v>-6</v>
      </c>
      <c r="BT20">
        <v>5</v>
      </c>
      <c r="BU20">
        <v>0</v>
      </c>
      <c r="BV20">
        <v>18</v>
      </c>
      <c r="BW20">
        <v>43</v>
      </c>
      <c r="BX20">
        <v>10</v>
      </c>
      <c r="BY20">
        <v>1</v>
      </c>
      <c r="BZ20">
        <v>9</v>
      </c>
      <c r="CA20">
        <v>16</v>
      </c>
      <c r="CB20">
        <v>44</v>
      </c>
      <c r="CC20">
        <v>12</v>
      </c>
      <c r="CD20">
        <v>296.10000000000002</v>
      </c>
      <c r="CE20">
        <v>57.55</v>
      </c>
      <c r="CF20">
        <v>68.040000000000006</v>
      </c>
      <c r="CG20">
        <v>47.09</v>
      </c>
      <c r="CH20">
        <v>1.76</v>
      </c>
      <c r="CI20">
        <v>29.55</v>
      </c>
      <c r="CJ20">
        <v>50.77</v>
      </c>
      <c r="CK20">
        <v>3.05</v>
      </c>
      <c r="CL20">
        <v>4.05</v>
      </c>
      <c r="CM20">
        <v>4.68</v>
      </c>
      <c r="CN20">
        <v>294</v>
      </c>
      <c r="CO20">
        <v>58.16</v>
      </c>
      <c r="CP20">
        <v>68.41</v>
      </c>
      <c r="CQ20">
        <v>47.48</v>
      </c>
      <c r="CR20">
        <v>1.78</v>
      </c>
      <c r="CS20">
        <v>29.55</v>
      </c>
      <c r="CT20">
        <v>55.79</v>
      </c>
      <c r="CU20">
        <v>3.05</v>
      </c>
      <c r="CV20">
        <v>4.05</v>
      </c>
      <c r="CW20">
        <v>4.67</v>
      </c>
      <c r="CX20">
        <v>19</v>
      </c>
      <c r="CY20">
        <v>14</v>
      </c>
      <c r="CZ20">
        <v>38</v>
      </c>
      <c r="DA20">
        <v>29</v>
      </c>
      <c r="DB20">
        <v>44</v>
      </c>
      <c r="DC20">
        <v>287.5</v>
      </c>
      <c r="DD20">
        <v>59</v>
      </c>
      <c r="DE20">
        <v>309.5</v>
      </c>
      <c r="DF20">
        <v>9</v>
      </c>
      <c r="DG20">
        <v>273.5</v>
      </c>
      <c r="DH20">
        <v>59</v>
      </c>
      <c r="DI20">
        <v>300</v>
      </c>
      <c r="DJ20">
        <v>17</v>
      </c>
      <c r="DM20">
        <v>92.86</v>
      </c>
      <c r="DN20">
        <v>11</v>
      </c>
      <c r="DO20">
        <v>78.569999999999993</v>
      </c>
      <c r="DP20">
        <v>50</v>
      </c>
      <c r="DQ20">
        <v>57.14</v>
      </c>
      <c r="DR20">
        <v>60</v>
      </c>
      <c r="DS20">
        <v>85.71</v>
      </c>
      <c r="DT20">
        <v>8</v>
      </c>
      <c r="DW20">
        <v>77.78</v>
      </c>
      <c r="DX20">
        <v>8</v>
      </c>
      <c r="DY20">
        <v>72.22</v>
      </c>
      <c r="DZ20">
        <v>30</v>
      </c>
      <c r="EA20">
        <v>66.67</v>
      </c>
      <c r="EB20">
        <v>36</v>
      </c>
      <c r="EC20">
        <v>77.78</v>
      </c>
      <c r="ED20">
        <v>9</v>
      </c>
      <c r="EG20">
        <v>28</v>
      </c>
      <c r="EH20">
        <v>20</v>
      </c>
      <c r="EI20">
        <v>30</v>
      </c>
      <c r="EJ20">
        <v>47</v>
      </c>
      <c r="EK20">
        <v>29</v>
      </c>
      <c r="EL20">
        <v>21</v>
      </c>
      <c r="EM20">
        <v>31</v>
      </c>
      <c r="EN20">
        <v>40</v>
      </c>
      <c r="EQ20">
        <v>1.64</v>
      </c>
      <c r="ER20">
        <v>21</v>
      </c>
      <c r="ES20">
        <v>1.54</v>
      </c>
      <c r="ET20">
        <v>6</v>
      </c>
      <c r="EU20">
        <v>1.92</v>
      </c>
      <c r="EV20">
        <v>56</v>
      </c>
      <c r="EW20">
        <v>1.86</v>
      </c>
      <c r="EX20">
        <v>49</v>
      </c>
      <c r="FA20">
        <v>75</v>
      </c>
      <c r="FB20">
        <v>5</v>
      </c>
      <c r="FC20">
        <v>0</v>
      </c>
      <c r="FD20">
        <v>98</v>
      </c>
      <c r="FE20">
        <v>83.33</v>
      </c>
      <c r="FF20">
        <v>8</v>
      </c>
      <c r="FG20">
        <v>25</v>
      </c>
      <c r="FH20">
        <v>52</v>
      </c>
      <c r="FK20">
        <v>50</v>
      </c>
      <c r="FL20">
        <v>27</v>
      </c>
      <c r="FM20">
        <v>33.33</v>
      </c>
      <c r="FN20">
        <v>63</v>
      </c>
      <c r="FO20">
        <v>100</v>
      </c>
      <c r="FP20">
        <v>1</v>
      </c>
      <c r="FQ20">
        <v>0</v>
      </c>
      <c r="FR20">
        <v>41</v>
      </c>
      <c r="FU20">
        <v>0</v>
      </c>
      <c r="FV20">
        <v>12</v>
      </c>
      <c r="FW20">
        <v>0</v>
      </c>
      <c r="FX20">
        <v>24</v>
      </c>
      <c r="FY20">
        <v>1</v>
      </c>
      <c r="FZ20">
        <v>36</v>
      </c>
      <c r="GA20">
        <v>1</v>
      </c>
      <c r="GB20">
        <v>30</v>
      </c>
      <c r="GE20">
        <v>-2</v>
      </c>
      <c r="GF20">
        <v>11</v>
      </c>
      <c r="GG20">
        <v>2</v>
      </c>
      <c r="GH20">
        <v>93</v>
      </c>
      <c r="GI20">
        <v>-1</v>
      </c>
      <c r="GJ20">
        <v>25</v>
      </c>
      <c r="GK20">
        <v>-1</v>
      </c>
      <c r="GL20">
        <v>16</v>
      </c>
      <c r="GO20">
        <v>-2</v>
      </c>
      <c r="GP20">
        <v>4</v>
      </c>
      <c r="GQ20">
        <v>-3</v>
      </c>
      <c r="GR20">
        <v>2</v>
      </c>
      <c r="GS20">
        <v>0</v>
      </c>
      <c r="GT20">
        <v>41</v>
      </c>
      <c r="GU20">
        <v>-1</v>
      </c>
      <c r="GV20">
        <v>11</v>
      </c>
      <c r="GY20">
        <v>0</v>
      </c>
      <c r="GZ20">
        <v>9</v>
      </c>
      <c r="HA20">
        <v>0</v>
      </c>
      <c r="HB20">
        <v>9</v>
      </c>
      <c r="HC20">
        <v>0</v>
      </c>
      <c r="HD20">
        <v>8</v>
      </c>
      <c r="HE20">
        <v>0</v>
      </c>
      <c r="HF20">
        <v>4</v>
      </c>
      <c r="HI20">
        <v>5</v>
      </c>
      <c r="HJ20">
        <v>9</v>
      </c>
      <c r="HK20">
        <v>6</v>
      </c>
      <c r="HL20">
        <v>9</v>
      </c>
      <c r="HM20">
        <v>1</v>
      </c>
      <c r="HN20">
        <v>69</v>
      </c>
      <c r="HO20">
        <v>6</v>
      </c>
      <c r="HP20">
        <v>4</v>
      </c>
      <c r="HS20">
        <v>12</v>
      </c>
      <c r="HT20">
        <v>32</v>
      </c>
      <c r="HU20">
        <v>7</v>
      </c>
      <c r="HV20">
        <v>143</v>
      </c>
      <c r="HW20">
        <v>16</v>
      </c>
      <c r="HX20">
        <v>1</v>
      </c>
      <c r="HY20">
        <v>8</v>
      </c>
      <c r="HZ20">
        <v>67</v>
      </c>
      <c r="IC20">
        <v>1</v>
      </c>
      <c r="ID20">
        <v>130</v>
      </c>
      <c r="IE20">
        <v>5</v>
      </c>
      <c r="IF20">
        <v>13</v>
      </c>
      <c r="IG20">
        <v>1</v>
      </c>
      <c r="IH20">
        <v>53</v>
      </c>
      <c r="II20">
        <v>3</v>
      </c>
      <c r="IJ20">
        <v>21</v>
      </c>
      <c r="IM20">
        <v>0</v>
      </c>
      <c r="IN20">
        <v>90</v>
      </c>
      <c r="IO20">
        <v>0</v>
      </c>
      <c r="IP20">
        <v>89</v>
      </c>
      <c r="IQ20">
        <v>0</v>
      </c>
      <c r="IR20">
        <v>30</v>
      </c>
      <c r="IS20">
        <v>1</v>
      </c>
      <c r="IT20">
        <v>17</v>
      </c>
    </row>
    <row r="21" spans="1:254" x14ac:dyDescent="0.25">
      <c r="A21" s="3" t="str">
        <f t="shared" si="0"/>
        <v>Casey Jarvis</v>
      </c>
      <c r="B21" s="4">
        <v>45767</v>
      </c>
      <c r="C21" t="s">
        <v>855</v>
      </c>
      <c r="D21" t="s">
        <v>856</v>
      </c>
      <c r="E21" t="s">
        <v>857</v>
      </c>
      <c r="F21" t="s">
        <v>857</v>
      </c>
      <c r="G21" t="s">
        <v>858</v>
      </c>
      <c r="I21" t="s">
        <v>896</v>
      </c>
      <c r="J21" t="s">
        <v>897</v>
      </c>
      <c r="K21">
        <v>20</v>
      </c>
      <c r="L21">
        <v>71</v>
      </c>
      <c r="M21">
        <v>67</v>
      </c>
      <c r="N21">
        <v>69</v>
      </c>
      <c r="O21">
        <v>72</v>
      </c>
      <c r="Q21">
        <v>279</v>
      </c>
      <c r="R21">
        <v>72.430000000000007</v>
      </c>
      <c r="S21">
        <v>71.5</v>
      </c>
      <c r="T21">
        <v>70.319999999999993</v>
      </c>
      <c r="U21">
        <v>66.89</v>
      </c>
      <c r="V21">
        <v>70.03</v>
      </c>
      <c r="W21">
        <v>71.69</v>
      </c>
      <c r="Y21">
        <v>69.73</v>
      </c>
      <c r="Z21">
        <v>39</v>
      </c>
      <c r="AA21">
        <v>14</v>
      </c>
      <c r="AB21">
        <v>14</v>
      </c>
      <c r="AC21">
        <v>20</v>
      </c>
      <c r="AE21">
        <v>9</v>
      </c>
      <c r="AF21">
        <v>6</v>
      </c>
      <c r="AG21">
        <v>6</v>
      </c>
      <c r="AH21">
        <v>9</v>
      </c>
      <c r="AJ21">
        <v>20</v>
      </c>
      <c r="AK21">
        <v>20.5</v>
      </c>
      <c r="AL21">
        <v>1</v>
      </c>
      <c r="AM21" s="5">
        <v>0.49305555555555558</v>
      </c>
      <c r="AN21">
        <v>10</v>
      </c>
      <c r="AO21" s="5">
        <v>0.28472222222222221</v>
      </c>
      <c r="AP21">
        <v>1</v>
      </c>
      <c r="AQ21" s="5">
        <v>0.4826388888888889</v>
      </c>
      <c r="AR21">
        <v>1</v>
      </c>
      <c r="AS21" s="5">
        <v>0.47569444444444442</v>
      </c>
      <c r="AV21">
        <v>301.5</v>
      </c>
      <c r="AW21">
        <v>7</v>
      </c>
      <c r="AX21">
        <v>76.790000000000006</v>
      </c>
      <c r="AY21">
        <v>40</v>
      </c>
      <c r="AZ21">
        <v>62.5</v>
      </c>
      <c r="BA21">
        <v>56</v>
      </c>
      <c r="BB21">
        <v>28</v>
      </c>
      <c r="BC21">
        <v>9</v>
      </c>
      <c r="BD21">
        <v>1.67</v>
      </c>
      <c r="BE21">
        <v>8</v>
      </c>
      <c r="BF21">
        <v>55.56</v>
      </c>
      <c r="BG21">
        <v>18</v>
      </c>
      <c r="BH21">
        <v>44.4</v>
      </c>
      <c r="BI21">
        <v>36</v>
      </c>
      <c r="BJ21">
        <v>20</v>
      </c>
      <c r="BK21">
        <v>52</v>
      </c>
      <c r="BL21">
        <v>37</v>
      </c>
      <c r="BM21">
        <v>7</v>
      </c>
      <c r="BN21">
        <v>17</v>
      </c>
      <c r="BO21">
        <v>4</v>
      </c>
      <c r="BP21">
        <v>48</v>
      </c>
      <c r="BQ21">
        <v>-10</v>
      </c>
      <c r="BR21">
        <v>2</v>
      </c>
      <c r="BS21">
        <v>1</v>
      </c>
      <c r="BT21">
        <v>63</v>
      </c>
      <c r="BU21">
        <v>0</v>
      </c>
      <c r="BV21">
        <v>20</v>
      </c>
      <c r="BW21">
        <v>37</v>
      </c>
      <c r="BX21">
        <v>15</v>
      </c>
      <c r="BY21">
        <v>0</v>
      </c>
      <c r="BZ21">
        <v>9</v>
      </c>
      <c r="CA21">
        <v>16</v>
      </c>
      <c r="CB21">
        <v>44</v>
      </c>
      <c r="CC21">
        <v>12</v>
      </c>
      <c r="CD21">
        <v>296.10000000000002</v>
      </c>
      <c r="CE21">
        <v>57.55</v>
      </c>
      <c r="CF21">
        <v>68.040000000000006</v>
      </c>
      <c r="CG21">
        <v>47.09</v>
      </c>
      <c r="CH21">
        <v>1.76</v>
      </c>
      <c r="CI21">
        <v>29.55</v>
      </c>
      <c r="CJ21">
        <v>50.77</v>
      </c>
      <c r="CK21">
        <v>3.05</v>
      </c>
      <c r="CL21">
        <v>4.05</v>
      </c>
      <c r="CM21">
        <v>4.68</v>
      </c>
      <c r="CN21">
        <v>294</v>
      </c>
      <c r="CO21">
        <v>58.16</v>
      </c>
      <c r="CP21">
        <v>68.41</v>
      </c>
      <c r="CQ21">
        <v>47.48</v>
      </c>
      <c r="CR21">
        <v>1.78</v>
      </c>
      <c r="CS21">
        <v>29.55</v>
      </c>
      <c r="CT21">
        <v>55.79</v>
      </c>
      <c r="CU21">
        <v>3.05</v>
      </c>
      <c r="CV21">
        <v>4.05</v>
      </c>
      <c r="CW21">
        <v>4.67</v>
      </c>
      <c r="CX21">
        <v>19</v>
      </c>
      <c r="CY21">
        <v>5</v>
      </c>
      <c r="CZ21">
        <v>68</v>
      </c>
      <c r="DA21">
        <v>1</v>
      </c>
      <c r="DB21">
        <v>63</v>
      </c>
      <c r="DC21">
        <v>290.5</v>
      </c>
      <c r="DD21">
        <v>48</v>
      </c>
      <c r="DE21">
        <v>308</v>
      </c>
      <c r="DF21">
        <v>12</v>
      </c>
      <c r="DG21">
        <v>305.5</v>
      </c>
      <c r="DH21">
        <v>7</v>
      </c>
      <c r="DI21">
        <v>302</v>
      </c>
      <c r="DJ21">
        <v>12</v>
      </c>
      <c r="DM21">
        <v>78.569999999999993</v>
      </c>
      <c r="DN21">
        <v>47</v>
      </c>
      <c r="DO21">
        <v>92.86</v>
      </c>
      <c r="DP21">
        <v>7</v>
      </c>
      <c r="DQ21">
        <v>71.430000000000007</v>
      </c>
      <c r="DR21">
        <v>42</v>
      </c>
      <c r="DS21">
        <v>64.290000000000006</v>
      </c>
      <c r="DT21">
        <v>49</v>
      </c>
      <c r="DW21">
        <v>66.67</v>
      </c>
      <c r="DX21">
        <v>40</v>
      </c>
      <c r="DY21">
        <v>55.56</v>
      </c>
      <c r="DZ21">
        <v>79</v>
      </c>
      <c r="EA21">
        <v>66.67</v>
      </c>
      <c r="EB21">
        <v>36</v>
      </c>
      <c r="EC21">
        <v>61.11</v>
      </c>
      <c r="ED21">
        <v>38</v>
      </c>
      <c r="EG21">
        <v>30</v>
      </c>
      <c r="EH21">
        <v>51</v>
      </c>
      <c r="EI21">
        <v>24</v>
      </c>
      <c r="EJ21">
        <v>1</v>
      </c>
      <c r="EK21">
        <v>28</v>
      </c>
      <c r="EL21">
        <v>11</v>
      </c>
      <c r="EM21">
        <v>30</v>
      </c>
      <c r="EN21">
        <v>33</v>
      </c>
      <c r="EQ21">
        <v>1.67</v>
      </c>
      <c r="ER21">
        <v>26</v>
      </c>
      <c r="ES21">
        <v>1.6</v>
      </c>
      <c r="ET21">
        <v>16</v>
      </c>
      <c r="EU21">
        <v>1.42</v>
      </c>
      <c r="EV21">
        <v>3</v>
      </c>
      <c r="EW21">
        <v>2</v>
      </c>
      <c r="EX21">
        <v>58</v>
      </c>
      <c r="FA21">
        <v>33.33</v>
      </c>
      <c r="FB21">
        <v>69</v>
      </c>
      <c r="FC21">
        <v>75</v>
      </c>
      <c r="FD21">
        <v>14</v>
      </c>
      <c r="FE21">
        <v>16.670000000000002</v>
      </c>
      <c r="FF21">
        <v>58</v>
      </c>
      <c r="FG21">
        <v>85.71</v>
      </c>
      <c r="FH21">
        <v>1</v>
      </c>
      <c r="FK21">
        <v>0</v>
      </c>
      <c r="FL21">
        <v>62</v>
      </c>
      <c r="FM21">
        <v>33.33</v>
      </c>
      <c r="FN21">
        <v>63</v>
      </c>
      <c r="FO21">
        <v>50</v>
      </c>
      <c r="FP21">
        <v>26</v>
      </c>
      <c r="FQ21">
        <v>100</v>
      </c>
      <c r="FR21">
        <v>1</v>
      </c>
      <c r="FU21">
        <v>1</v>
      </c>
      <c r="FV21">
        <v>49</v>
      </c>
      <c r="FW21">
        <v>0</v>
      </c>
      <c r="FX21">
        <v>24</v>
      </c>
      <c r="FY21">
        <v>2</v>
      </c>
      <c r="FZ21">
        <v>55</v>
      </c>
      <c r="GA21">
        <v>1</v>
      </c>
      <c r="GB21">
        <v>30</v>
      </c>
      <c r="GE21">
        <v>-1</v>
      </c>
      <c r="GF21">
        <v>26</v>
      </c>
      <c r="GG21">
        <v>-4</v>
      </c>
      <c r="GH21">
        <v>2</v>
      </c>
      <c r="GI21">
        <v>-4</v>
      </c>
      <c r="GJ21">
        <v>4</v>
      </c>
      <c r="GK21">
        <v>-1</v>
      </c>
      <c r="GL21">
        <v>16</v>
      </c>
      <c r="GO21">
        <v>0</v>
      </c>
      <c r="GP21">
        <v>71</v>
      </c>
      <c r="GQ21">
        <v>0</v>
      </c>
      <c r="GR21">
        <v>94</v>
      </c>
      <c r="GS21">
        <v>0</v>
      </c>
      <c r="GT21">
        <v>41</v>
      </c>
      <c r="GU21">
        <v>1</v>
      </c>
      <c r="GV21">
        <v>52</v>
      </c>
      <c r="GY21">
        <v>0</v>
      </c>
      <c r="GZ21">
        <v>9</v>
      </c>
      <c r="HA21">
        <v>0</v>
      </c>
      <c r="HB21">
        <v>9</v>
      </c>
      <c r="HC21">
        <v>0</v>
      </c>
      <c r="HD21">
        <v>8</v>
      </c>
      <c r="HE21">
        <v>0</v>
      </c>
      <c r="HF21">
        <v>4</v>
      </c>
      <c r="HI21">
        <v>4</v>
      </c>
      <c r="HJ21">
        <v>34</v>
      </c>
      <c r="HK21">
        <v>7</v>
      </c>
      <c r="HL21">
        <v>2</v>
      </c>
      <c r="HM21">
        <v>7</v>
      </c>
      <c r="HN21">
        <v>2</v>
      </c>
      <c r="HO21">
        <v>2</v>
      </c>
      <c r="HP21">
        <v>58</v>
      </c>
      <c r="HS21">
        <v>10</v>
      </c>
      <c r="HT21">
        <v>86</v>
      </c>
      <c r="HU21">
        <v>8</v>
      </c>
      <c r="HV21">
        <v>135</v>
      </c>
      <c r="HW21">
        <v>6</v>
      </c>
      <c r="HX21">
        <v>71</v>
      </c>
      <c r="HY21">
        <v>13</v>
      </c>
      <c r="HZ21">
        <v>7</v>
      </c>
      <c r="IC21">
        <v>4</v>
      </c>
      <c r="ID21">
        <v>32</v>
      </c>
      <c r="IE21">
        <v>3</v>
      </c>
      <c r="IF21">
        <v>51</v>
      </c>
      <c r="IG21">
        <v>5</v>
      </c>
      <c r="IH21">
        <v>1</v>
      </c>
      <c r="II21">
        <v>3</v>
      </c>
      <c r="IJ21">
        <v>21</v>
      </c>
      <c r="IM21">
        <v>0</v>
      </c>
      <c r="IN21">
        <v>90</v>
      </c>
      <c r="IO21">
        <v>0</v>
      </c>
      <c r="IP21">
        <v>89</v>
      </c>
      <c r="IQ21">
        <v>0</v>
      </c>
      <c r="IR21">
        <v>30</v>
      </c>
      <c r="IS21">
        <v>0</v>
      </c>
      <c r="IT21">
        <v>41</v>
      </c>
    </row>
    <row r="22" spans="1:254" x14ac:dyDescent="0.25">
      <c r="A22" s="3" t="str">
        <f t="shared" si="0"/>
        <v>Kazuma Kobori</v>
      </c>
      <c r="B22" s="4">
        <v>45767</v>
      </c>
      <c r="C22" t="s">
        <v>855</v>
      </c>
      <c r="D22" t="s">
        <v>856</v>
      </c>
      <c r="E22" t="s">
        <v>857</v>
      </c>
      <c r="F22" t="s">
        <v>857</v>
      </c>
      <c r="G22" t="s">
        <v>858</v>
      </c>
      <c r="I22" t="s">
        <v>898</v>
      </c>
      <c r="J22" t="s">
        <v>899</v>
      </c>
      <c r="K22">
        <v>20</v>
      </c>
      <c r="L22">
        <v>67</v>
      </c>
      <c r="M22">
        <v>70</v>
      </c>
      <c r="N22">
        <v>70</v>
      </c>
      <c r="O22">
        <v>72</v>
      </c>
      <c r="Q22">
        <v>279</v>
      </c>
      <c r="R22">
        <v>72.430000000000007</v>
      </c>
      <c r="S22">
        <v>71.5</v>
      </c>
      <c r="T22">
        <v>66.319999999999993</v>
      </c>
      <c r="U22">
        <v>69.89</v>
      </c>
      <c r="V22">
        <v>71.03</v>
      </c>
      <c r="W22">
        <v>71.69</v>
      </c>
      <c r="Y22">
        <v>69.73</v>
      </c>
      <c r="Z22">
        <v>3</v>
      </c>
      <c r="AA22">
        <v>8</v>
      </c>
      <c r="AB22">
        <v>14</v>
      </c>
      <c r="AC22">
        <v>20</v>
      </c>
      <c r="AE22">
        <v>5</v>
      </c>
      <c r="AF22">
        <v>5</v>
      </c>
      <c r="AG22">
        <v>6</v>
      </c>
      <c r="AH22">
        <v>9</v>
      </c>
      <c r="AJ22">
        <v>20</v>
      </c>
      <c r="AK22">
        <v>20.5</v>
      </c>
      <c r="AL22">
        <v>10</v>
      </c>
      <c r="AM22" s="5">
        <v>0.47916666666666669</v>
      </c>
      <c r="AN22">
        <v>1</v>
      </c>
      <c r="AO22" s="5">
        <v>0.27083333333333331</v>
      </c>
      <c r="AP22">
        <v>1</v>
      </c>
      <c r="AQ22" s="5">
        <v>0.51388888888888884</v>
      </c>
      <c r="AR22">
        <v>1</v>
      </c>
      <c r="AS22" s="5">
        <v>0.46875</v>
      </c>
      <c r="AV22">
        <v>279.25</v>
      </c>
      <c r="AW22">
        <v>59</v>
      </c>
      <c r="AX22">
        <v>87.5</v>
      </c>
      <c r="AY22">
        <v>6</v>
      </c>
      <c r="AZ22">
        <v>63.89</v>
      </c>
      <c r="BA22">
        <v>48</v>
      </c>
      <c r="BB22">
        <v>28.5</v>
      </c>
      <c r="BC22">
        <v>12</v>
      </c>
      <c r="BD22">
        <v>1.74</v>
      </c>
      <c r="BE22">
        <v>28</v>
      </c>
      <c r="BF22">
        <v>61.54</v>
      </c>
      <c r="BG22">
        <v>11</v>
      </c>
      <c r="BH22">
        <v>37.5</v>
      </c>
      <c r="BI22">
        <v>47</v>
      </c>
      <c r="BJ22">
        <v>38</v>
      </c>
      <c r="BK22">
        <v>28</v>
      </c>
      <c r="BL22">
        <v>47</v>
      </c>
      <c r="BM22">
        <v>20</v>
      </c>
      <c r="BN22">
        <v>35</v>
      </c>
      <c r="BO22">
        <v>2</v>
      </c>
      <c r="BP22">
        <v>16</v>
      </c>
      <c r="BQ22">
        <v>0</v>
      </c>
      <c r="BR22">
        <v>42</v>
      </c>
      <c r="BS22">
        <v>-7</v>
      </c>
      <c r="BT22">
        <v>4</v>
      </c>
      <c r="BU22">
        <v>0</v>
      </c>
      <c r="BV22">
        <v>17</v>
      </c>
      <c r="BW22">
        <v>43</v>
      </c>
      <c r="BX22">
        <v>12</v>
      </c>
      <c r="BY22">
        <v>0</v>
      </c>
      <c r="BZ22">
        <v>8</v>
      </c>
      <c r="CA22">
        <v>16</v>
      </c>
      <c r="CB22">
        <v>44</v>
      </c>
      <c r="CC22">
        <v>12</v>
      </c>
      <c r="CD22">
        <v>296.10000000000002</v>
      </c>
      <c r="CE22">
        <v>57.55</v>
      </c>
      <c r="CF22">
        <v>68.040000000000006</v>
      </c>
      <c r="CG22">
        <v>47.09</v>
      </c>
      <c r="CH22">
        <v>1.76</v>
      </c>
      <c r="CI22">
        <v>29.55</v>
      </c>
      <c r="CJ22">
        <v>50.77</v>
      </c>
      <c r="CK22">
        <v>3.05</v>
      </c>
      <c r="CL22">
        <v>4.05</v>
      </c>
      <c r="CM22">
        <v>4.68</v>
      </c>
      <c r="CN22">
        <v>294</v>
      </c>
      <c r="CO22">
        <v>58.16</v>
      </c>
      <c r="CP22">
        <v>68.41</v>
      </c>
      <c r="CQ22">
        <v>47.48</v>
      </c>
      <c r="CR22">
        <v>1.78</v>
      </c>
      <c r="CS22">
        <v>29.55</v>
      </c>
      <c r="CT22">
        <v>55.79</v>
      </c>
      <c r="CU22">
        <v>3.05</v>
      </c>
      <c r="CV22">
        <v>4.05</v>
      </c>
      <c r="CW22">
        <v>4.67</v>
      </c>
      <c r="CX22">
        <v>19</v>
      </c>
      <c r="CY22">
        <v>19</v>
      </c>
      <c r="CZ22">
        <v>38</v>
      </c>
      <c r="DA22">
        <v>14</v>
      </c>
      <c r="DB22">
        <v>63</v>
      </c>
      <c r="DC22">
        <v>279.5</v>
      </c>
      <c r="DD22">
        <v>84</v>
      </c>
      <c r="DE22">
        <v>280.5</v>
      </c>
      <c r="DF22">
        <v>86</v>
      </c>
      <c r="DG22">
        <v>272.5</v>
      </c>
      <c r="DH22">
        <v>61</v>
      </c>
      <c r="DI22">
        <v>284.5</v>
      </c>
      <c r="DJ22">
        <v>44</v>
      </c>
      <c r="DM22">
        <v>78.569999999999993</v>
      </c>
      <c r="DN22">
        <v>47</v>
      </c>
      <c r="DO22">
        <v>85.71</v>
      </c>
      <c r="DP22">
        <v>26</v>
      </c>
      <c r="DQ22">
        <v>85.71</v>
      </c>
      <c r="DR22">
        <v>6</v>
      </c>
      <c r="DS22">
        <v>100</v>
      </c>
      <c r="DT22">
        <v>1</v>
      </c>
      <c r="DW22">
        <v>66.67</v>
      </c>
      <c r="DX22">
        <v>40</v>
      </c>
      <c r="DY22">
        <v>66.67</v>
      </c>
      <c r="DZ22">
        <v>45</v>
      </c>
      <c r="EA22">
        <v>55.56</v>
      </c>
      <c r="EB22">
        <v>56</v>
      </c>
      <c r="EC22">
        <v>66.67</v>
      </c>
      <c r="ED22">
        <v>28</v>
      </c>
      <c r="EG22">
        <v>27</v>
      </c>
      <c r="EH22">
        <v>10</v>
      </c>
      <c r="EI22">
        <v>29</v>
      </c>
      <c r="EJ22">
        <v>34</v>
      </c>
      <c r="EK22">
        <v>27</v>
      </c>
      <c r="EL22">
        <v>6</v>
      </c>
      <c r="EM22">
        <v>31</v>
      </c>
      <c r="EN22">
        <v>40</v>
      </c>
      <c r="EQ22">
        <v>1.83</v>
      </c>
      <c r="ER22">
        <v>64</v>
      </c>
      <c r="ES22">
        <v>1.75</v>
      </c>
      <c r="ET22">
        <v>49</v>
      </c>
      <c r="EU22">
        <v>1.4</v>
      </c>
      <c r="EV22">
        <v>2</v>
      </c>
      <c r="EW22">
        <v>1.92</v>
      </c>
      <c r="EX22">
        <v>52</v>
      </c>
      <c r="FA22">
        <v>100</v>
      </c>
      <c r="FB22">
        <v>1</v>
      </c>
      <c r="FC22">
        <v>66.67</v>
      </c>
      <c r="FD22">
        <v>26</v>
      </c>
      <c r="FE22">
        <v>37.5</v>
      </c>
      <c r="FF22">
        <v>47</v>
      </c>
      <c r="FG22">
        <v>50</v>
      </c>
      <c r="FH22">
        <v>19</v>
      </c>
      <c r="FK22">
        <v>100</v>
      </c>
      <c r="FL22">
        <v>1</v>
      </c>
      <c r="FM22">
        <v>50</v>
      </c>
      <c r="FN22">
        <v>30</v>
      </c>
      <c r="FO22">
        <v>25</v>
      </c>
      <c r="FP22">
        <v>42</v>
      </c>
      <c r="FQ22">
        <v>0</v>
      </c>
      <c r="FR22">
        <v>41</v>
      </c>
      <c r="FU22">
        <v>1</v>
      </c>
      <c r="FV22">
        <v>49</v>
      </c>
      <c r="FW22">
        <v>0</v>
      </c>
      <c r="FX22">
        <v>24</v>
      </c>
      <c r="FY22">
        <v>0</v>
      </c>
      <c r="FZ22">
        <v>8</v>
      </c>
      <c r="GA22">
        <v>1</v>
      </c>
      <c r="GB22">
        <v>30</v>
      </c>
      <c r="GE22">
        <v>-2</v>
      </c>
      <c r="GF22">
        <v>11</v>
      </c>
      <c r="GG22">
        <v>-1</v>
      </c>
      <c r="GH22">
        <v>27</v>
      </c>
      <c r="GI22">
        <v>2</v>
      </c>
      <c r="GJ22">
        <v>59</v>
      </c>
      <c r="GK22">
        <v>1</v>
      </c>
      <c r="GL22">
        <v>40</v>
      </c>
      <c r="GO22">
        <v>-3</v>
      </c>
      <c r="GP22">
        <v>1</v>
      </c>
      <c r="GQ22">
        <v>0</v>
      </c>
      <c r="GR22">
        <v>94</v>
      </c>
      <c r="GS22">
        <v>-3</v>
      </c>
      <c r="GT22">
        <v>1</v>
      </c>
      <c r="GU22">
        <v>-1</v>
      </c>
      <c r="GV22">
        <v>11</v>
      </c>
      <c r="GY22">
        <v>0</v>
      </c>
      <c r="GZ22">
        <v>9</v>
      </c>
      <c r="HA22">
        <v>0</v>
      </c>
      <c r="HB22">
        <v>9</v>
      </c>
      <c r="HC22">
        <v>0</v>
      </c>
      <c r="HD22">
        <v>8</v>
      </c>
      <c r="HE22">
        <v>0</v>
      </c>
      <c r="HF22">
        <v>4</v>
      </c>
      <c r="HI22">
        <v>5</v>
      </c>
      <c r="HJ22">
        <v>9</v>
      </c>
      <c r="HK22">
        <v>4</v>
      </c>
      <c r="HL22">
        <v>36</v>
      </c>
      <c r="HM22">
        <v>6</v>
      </c>
      <c r="HN22">
        <v>3</v>
      </c>
      <c r="HO22">
        <v>2</v>
      </c>
      <c r="HP22">
        <v>58</v>
      </c>
      <c r="HS22">
        <v>12</v>
      </c>
      <c r="HT22">
        <v>32</v>
      </c>
      <c r="HU22">
        <v>11</v>
      </c>
      <c r="HV22">
        <v>66</v>
      </c>
      <c r="HW22">
        <v>7</v>
      </c>
      <c r="HX22">
        <v>66</v>
      </c>
      <c r="HY22">
        <v>13</v>
      </c>
      <c r="HZ22">
        <v>7</v>
      </c>
      <c r="IC22">
        <v>1</v>
      </c>
      <c r="ID22">
        <v>130</v>
      </c>
      <c r="IE22">
        <v>3</v>
      </c>
      <c r="IF22">
        <v>51</v>
      </c>
      <c r="IG22">
        <v>5</v>
      </c>
      <c r="IH22">
        <v>1</v>
      </c>
      <c r="II22">
        <v>3</v>
      </c>
      <c r="IJ22">
        <v>21</v>
      </c>
      <c r="IM22">
        <v>0</v>
      </c>
      <c r="IN22">
        <v>90</v>
      </c>
      <c r="IO22">
        <v>0</v>
      </c>
      <c r="IP22">
        <v>89</v>
      </c>
      <c r="IQ22">
        <v>0</v>
      </c>
      <c r="IR22">
        <v>30</v>
      </c>
      <c r="IS22">
        <v>0</v>
      </c>
      <c r="IT22">
        <v>41</v>
      </c>
    </row>
    <row r="23" spans="1:254" x14ac:dyDescent="0.25">
      <c r="A23" s="3" t="str">
        <f t="shared" si="0"/>
        <v>Sam Bairstow</v>
      </c>
      <c r="B23" s="4">
        <v>45767</v>
      </c>
      <c r="C23" t="s">
        <v>855</v>
      </c>
      <c r="D23" t="s">
        <v>856</v>
      </c>
      <c r="E23" t="s">
        <v>857</v>
      </c>
      <c r="F23" t="s">
        <v>857</v>
      </c>
      <c r="G23" t="s">
        <v>858</v>
      </c>
      <c r="I23" t="s">
        <v>900</v>
      </c>
      <c r="J23" t="s">
        <v>901</v>
      </c>
      <c r="K23">
        <v>22</v>
      </c>
      <c r="L23">
        <v>71</v>
      </c>
      <c r="M23">
        <v>66</v>
      </c>
      <c r="N23">
        <v>69</v>
      </c>
      <c r="O23">
        <v>74</v>
      </c>
      <c r="Q23">
        <v>280</v>
      </c>
      <c r="R23">
        <v>72.430000000000007</v>
      </c>
      <c r="S23">
        <v>71.5</v>
      </c>
      <c r="T23">
        <v>70.319999999999993</v>
      </c>
      <c r="U23">
        <v>65.89</v>
      </c>
      <c r="V23">
        <v>70.03</v>
      </c>
      <c r="W23">
        <v>73.69</v>
      </c>
      <c r="Y23">
        <v>69.98</v>
      </c>
      <c r="Z23">
        <v>39</v>
      </c>
      <c r="AA23">
        <v>8</v>
      </c>
      <c r="AB23">
        <v>10</v>
      </c>
      <c r="AC23">
        <v>22</v>
      </c>
      <c r="AE23">
        <v>9</v>
      </c>
      <c r="AF23">
        <v>5</v>
      </c>
      <c r="AG23">
        <v>5</v>
      </c>
      <c r="AH23">
        <v>10</v>
      </c>
      <c r="AJ23">
        <v>22</v>
      </c>
      <c r="AK23">
        <v>23.5</v>
      </c>
      <c r="AL23">
        <v>1</v>
      </c>
      <c r="AM23" s="5">
        <v>0.5</v>
      </c>
      <c r="AN23">
        <v>10</v>
      </c>
      <c r="AO23" s="5">
        <v>0.29166666666666669</v>
      </c>
      <c r="AP23">
        <v>1</v>
      </c>
      <c r="AQ23" s="5">
        <v>0.50694444444444442</v>
      </c>
      <c r="AR23">
        <v>1</v>
      </c>
      <c r="AS23" s="5">
        <v>0.4861111111111111</v>
      </c>
      <c r="AV23">
        <v>287.88</v>
      </c>
      <c r="AW23">
        <v>45</v>
      </c>
      <c r="AX23">
        <v>83.93</v>
      </c>
      <c r="AY23">
        <v>16</v>
      </c>
      <c r="AZ23">
        <v>79.17</v>
      </c>
      <c r="BA23">
        <v>5</v>
      </c>
      <c r="BB23">
        <v>31</v>
      </c>
      <c r="BC23">
        <v>57</v>
      </c>
      <c r="BD23">
        <v>1.81</v>
      </c>
      <c r="BE23">
        <v>53</v>
      </c>
      <c r="BF23">
        <v>40</v>
      </c>
      <c r="BG23">
        <v>55</v>
      </c>
      <c r="BH23">
        <v>38.5</v>
      </c>
      <c r="BI23">
        <v>46</v>
      </c>
      <c r="BJ23">
        <v>34</v>
      </c>
      <c r="BK23">
        <v>8</v>
      </c>
      <c r="BL23">
        <v>15</v>
      </c>
      <c r="BM23">
        <v>56</v>
      </c>
      <c r="BN23">
        <v>43</v>
      </c>
      <c r="BO23">
        <v>2</v>
      </c>
      <c r="BP23">
        <v>16</v>
      </c>
      <c r="BQ23">
        <v>-1</v>
      </c>
      <c r="BR23">
        <v>34</v>
      </c>
      <c r="BS23">
        <v>-5</v>
      </c>
      <c r="BT23">
        <v>14</v>
      </c>
      <c r="BU23">
        <v>0</v>
      </c>
      <c r="BV23">
        <v>16</v>
      </c>
      <c r="BW23">
        <v>46</v>
      </c>
      <c r="BX23">
        <v>8</v>
      </c>
      <c r="BY23">
        <v>2</v>
      </c>
      <c r="BZ23">
        <v>13</v>
      </c>
      <c r="CA23">
        <v>16</v>
      </c>
      <c r="CB23">
        <v>44</v>
      </c>
      <c r="CC23">
        <v>12</v>
      </c>
      <c r="CD23">
        <v>296.10000000000002</v>
      </c>
      <c r="CE23">
        <v>57.55</v>
      </c>
      <c r="CF23">
        <v>68.040000000000006</v>
      </c>
      <c r="CG23">
        <v>47.09</v>
      </c>
      <c r="CH23">
        <v>1.76</v>
      </c>
      <c r="CI23">
        <v>29.55</v>
      </c>
      <c r="CJ23">
        <v>50.77</v>
      </c>
      <c r="CK23">
        <v>3.05</v>
      </c>
      <c r="CL23">
        <v>4.05</v>
      </c>
      <c r="CM23">
        <v>4.68</v>
      </c>
      <c r="CN23">
        <v>294</v>
      </c>
      <c r="CO23">
        <v>58.16</v>
      </c>
      <c r="CP23">
        <v>68.41</v>
      </c>
      <c r="CQ23">
        <v>47.48</v>
      </c>
      <c r="CR23">
        <v>1.78</v>
      </c>
      <c r="CS23">
        <v>29.55</v>
      </c>
      <c r="CT23">
        <v>55.79</v>
      </c>
      <c r="CU23">
        <v>3.05</v>
      </c>
      <c r="CV23">
        <v>4.05</v>
      </c>
      <c r="CW23">
        <v>4.67</v>
      </c>
      <c r="CX23">
        <v>19</v>
      </c>
      <c r="CY23">
        <v>33</v>
      </c>
      <c r="CZ23">
        <v>19</v>
      </c>
      <c r="DA23">
        <v>44</v>
      </c>
      <c r="DB23">
        <v>31</v>
      </c>
      <c r="DC23">
        <v>292.5</v>
      </c>
      <c r="DD23">
        <v>36</v>
      </c>
      <c r="DE23">
        <v>278</v>
      </c>
      <c r="DF23">
        <v>88</v>
      </c>
      <c r="DG23">
        <v>293.5</v>
      </c>
      <c r="DH23">
        <v>29</v>
      </c>
      <c r="DI23">
        <v>287.5</v>
      </c>
      <c r="DJ23">
        <v>41</v>
      </c>
      <c r="DM23">
        <v>100</v>
      </c>
      <c r="DN23">
        <v>1</v>
      </c>
      <c r="DO23">
        <v>85.71</v>
      </c>
      <c r="DP23">
        <v>26</v>
      </c>
      <c r="DQ23">
        <v>78.569999999999993</v>
      </c>
      <c r="DR23">
        <v>26</v>
      </c>
      <c r="DS23">
        <v>71.430000000000007</v>
      </c>
      <c r="DT23">
        <v>33</v>
      </c>
      <c r="DW23">
        <v>77.78</v>
      </c>
      <c r="DX23">
        <v>8</v>
      </c>
      <c r="DY23">
        <v>83.33</v>
      </c>
      <c r="DZ23">
        <v>8</v>
      </c>
      <c r="EA23">
        <v>83.33</v>
      </c>
      <c r="EB23">
        <v>5</v>
      </c>
      <c r="EC23">
        <v>72.22</v>
      </c>
      <c r="ED23">
        <v>17</v>
      </c>
      <c r="EG23">
        <v>31</v>
      </c>
      <c r="EH23">
        <v>65</v>
      </c>
      <c r="EI23">
        <v>28</v>
      </c>
      <c r="EJ23">
        <v>20</v>
      </c>
      <c r="EK23">
        <v>32</v>
      </c>
      <c r="EL23">
        <v>50</v>
      </c>
      <c r="EM23">
        <v>33</v>
      </c>
      <c r="EN23">
        <v>58</v>
      </c>
      <c r="EQ23">
        <v>1.79</v>
      </c>
      <c r="ER23">
        <v>52</v>
      </c>
      <c r="ES23">
        <v>1.67</v>
      </c>
      <c r="ET23">
        <v>30</v>
      </c>
      <c r="EU23">
        <v>1.8</v>
      </c>
      <c r="EV23">
        <v>40</v>
      </c>
      <c r="EW23">
        <v>2</v>
      </c>
      <c r="EX23">
        <v>58</v>
      </c>
      <c r="FA23">
        <v>50</v>
      </c>
      <c r="FB23">
        <v>30</v>
      </c>
      <c r="FC23">
        <v>66.67</v>
      </c>
      <c r="FD23">
        <v>23</v>
      </c>
      <c r="FE23">
        <v>33.33</v>
      </c>
      <c r="FF23">
        <v>49</v>
      </c>
      <c r="FG23">
        <v>20</v>
      </c>
      <c r="FH23">
        <v>57</v>
      </c>
      <c r="FK23">
        <v>33.33</v>
      </c>
      <c r="FL23">
        <v>48</v>
      </c>
      <c r="FM23">
        <v>25</v>
      </c>
      <c r="FN23">
        <v>78</v>
      </c>
      <c r="FO23">
        <v>50</v>
      </c>
      <c r="FP23">
        <v>26</v>
      </c>
      <c r="FQ23">
        <v>50</v>
      </c>
      <c r="FR23">
        <v>22</v>
      </c>
      <c r="FU23">
        <v>1</v>
      </c>
      <c r="FV23">
        <v>49</v>
      </c>
      <c r="FW23">
        <v>0</v>
      </c>
      <c r="FX23">
        <v>24</v>
      </c>
      <c r="FY23">
        <v>0</v>
      </c>
      <c r="FZ23">
        <v>8</v>
      </c>
      <c r="GA23">
        <v>1</v>
      </c>
      <c r="GB23">
        <v>30</v>
      </c>
      <c r="GE23">
        <v>1</v>
      </c>
      <c r="GF23">
        <v>75</v>
      </c>
      <c r="GG23">
        <v>-3</v>
      </c>
      <c r="GH23">
        <v>7</v>
      </c>
      <c r="GI23">
        <v>-1</v>
      </c>
      <c r="GJ23">
        <v>25</v>
      </c>
      <c r="GK23">
        <v>2</v>
      </c>
      <c r="GL23">
        <v>52</v>
      </c>
      <c r="GO23">
        <v>-2</v>
      </c>
      <c r="GP23">
        <v>4</v>
      </c>
      <c r="GQ23">
        <v>-2</v>
      </c>
      <c r="GR23">
        <v>8</v>
      </c>
      <c r="GS23">
        <v>-1</v>
      </c>
      <c r="GT23">
        <v>17</v>
      </c>
      <c r="GU23">
        <v>0</v>
      </c>
      <c r="GV23">
        <v>34</v>
      </c>
      <c r="GY23">
        <v>0</v>
      </c>
      <c r="GZ23">
        <v>9</v>
      </c>
      <c r="HA23">
        <v>0</v>
      </c>
      <c r="HB23">
        <v>9</v>
      </c>
      <c r="HC23">
        <v>0</v>
      </c>
      <c r="HD23">
        <v>8</v>
      </c>
      <c r="HE23">
        <v>0</v>
      </c>
      <c r="HF23">
        <v>4</v>
      </c>
      <c r="HI23">
        <v>4</v>
      </c>
      <c r="HJ23">
        <v>34</v>
      </c>
      <c r="HK23">
        <v>7</v>
      </c>
      <c r="HL23">
        <v>2</v>
      </c>
      <c r="HM23">
        <v>4</v>
      </c>
      <c r="HN23">
        <v>27</v>
      </c>
      <c r="HO23">
        <v>1</v>
      </c>
      <c r="HP23">
        <v>68</v>
      </c>
      <c r="HS23">
        <v>12</v>
      </c>
      <c r="HT23">
        <v>32</v>
      </c>
      <c r="HU23">
        <v>9</v>
      </c>
      <c r="HV23">
        <v>122</v>
      </c>
      <c r="HW23">
        <v>12</v>
      </c>
      <c r="HX23">
        <v>21</v>
      </c>
      <c r="HY23">
        <v>13</v>
      </c>
      <c r="HZ23">
        <v>7</v>
      </c>
      <c r="IC23">
        <v>0</v>
      </c>
      <c r="ID23">
        <v>152</v>
      </c>
      <c r="IE23">
        <v>2</v>
      </c>
      <c r="IF23">
        <v>88</v>
      </c>
      <c r="IG23">
        <v>2</v>
      </c>
      <c r="IH23">
        <v>37</v>
      </c>
      <c r="II23">
        <v>4</v>
      </c>
      <c r="IJ23">
        <v>10</v>
      </c>
      <c r="IM23">
        <v>2</v>
      </c>
      <c r="IN23">
        <v>17</v>
      </c>
      <c r="IO23">
        <v>0</v>
      </c>
      <c r="IP23">
        <v>89</v>
      </c>
      <c r="IQ23">
        <v>0</v>
      </c>
      <c r="IR23">
        <v>30</v>
      </c>
      <c r="IS23">
        <v>0</v>
      </c>
      <c r="IT23">
        <v>41</v>
      </c>
    </row>
    <row r="24" spans="1:254" x14ac:dyDescent="0.25">
      <c r="A24" s="3" t="str">
        <f t="shared" si="0"/>
        <v>Jannik De Bruyn</v>
      </c>
      <c r="B24" s="4">
        <v>45767</v>
      </c>
      <c r="C24" t="s">
        <v>855</v>
      </c>
      <c r="D24" t="s">
        <v>856</v>
      </c>
      <c r="E24" t="s">
        <v>857</v>
      </c>
      <c r="F24" t="s">
        <v>857</v>
      </c>
      <c r="G24" t="s">
        <v>858</v>
      </c>
      <c r="I24" t="s">
        <v>902</v>
      </c>
      <c r="J24" t="s">
        <v>903</v>
      </c>
      <c r="K24">
        <v>22</v>
      </c>
      <c r="L24">
        <v>69</v>
      </c>
      <c r="M24">
        <v>65</v>
      </c>
      <c r="N24">
        <v>78</v>
      </c>
      <c r="O24">
        <v>68</v>
      </c>
      <c r="Q24">
        <v>280</v>
      </c>
      <c r="R24">
        <v>72.430000000000007</v>
      </c>
      <c r="S24">
        <v>71.5</v>
      </c>
      <c r="T24">
        <v>68.319999999999993</v>
      </c>
      <c r="U24">
        <v>64.89</v>
      </c>
      <c r="V24">
        <v>79.03</v>
      </c>
      <c r="W24">
        <v>67.69</v>
      </c>
      <c r="Y24">
        <v>69.98</v>
      </c>
      <c r="Z24">
        <v>14</v>
      </c>
      <c r="AA24">
        <v>4</v>
      </c>
      <c r="AB24">
        <v>40</v>
      </c>
      <c r="AC24">
        <v>22</v>
      </c>
      <c r="AE24">
        <v>7</v>
      </c>
      <c r="AF24">
        <v>2</v>
      </c>
      <c r="AG24">
        <v>11</v>
      </c>
      <c r="AH24">
        <v>10</v>
      </c>
      <c r="AJ24">
        <v>22</v>
      </c>
      <c r="AK24">
        <v>23.5</v>
      </c>
      <c r="AL24">
        <v>10</v>
      </c>
      <c r="AM24" s="5">
        <v>0.54861111111111116</v>
      </c>
      <c r="AN24">
        <v>1</v>
      </c>
      <c r="AO24" s="5">
        <v>0.34027777777777779</v>
      </c>
      <c r="AP24">
        <v>1</v>
      </c>
      <c r="AQ24" s="5">
        <v>0.52777777777777779</v>
      </c>
      <c r="AR24">
        <v>1</v>
      </c>
      <c r="AS24" s="5">
        <v>0.3576388888888889</v>
      </c>
      <c r="AV24">
        <v>292.63</v>
      </c>
      <c r="AW24">
        <v>25</v>
      </c>
      <c r="AX24">
        <v>89.29</v>
      </c>
      <c r="AY24">
        <v>2</v>
      </c>
      <c r="AZ24">
        <v>72.22</v>
      </c>
      <c r="BA24">
        <v>19</v>
      </c>
      <c r="BB24">
        <v>29.5</v>
      </c>
      <c r="BC24">
        <v>37</v>
      </c>
      <c r="BD24">
        <v>1.67</v>
      </c>
      <c r="BE24">
        <v>9</v>
      </c>
      <c r="BF24">
        <v>35</v>
      </c>
      <c r="BG24">
        <v>58</v>
      </c>
      <c r="BH24">
        <v>25</v>
      </c>
      <c r="BI24">
        <v>55</v>
      </c>
      <c r="BJ24">
        <v>6</v>
      </c>
      <c r="BK24">
        <v>8</v>
      </c>
      <c r="BL24">
        <v>6</v>
      </c>
      <c r="BM24">
        <v>24</v>
      </c>
      <c r="BN24">
        <v>12</v>
      </c>
      <c r="BO24">
        <v>2</v>
      </c>
      <c r="BP24">
        <v>16</v>
      </c>
      <c r="BQ24">
        <v>-5</v>
      </c>
      <c r="BR24">
        <v>15</v>
      </c>
      <c r="BS24">
        <v>-1</v>
      </c>
      <c r="BT24">
        <v>51</v>
      </c>
      <c r="BU24">
        <v>0</v>
      </c>
      <c r="BV24">
        <v>20</v>
      </c>
      <c r="BW24">
        <v>39</v>
      </c>
      <c r="BX24">
        <v>10</v>
      </c>
      <c r="BY24">
        <v>3</v>
      </c>
      <c r="BZ24">
        <v>4</v>
      </c>
      <c r="CA24">
        <v>16</v>
      </c>
      <c r="CB24">
        <v>44</v>
      </c>
      <c r="CC24">
        <v>12</v>
      </c>
      <c r="CD24">
        <v>296.10000000000002</v>
      </c>
      <c r="CE24">
        <v>57.55</v>
      </c>
      <c r="CF24">
        <v>68.040000000000006</v>
      </c>
      <c r="CG24">
        <v>47.09</v>
      </c>
      <c r="CH24">
        <v>1.76</v>
      </c>
      <c r="CI24">
        <v>29.55</v>
      </c>
      <c r="CJ24">
        <v>50.77</v>
      </c>
      <c r="CK24">
        <v>3.05</v>
      </c>
      <c r="CL24">
        <v>4.05</v>
      </c>
      <c r="CM24">
        <v>4.68</v>
      </c>
      <c r="CN24">
        <v>294</v>
      </c>
      <c r="CO24">
        <v>58.16</v>
      </c>
      <c r="CP24">
        <v>68.41</v>
      </c>
      <c r="CQ24">
        <v>47.48</v>
      </c>
      <c r="CR24">
        <v>1.78</v>
      </c>
      <c r="CS24">
        <v>29.55</v>
      </c>
      <c r="CT24">
        <v>55.79</v>
      </c>
      <c r="CU24">
        <v>3.05</v>
      </c>
      <c r="CV24">
        <v>4.05</v>
      </c>
      <c r="CW24">
        <v>4.67</v>
      </c>
      <c r="CX24">
        <v>19</v>
      </c>
      <c r="CY24">
        <v>5</v>
      </c>
      <c r="CZ24">
        <v>64</v>
      </c>
      <c r="DA24">
        <v>29</v>
      </c>
      <c r="DB24">
        <v>18</v>
      </c>
      <c r="DC24">
        <v>302.5</v>
      </c>
      <c r="DD24">
        <v>16</v>
      </c>
      <c r="DE24">
        <v>293.5</v>
      </c>
      <c r="DF24">
        <v>38</v>
      </c>
      <c r="DG24">
        <v>286.5</v>
      </c>
      <c r="DH24">
        <v>39</v>
      </c>
      <c r="DI24">
        <v>288</v>
      </c>
      <c r="DJ24">
        <v>39</v>
      </c>
      <c r="DM24">
        <v>92.86</v>
      </c>
      <c r="DN24">
        <v>11</v>
      </c>
      <c r="DO24">
        <v>85.71</v>
      </c>
      <c r="DP24">
        <v>26</v>
      </c>
      <c r="DQ24">
        <v>85.71</v>
      </c>
      <c r="DR24">
        <v>6</v>
      </c>
      <c r="DS24">
        <v>92.86</v>
      </c>
      <c r="DT24">
        <v>3</v>
      </c>
      <c r="DW24">
        <v>72.22</v>
      </c>
      <c r="DX24">
        <v>24</v>
      </c>
      <c r="DY24">
        <v>94.44</v>
      </c>
      <c r="DZ24">
        <v>2</v>
      </c>
      <c r="EA24">
        <v>66.67</v>
      </c>
      <c r="EB24">
        <v>36</v>
      </c>
      <c r="EC24">
        <v>55.56</v>
      </c>
      <c r="ED24">
        <v>47</v>
      </c>
      <c r="EG24">
        <v>28</v>
      </c>
      <c r="EH24">
        <v>20</v>
      </c>
      <c r="EI24">
        <v>29</v>
      </c>
      <c r="EJ24">
        <v>34</v>
      </c>
      <c r="EK24">
        <v>34</v>
      </c>
      <c r="EL24">
        <v>59</v>
      </c>
      <c r="EM24">
        <v>27</v>
      </c>
      <c r="EN24">
        <v>8</v>
      </c>
      <c r="EQ24">
        <v>1.62</v>
      </c>
      <c r="ER24">
        <v>14</v>
      </c>
      <c r="ES24">
        <v>1.59</v>
      </c>
      <c r="ET24">
        <v>15</v>
      </c>
      <c r="EU24">
        <v>1.83</v>
      </c>
      <c r="EV24">
        <v>43</v>
      </c>
      <c r="EW24">
        <v>1.7</v>
      </c>
      <c r="EX24">
        <v>20</v>
      </c>
      <c r="FA24">
        <v>40</v>
      </c>
      <c r="FB24">
        <v>62</v>
      </c>
      <c r="FC24">
        <v>0</v>
      </c>
      <c r="FD24">
        <v>97</v>
      </c>
      <c r="FE24">
        <v>0</v>
      </c>
      <c r="FF24">
        <v>60</v>
      </c>
      <c r="FG24">
        <v>62.5</v>
      </c>
      <c r="FH24">
        <v>10</v>
      </c>
      <c r="FO24">
        <v>0</v>
      </c>
      <c r="FP24">
        <v>48</v>
      </c>
      <c r="FQ24">
        <v>50</v>
      </c>
      <c r="FR24">
        <v>22</v>
      </c>
      <c r="FU24">
        <v>1</v>
      </c>
      <c r="FV24">
        <v>49</v>
      </c>
      <c r="FW24">
        <v>0</v>
      </c>
      <c r="FX24">
        <v>24</v>
      </c>
      <c r="FY24">
        <v>0</v>
      </c>
      <c r="FZ24">
        <v>8</v>
      </c>
      <c r="GA24">
        <v>1</v>
      </c>
      <c r="GB24">
        <v>30</v>
      </c>
      <c r="GE24">
        <v>-1</v>
      </c>
      <c r="GF24">
        <v>26</v>
      </c>
      <c r="GG24">
        <v>-6</v>
      </c>
      <c r="GH24">
        <v>1</v>
      </c>
      <c r="GI24">
        <v>4</v>
      </c>
      <c r="GJ24">
        <v>71</v>
      </c>
      <c r="GK24">
        <v>-2</v>
      </c>
      <c r="GL24">
        <v>10</v>
      </c>
      <c r="GO24">
        <v>-2</v>
      </c>
      <c r="GP24">
        <v>4</v>
      </c>
      <c r="GQ24">
        <v>0</v>
      </c>
      <c r="GR24">
        <v>94</v>
      </c>
      <c r="GS24">
        <v>3</v>
      </c>
      <c r="GT24">
        <v>71</v>
      </c>
      <c r="GU24">
        <v>-2</v>
      </c>
      <c r="GV24">
        <v>4</v>
      </c>
      <c r="GY24">
        <v>0</v>
      </c>
      <c r="GZ24">
        <v>9</v>
      </c>
      <c r="HA24">
        <v>0</v>
      </c>
      <c r="HB24">
        <v>9</v>
      </c>
      <c r="HC24">
        <v>0</v>
      </c>
      <c r="HD24">
        <v>8</v>
      </c>
      <c r="HE24">
        <v>0</v>
      </c>
      <c r="HF24">
        <v>4</v>
      </c>
      <c r="HI24">
        <v>5</v>
      </c>
      <c r="HJ24">
        <v>9</v>
      </c>
      <c r="HK24">
        <v>7</v>
      </c>
      <c r="HL24">
        <v>2</v>
      </c>
      <c r="HM24">
        <v>2</v>
      </c>
      <c r="HN24">
        <v>58</v>
      </c>
      <c r="HO24">
        <v>6</v>
      </c>
      <c r="HP24">
        <v>4</v>
      </c>
      <c r="HS24">
        <v>10</v>
      </c>
      <c r="HT24">
        <v>86</v>
      </c>
      <c r="HU24">
        <v>10</v>
      </c>
      <c r="HV24">
        <v>90</v>
      </c>
      <c r="HW24">
        <v>10</v>
      </c>
      <c r="HX24">
        <v>44</v>
      </c>
      <c r="HY24">
        <v>9</v>
      </c>
      <c r="HZ24">
        <v>52</v>
      </c>
      <c r="IC24">
        <v>3</v>
      </c>
      <c r="ID24">
        <v>63</v>
      </c>
      <c r="IE24">
        <v>1</v>
      </c>
      <c r="IF24">
        <v>120</v>
      </c>
      <c r="IG24">
        <v>3</v>
      </c>
      <c r="IH24">
        <v>16</v>
      </c>
      <c r="II24">
        <v>3</v>
      </c>
      <c r="IJ24">
        <v>21</v>
      </c>
      <c r="IM24">
        <v>0</v>
      </c>
      <c r="IN24">
        <v>90</v>
      </c>
      <c r="IO24">
        <v>0</v>
      </c>
      <c r="IP24">
        <v>89</v>
      </c>
      <c r="IQ24">
        <v>3</v>
      </c>
      <c r="IR24">
        <v>1</v>
      </c>
      <c r="IS24">
        <v>0</v>
      </c>
      <c r="IT24">
        <v>41</v>
      </c>
    </row>
    <row r="25" spans="1:254" x14ac:dyDescent="0.25">
      <c r="A25" s="3" t="str">
        <f t="shared" si="0"/>
        <v>Julien Guerrier</v>
      </c>
      <c r="B25" s="4">
        <v>45767</v>
      </c>
      <c r="C25" t="s">
        <v>855</v>
      </c>
      <c r="D25" t="s">
        <v>856</v>
      </c>
      <c r="E25" t="s">
        <v>857</v>
      </c>
      <c r="F25" t="s">
        <v>857</v>
      </c>
      <c r="G25" t="s">
        <v>858</v>
      </c>
      <c r="I25" t="s">
        <v>904</v>
      </c>
      <c r="J25" t="s">
        <v>905</v>
      </c>
      <c r="K25">
        <v>22</v>
      </c>
      <c r="L25">
        <v>70</v>
      </c>
      <c r="M25">
        <v>71</v>
      </c>
      <c r="N25">
        <v>71</v>
      </c>
      <c r="O25">
        <v>68</v>
      </c>
      <c r="Q25">
        <v>280</v>
      </c>
      <c r="R25">
        <v>72.430000000000007</v>
      </c>
      <c r="S25">
        <v>71.5</v>
      </c>
      <c r="T25">
        <v>69.319999999999993</v>
      </c>
      <c r="U25">
        <v>70.89</v>
      </c>
      <c r="V25">
        <v>72.03</v>
      </c>
      <c r="W25">
        <v>67.69</v>
      </c>
      <c r="Y25">
        <v>69.98</v>
      </c>
      <c r="Z25">
        <v>26</v>
      </c>
      <c r="AA25">
        <v>38</v>
      </c>
      <c r="AB25">
        <v>40</v>
      </c>
      <c r="AC25">
        <v>22</v>
      </c>
      <c r="AE25">
        <v>8</v>
      </c>
      <c r="AF25">
        <v>9</v>
      </c>
      <c r="AG25">
        <v>11</v>
      </c>
      <c r="AH25">
        <v>10</v>
      </c>
      <c r="AJ25">
        <v>22</v>
      </c>
      <c r="AK25">
        <v>23.5</v>
      </c>
      <c r="AL25">
        <v>10</v>
      </c>
      <c r="AM25" s="5">
        <v>0.2986111111111111</v>
      </c>
      <c r="AN25">
        <v>1</v>
      </c>
      <c r="AO25" s="5">
        <v>0.50694444444444442</v>
      </c>
      <c r="AP25">
        <v>1</v>
      </c>
      <c r="AQ25" s="5">
        <v>0.39583333333333331</v>
      </c>
      <c r="AR25">
        <v>1</v>
      </c>
      <c r="AS25" s="5">
        <v>0.375</v>
      </c>
      <c r="AV25">
        <v>296.25</v>
      </c>
      <c r="AW25">
        <v>17</v>
      </c>
      <c r="AX25">
        <v>85.71</v>
      </c>
      <c r="AY25">
        <v>11</v>
      </c>
      <c r="AZ25">
        <v>69.44</v>
      </c>
      <c r="BA25">
        <v>29</v>
      </c>
      <c r="BB25">
        <v>29</v>
      </c>
      <c r="BC25">
        <v>25</v>
      </c>
      <c r="BD25">
        <v>1.76</v>
      </c>
      <c r="BE25">
        <v>45</v>
      </c>
      <c r="BF25">
        <v>54.55</v>
      </c>
      <c r="BG25">
        <v>19</v>
      </c>
      <c r="BH25">
        <v>20</v>
      </c>
      <c r="BI25">
        <v>58</v>
      </c>
      <c r="BJ25">
        <v>7</v>
      </c>
      <c r="BK25">
        <v>19</v>
      </c>
      <c r="BL25">
        <v>12</v>
      </c>
      <c r="BM25">
        <v>36</v>
      </c>
      <c r="BN25">
        <v>14</v>
      </c>
      <c r="BO25">
        <v>3</v>
      </c>
      <c r="BP25">
        <v>34</v>
      </c>
      <c r="BQ25">
        <v>-4</v>
      </c>
      <c r="BR25">
        <v>23</v>
      </c>
      <c r="BS25">
        <v>-3</v>
      </c>
      <c r="BT25">
        <v>31</v>
      </c>
      <c r="BU25">
        <v>0</v>
      </c>
      <c r="BV25">
        <v>16</v>
      </c>
      <c r="BW25">
        <v>45</v>
      </c>
      <c r="BX25">
        <v>10</v>
      </c>
      <c r="BY25">
        <v>1</v>
      </c>
      <c r="BZ25">
        <v>5</v>
      </c>
      <c r="CA25">
        <v>16</v>
      </c>
      <c r="CB25">
        <v>44</v>
      </c>
      <c r="CC25">
        <v>12</v>
      </c>
      <c r="CD25">
        <v>296.10000000000002</v>
      </c>
      <c r="CE25">
        <v>57.55</v>
      </c>
      <c r="CF25">
        <v>68.040000000000006</v>
      </c>
      <c r="CG25">
        <v>47.09</v>
      </c>
      <c r="CH25">
        <v>1.76</v>
      </c>
      <c r="CI25">
        <v>29.55</v>
      </c>
      <c r="CJ25">
        <v>50.77</v>
      </c>
      <c r="CK25">
        <v>3.05</v>
      </c>
      <c r="CL25">
        <v>4.05</v>
      </c>
      <c r="CM25">
        <v>4.68</v>
      </c>
      <c r="CN25">
        <v>294</v>
      </c>
      <c r="CO25">
        <v>58.16</v>
      </c>
      <c r="CP25">
        <v>68.41</v>
      </c>
      <c r="CQ25">
        <v>47.48</v>
      </c>
      <c r="CR25">
        <v>1.78</v>
      </c>
      <c r="CS25">
        <v>29.55</v>
      </c>
      <c r="CT25">
        <v>55.79</v>
      </c>
      <c r="CU25">
        <v>3.05</v>
      </c>
      <c r="CV25">
        <v>4.05</v>
      </c>
      <c r="CW25">
        <v>4.67</v>
      </c>
      <c r="CX25">
        <v>19</v>
      </c>
      <c r="CY25">
        <v>33</v>
      </c>
      <c r="CZ25">
        <v>26</v>
      </c>
      <c r="DA25">
        <v>29</v>
      </c>
      <c r="DB25">
        <v>44</v>
      </c>
      <c r="DC25">
        <v>292.5</v>
      </c>
      <c r="DD25">
        <v>36</v>
      </c>
      <c r="DE25">
        <v>294</v>
      </c>
      <c r="DF25">
        <v>35</v>
      </c>
      <c r="DG25">
        <v>300</v>
      </c>
      <c r="DH25">
        <v>14</v>
      </c>
      <c r="DI25">
        <v>298.5</v>
      </c>
      <c r="DJ25">
        <v>21</v>
      </c>
      <c r="DM25">
        <v>100</v>
      </c>
      <c r="DN25">
        <v>1</v>
      </c>
      <c r="DO25">
        <v>78.569999999999993</v>
      </c>
      <c r="DP25">
        <v>50</v>
      </c>
      <c r="DQ25">
        <v>85.71</v>
      </c>
      <c r="DR25">
        <v>6</v>
      </c>
      <c r="DS25">
        <v>78.569999999999993</v>
      </c>
      <c r="DT25">
        <v>17</v>
      </c>
      <c r="DW25">
        <v>77.78</v>
      </c>
      <c r="DX25">
        <v>8</v>
      </c>
      <c r="DY25">
        <v>61.11</v>
      </c>
      <c r="DZ25">
        <v>61</v>
      </c>
      <c r="EA25">
        <v>66.67</v>
      </c>
      <c r="EB25">
        <v>36</v>
      </c>
      <c r="EC25">
        <v>72.22</v>
      </c>
      <c r="ED25">
        <v>17</v>
      </c>
      <c r="EG25">
        <v>30</v>
      </c>
      <c r="EH25">
        <v>51</v>
      </c>
      <c r="EI25">
        <v>28</v>
      </c>
      <c r="EJ25">
        <v>20</v>
      </c>
      <c r="EK25">
        <v>29</v>
      </c>
      <c r="EL25">
        <v>21</v>
      </c>
      <c r="EM25">
        <v>29</v>
      </c>
      <c r="EN25">
        <v>24</v>
      </c>
      <c r="EQ25">
        <v>1.86</v>
      </c>
      <c r="ER25">
        <v>72</v>
      </c>
      <c r="ES25">
        <v>1.73</v>
      </c>
      <c r="ET25">
        <v>45</v>
      </c>
      <c r="EU25">
        <v>1.67</v>
      </c>
      <c r="EV25">
        <v>18</v>
      </c>
      <c r="EW25">
        <v>1.77</v>
      </c>
      <c r="EX25">
        <v>32</v>
      </c>
      <c r="FA25">
        <v>50</v>
      </c>
      <c r="FB25">
        <v>30</v>
      </c>
      <c r="FC25">
        <v>57.14</v>
      </c>
      <c r="FD25">
        <v>39</v>
      </c>
      <c r="FE25">
        <v>33.33</v>
      </c>
      <c r="FF25">
        <v>49</v>
      </c>
      <c r="FG25">
        <v>80</v>
      </c>
      <c r="FH25">
        <v>3</v>
      </c>
      <c r="FK25">
        <v>0</v>
      </c>
      <c r="FL25">
        <v>62</v>
      </c>
      <c r="FM25">
        <v>0</v>
      </c>
      <c r="FN25">
        <v>85</v>
      </c>
      <c r="FO25">
        <v>0</v>
      </c>
      <c r="FP25">
        <v>48</v>
      </c>
      <c r="FQ25">
        <v>100</v>
      </c>
      <c r="FR25">
        <v>1</v>
      </c>
      <c r="FU25">
        <v>2</v>
      </c>
      <c r="FV25">
        <v>98</v>
      </c>
      <c r="FW25">
        <v>1</v>
      </c>
      <c r="FX25">
        <v>70</v>
      </c>
      <c r="FY25">
        <v>0</v>
      </c>
      <c r="FZ25">
        <v>8</v>
      </c>
      <c r="GA25">
        <v>0</v>
      </c>
      <c r="GB25">
        <v>12</v>
      </c>
      <c r="GE25">
        <v>-2</v>
      </c>
      <c r="GF25">
        <v>11</v>
      </c>
      <c r="GG25">
        <v>-1</v>
      </c>
      <c r="GH25">
        <v>27</v>
      </c>
      <c r="GI25">
        <v>2</v>
      </c>
      <c r="GJ25">
        <v>59</v>
      </c>
      <c r="GK25">
        <v>-3</v>
      </c>
      <c r="GL25">
        <v>4</v>
      </c>
      <c r="GO25">
        <v>-1</v>
      </c>
      <c r="GP25">
        <v>32</v>
      </c>
      <c r="GQ25">
        <v>0</v>
      </c>
      <c r="GR25">
        <v>94</v>
      </c>
      <c r="GS25">
        <v>-2</v>
      </c>
      <c r="GT25">
        <v>6</v>
      </c>
      <c r="GU25">
        <v>0</v>
      </c>
      <c r="GV25">
        <v>34</v>
      </c>
      <c r="GY25">
        <v>0</v>
      </c>
      <c r="GZ25">
        <v>9</v>
      </c>
      <c r="HA25">
        <v>0</v>
      </c>
      <c r="HB25">
        <v>9</v>
      </c>
      <c r="HC25">
        <v>0</v>
      </c>
      <c r="HD25">
        <v>8</v>
      </c>
      <c r="HE25">
        <v>0</v>
      </c>
      <c r="HF25">
        <v>4</v>
      </c>
      <c r="HI25">
        <v>3</v>
      </c>
      <c r="HJ25">
        <v>65</v>
      </c>
      <c r="HK25">
        <v>3</v>
      </c>
      <c r="HL25">
        <v>67</v>
      </c>
      <c r="HM25">
        <v>5</v>
      </c>
      <c r="HN25">
        <v>18</v>
      </c>
      <c r="HO25">
        <v>5</v>
      </c>
      <c r="HP25">
        <v>9</v>
      </c>
      <c r="HS25">
        <v>13</v>
      </c>
      <c r="HT25">
        <v>14</v>
      </c>
      <c r="HU25">
        <v>12</v>
      </c>
      <c r="HV25">
        <v>29</v>
      </c>
      <c r="HW25">
        <v>9</v>
      </c>
      <c r="HX25">
        <v>55</v>
      </c>
      <c r="HY25">
        <v>11</v>
      </c>
      <c r="HZ25">
        <v>25</v>
      </c>
      <c r="IC25">
        <v>2</v>
      </c>
      <c r="ID25">
        <v>99</v>
      </c>
      <c r="IE25">
        <v>3</v>
      </c>
      <c r="IF25">
        <v>51</v>
      </c>
      <c r="IG25">
        <v>3</v>
      </c>
      <c r="IH25">
        <v>16</v>
      </c>
      <c r="II25">
        <v>2</v>
      </c>
      <c r="IJ25">
        <v>38</v>
      </c>
      <c r="IM25">
        <v>0</v>
      </c>
      <c r="IN25">
        <v>90</v>
      </c>
      <c r="IO25">
        <v>0</v>
      </c>
      <c r="IP25">
        <v>89</v>
      </c>
      <c r="IQ25">
        <v>1</v>
      </c>
      <c r="IR25">
        <v>9</v>
      </c>
      <c r="IS25">
        <v>0</v>
      </c>
      <c r="IT25">
        <v>41</v>
      </c>
    </row>
    <row r="26" spans="1:254" x14ac:dyDescent="0.25">
      <c r="A26" s="3" t="str">
        <f t="shared" si="0"/>
        <v>Niklas Lemke</v>
      </c>
      <c r="B26" s="4">
        <v>45767</v>
      </c>
      <c r="C26" t="s">
        <v>855</v>
      </c>
      <c r="D26" t="s">
        <v>856</v>
      </c>
      <c r="E26" t="s">
        <v>857</v>
      </c>
      <c r="F26" t="s">
        <v>857</v>
      </c>
      <c r="G26" t="s">
        <v>858</v>
      </c>
      <c r="I26" t="s">
        <v>906</v>
      </c>
      <c r="J26" t="s">
        <v>907</v>
      </c>
      <c r="K26">
        <v>22</v>
      </c>
      <c r="L26">
        <v>70</v>
      </c>
      <c r="M26">
        <v>71</v>
      </c>
      <c r="N26">
        <v>71</v>
      </c>
      <c r="O26">
        <v>68</v>
      </c>
      <c r="Q26">
        <v>280</v>
      </c>
      <c r="R26">
        <v>72.430000000000007</v>
      </c>
      <c r="S26">
        <v>71.5</v>
      </c>
      <c r="T26">
        <v>69.319999999999993</v>
      </c>
      <c r="U26">
        <v>70.89</v>
      </c>
      <c r="V26">
        <v>72.03</v>
      </c>
      <c r="W26">
        <v>67.69</v>
      </c>
      <c r="Y26">
        <v>69.98</v>
      </c>
      <c r="Z26">
        <v>26</v>
      </c>
      <c r="AA26">
        <v>38</v>
      </c>
      <c r="AB26">
        <v>40</v>
      </c>
      <c r="AC26">
        <v>22</v>
      </c>
      <c r="AE26">
        <v>8</v>
      </c>
      <c r="AF26">
        <v>9</v>
      </c>
      <c r="AG26">
        <v>11</v>
      </c>
      <c r="AH26">
        <v>10</v>
      </c>
      <c r="AJ26">
        <v>22</v>
      </c>
      <c r="AK26">
        <v>23.5</v>
      </c>
      <c r="AL26">
        <v>1</v>
      </c>
      <c r="AM26" s="5">
        <v>0.47916666666666669</v>
      </c>
      <c r="AN26">
        <v>10</v>
      </c>
      <c r="AO26" s="5">
        <v>0.27083333333333331</v>
      </c>
      <c r="AP26">
        <v>1</v>
      </c>
      <c r="AQ26" s="5">
        <v>0.40277777777777779</v>
      </c>
      <c r="AR26">
        <v>1</v>
      </c>
      <c r="AS26" s="5">
        <v>0.375</v>
      </c>
      <c r="AV26">
        <v>296.63</v>
      </c>
      <c r="AW26">
        <v>15</v>
      </c>
      <c r="AX26">
        <v>78.569999999999993</v>
      </c>
      <c r="AY26">
        <v>34</v>
      </c>
      <c r="AZ26">
        <v>69.44</v>
      </c>
      <c r="BA26">
        <v>29</v>
      </c>
      <c r="BB26">
        <v>29.5</v>
      </c>
      <c r="BC26">
        <v>37</v>
      </c>
      <c r="BD26">
        <v>1.7</v>
      </c>
      <c r="BE26">
        <v>14</v>
      </c>
      <c r="BF26">
        <v>45.45</v>
      </c>
      <c r="BG26">
        <v>42</v>
      </c>
      <c r="BH26">
        <v>44.4</v>
      </c>
      <c r="BI26">
        <v>36</v>
      </c>
      <c r="BJ26">
        <v>22</v>
      </c>
      <c r="BK26">
        <v>34</v>
      </c>
      <c r="BL26">
        <v>26</v>
      </c>
      <c r="BM26">
        <v>28</v>
      </c>
      <c r="BN26">
        <v>22</v>
      </c>
      <c r="BO26">
        <v>3</v>
      </c>
      <c r="BP26">
        <v>34</v>
      </c>
      <c r="BQ26">
        <v>-2</v>
      </c>
      <c r="BR26">
        <v>30</v>
      </c>
      <c r="BS26">
        <v>-5</v>
      </c>
      <c r="BT26">
        <v>14</v>
      </c>
      <c r="BU26">
        <v>0</v>
      </c>
      <c r="BV26">
        <v>17</v>
      </c>
      <c r="BW26">
        <v>43</v>
      </c>
      <c r="BX26">
        <v>11</v>
      </c>
      <c r="BY26">
        <v>1</v>
      </c>
      <c r="BZ26">
        <v>9</v>
      </c>
      <c r="CA26">
        <v>16</v>
      </c>
      <c r="CB26">
        <v>44</v>
      </c>
      <c r="CC26">
        <v>12</v>
      </c>
      <c r="CD26">
        <v>296.10000000000002</v>
      </c>
      <c r="CE26">
        <v>57.55</v>
      </c>
      <c r="CF26">
        <v>68.040000000000006</v>
      </c>
      <c r="CG26">
        <v>47.09</v>
      </c>
      <c r="CH26">
        <v>1.76</v>
      </c>
      <c r="CI26">
        <v>29.55</v>
      </c>
      <c r="CJ26">
        <v>50.77</v>
      </c>
      <c r="CK26">
        <v>3.05</v>
      </c>
      <c r="CL26">
        <v>4.05</v>
      </c>
      <c r="CM26">
        <v>4.68</v>
      </c>
      <c r="CN26">
        <v>294</v>
      </c>
      <c r="CO26">
        <v>58.16</v>
      </c>
      <c r="CP26">
        <v>68.41</v>
      </c>
      <c r="CQ26">
        <v>47.48</v>
      </c>
      <c r="CR26">
        <v>1.78</v>
      </c>
      <c r="CS26">
        <v>29.55</v>
      </c>
      <c r="CT26">
        <v>55.79</v>
      </c>
      <c r="CU26">
        <v>3.05</v>
      </c>
      <c r="CV26">
        <v>4.05</v>
      </c>
      <c r="CW26">
        <v>4.67</v>
      </c>
      <c r="CX26">
        <v>19</v>
      </c>
      <c r="CY26">
        <v>19</v>
      </c>
      <c r="CZ26">
        <v>38</v>
      </c>
      <c r="DA26">
        <v>24</v>
      </c>
      <c r="DB26">
        <v>44</v>
      </c>
      <c r="DC26">
        <v>300</v>
      </c>
      <c r="DD26">
        <v>18</v>
      </c>
      <c r="DE26">
        <v>293</v>
      </c>
      <c r="DF26">
        <v>41</v>
      </c>
      <c r="DG26">
        <v>298.5</v>
      </c>
      <c r="DH26">
        <v>15</v>
      </c>
      <c r="DI26">
        <v>295</v>
      </c>
      <c r="DJ26">
        <v>30</v>
      </c>
      <c r="DM26">
        <v>71.430000000000007</v>
      </c>
      <c r="DN26">
        <v>70</v>
      </c>
      <c r="DO26">
        <v>85.71</v>
      </c>
      <c r="DP26">
        <v>26</v>
      </c>
      <c r="DQ26">
        <v>71.430000000000007</v>
      </c>
      <c r="DR26">
        <v>42</v>
      </c>
      <c r="DS26">
        <v>85.71</v>
      </c>
      <c r="DT26">
        <v>8</v>
      </c>
      <c r="DW26">
        <v>66.67</v>
      </c>
      <c r="DX26">
        <v>40</v>
      </c>
      <c r="DY26">
        <v>66.67</v>
      </c>
      <c r="DZ26">
        <v>45</v>
      </c>
      <c r="EA26">
        <v>66.67</v>
      </c>
      <c r="EB26">
        <v>36</v>
      </c>
      <c r="EC26">
        <v>77.78</v>
      </c>
      <c r="ED26">
        <v>9</v>
      </c>
      <c r="EG26">
        <v>29</v>
      </c>
      <c r="EH26">
        <v>36</v>
      </c>
      <c r="EI26">
        <v>30</v>
      </c>
      <c r="EJ26">
        <v>47</v>
      </c>
      <c r="EK26">
        <v>29</v>
      </c>
      <c r="EL26">
        <v>21</v>
      </c>
      <c r="EM26">
        <v>30</v>
      </c>
      <c r="EN26">
        <v>33</v>
      </c>
      <c r="EQ26">
        <v>1.67</v>
      </c>
      <c r="ER26">
        <v>26</v>
      </c>
      <c r="ES26">
        <v>1.75</v>
      </c>
      <c r="ET26">
        <v>49</v>
      </c>
      <c r="EU26">
        <v>1.58</v>
      </c>
      <c r="EV26">
        <v>7</v>
      </c>
      <c r="EW26">
        <v>1.79</v>
      </c>
      <c r="EX26">
        <v>35</v>
      </c>
      <c r="FA26">
        <v>50</v>
      </c>
      <c r="FB26">
        <v>30</v>
      </c>
      <c r="FC26">
        <v>50</v>
      </c>
      <c r="FD26">
        <v>53</v>
      </c>
      <c r="FE26">
        <v>16.670000000000002</v>
      </c>
      <c r="FF26">
        <v>58</v>
      </c>
      <c r="FG26">
        <v>75</v>
      </c>
      <c r="FH26">
        <v>5</v>
      </c>
      <c r="FK26">
        <v>50</v>
      </c>
      <c r="FL26">
        <v>27</v>
      </c>
      <c r="FM26">
        <v>50</v>
      </c>
      <c r="FN26">
        <v>30</v>
      </c>
      <c r="FO26">
        <v>50</v>
      </c>
      <c r="FP26">
        <v>26</v>
      </c>
      <c r="FQ26">
        <v>33.33</v>
      </c>
      <c r="FR26">
        <v>35</v>
      </c>
      <c r="FU26">
        <v>1</v>
      </c>
      <c r="FV26">
        <v>49</v>
      </c>
      <c r="FW26">
        <v>0</v>
      </c>
      <c r="FX26">
        <v>24</v>
      </c>
      <c r="FY26">
        <v>2</v>
      </c>
      <c r="FZ26">
        <v>55</v>
      </c>
      <c r="GA26">
        <v>0</v>
      </c>
      <c r="GB26">
        <v>12</v>
      </c>
      <c r="GE26">
        <v>0</v>
      </c>
      <c r="GF26">
        <v>48</v>
      </c>
      <c r="GG26">
        <v>1</v>
      </c>
      <c r="GH26">
        <v>72</v>
      </c>
      <c r="GI26">
        <v>0</v>
      </c>
      <c r="GJ26">
        <v>39</v>
      </c>
      <c r="GK26">
        <v>-3</v>
      </c>
      <c r="GL26">
        <v>4</v>
      </c>
      <c r="GO26">
        <v>-2</v>
      </c>
      <c r="GP26">
        <v>4</v>
      </c>
      <c r="GQ26">
        <v>-1</v>
      </c>
      <c r="GR26">
        <v>46</v>
      </c>
      <c r="GS26">
        <v>-2</v>
      </c>
      <c r="GT26">
        <v>6</v>
      </c>
      <c r="GU26">
        <v>0</v>
      </c>
      <c r="GV26">
        <v>34</v>
      </c>
      <c r="GY26">
        <v>0</v>
      </c>
      <c r="GZ26">
        <v>9</v>
      </c>
      <c r="HA26">
        <v>0</v>
      </c>
      <c r="HB26">
        <v>9</v>
      </c>
      <c r="HC26">
        <v>0</v>
      </c>
      <c r="HD26">
        <v>8</v>
      </c>
      <c r="HE26">
        <v>0</v>
      </c>
      <c r="HF26">
        <v>4</v>
      </c>
      <c r="HI26">
        <v>4</v>
      </c>
      <c r="HJ26">
        <v>34</v>
      </c>
      <c r="HK26">
        <v>3</v>
      </c>
      <c r="HL26">
        <v>67</v>
      </c>
      <c r="HM26">
        <v>6</v>
      </c>
      <c r="HN26">
        <v>3</v>
      </c>
      <c r="HO26">
        <v>4</v>
      </c>
      <c r="HP26">
        <v>17</v>
      </c>
      <c r="HS26">
        <v>11</v>
      </c>
      <c r="HT26">
        <v>55</v>
      </c>
      <c r="HU26">
        <v>12</v>
      </c>
      <c r="HV26">
        <v>29</v>
      </c>
      <c r="HW26">
        <v>7</v>
      </c>
      <c r="HX26">
        <v>66</v>
      </c>
      <c r="HY26">
        <v>13</v>
      </c>
      <c r="HZ26">
        <v>7</v>
      </c>
      <c r="IC26">
        <v>3</v>
      </c>
      <c r="ID26">
        <v>63</v>
      </c>
      <c r="IE26">
        <v>3</v>
      </c>
      <c r="IF26">
        <v>51</v>
      </c>
      <c r="IG26">
        <v>4</v>
      </c>
      <c r="IH26">
        <v>9</v>
      </c>
      <c r="II26">
        <v>1</v>
      </c>
      <c r="IJ26">
        <v>61</v>
      </c>
      <c r="IM26">
        <v>0</v>
      </c>
      <c r="IN26">
        <v>90</v>
      </c>
      <c r="IO26">
        <v>0</v>
      </c>
      <c r="IP26">
        <v>89</v>
      </c>
      <c r="IQ26">
        <v>1</v>
      </c>
      <c r="IR26">
        <v>9</v>
      </c>
      <c r="IS26">
        <v>0</v>
      </c>
      <c r="IT26">
        <v>41</v>
      </c>
    </row>
    <row r="27" spans="1:254" x14ac:dyDescent="0.25">
      <c r="A27" s="3" t="str">
        <f t="shared" si="0"/>
        <v>Zhengkai Bai</v>
      </c>
      <c r="B27" s="4">
        <v>45767</v>
      </c>
      <c r="C27" t="s">
        <v>855</v>
      </c>
      <c r="D27" t="s">
        <v>856</v>
      </c>
      <c r="E27" t="s">
        <v>857</v>
      </c>
      <c r="F27" t="s">
        <v>857</v>
      </c>
      <c r="G27" t="s">
        <v>858</v>
      </c>
      <c r="I27" t="s">
        <v>908</v>
      </c>
      <c r="J27" t="s">
        <v>909</v>
      </c>
      <c r="K27">
        <v>26</v>
      </c>
      <c r="L27">
        <v>67</v>
      </c>
      <c r="M27">
        <v>71</v>
      </c>
      <c r="N27">
        <v>67</v>
      </c>
      <c r="O27">
        <v>76</v>
      </c>
      <c r="Q27">
        <v>281</v>
      </c>
      <c r="R27">
        <v>72.430000000000007</v>
      </c>
      <c r="S27">
        <v>71.5</v>
      </c>
      <c r="T27">
        <v>66.319999999999993</v>
      </c>
      <c r="U27">
        <v>70.89</v>
      </c>
      <c r="V27">
        <v>68.03</v>
      </c>
      <c r="W27">
        <v>75.69</v>
      </c>
      <c r="Y27">
        <v>70.23</v>
      </c>
      <c r="Z27">
        <v>3</v>
      </c>
      <c r="AA27">
        <v>14</v>
      </c>
      <c r="AB27">
        <v>8</v>
      </c>
      <c r="AC27">
        <v>26</v>
      </c>
      <c r="AE27">
        <v>5</v>
      </c>
      <c r="AF27">
        <v>6</v>
      </c>
      <c r="AG27">
        <v>4</v>
      </c>
      <c r="AH27">
        <v>11</v>
      </c>
      <c r="AJ27">
        <v>26</v>
      </c>
      <c r="AK27">
        <v>28.5</v>
      </c>
      <c r="AL27">
        <v>10</v>
      </c>
      <c r="AM27" s="5">
        <v>0.52083333333333337</v>
      </c>
      <c r="AN27">
        <v>1</v>
      </c>
      <c r="AO27" s="5">
        <v>0.3125</v>
      </c>
      <c r="AP27">
        <v>1</v>
      </c>
      <c r="AQ27" s="5">
        <v>0.47569444444444442</v>
      </c>
      <c r="AR27">
        <v>1</v>
      </c>
      <c r="AS27" s="5">
        <v>0.5</v>
      </c>
      <c r="BO27">
        <v>-1</v>
      </c>
      <c r="BP27">
        <v>3</v>
      </c>
      <c r="BQ27">
        <v>-1</v>
      </c>
      <c r="BR27">
        <v>34</v>
      </c>
      <c r="BS27">
        <v>-1</v>
      </c>
      <c r="BT27">
        <v>51</v>
      </c>
      <c r="BU27">
        <v>0</v>
      </c>
      <c r="BV27">
        <v>17</v>
      </c>
      <c r="BW27">
        <v>45</v>
      </c>
      <c r="BX27">
        <v>7</v>
      </c>
      <c r="BY27">
        <v>3</v>
      </c>
      <c r="BZ27">
        <v>0</v>
      </c>
      <c r="CA27">
        <v>16</v>
      </c>
      <c r="CB27">
        <v>44</v>
      </c>
      <c r="CC27">
        <v>12</v>
      </c>
      <c r="CD27">
        <v>296.10000000000002</v>
      </c>
      <c r="CE27">
        <v>57.55</v>
      </c>
      <c r="CF27">
        <v>68.040000000000006</v>
      </c>
      <c r="CG27">
        <v>47.09</v>
      </c>
      <c r="CH27">
        <v>1.76</v>
      </c>
      <c r="CI27">
        <v>29.55</v>
      </c>
      <c r="CJ27">
        <v>50.77</v>
      </c>
      <c r="CK27">
        <v>3.05</v>
      </c>
      <c r="CL27">
        <v>4.05</v>
      </c>
      <c r="CM27">
        <v>4.68</v>
      </c>
      <c r="CN27">
        <v>294</v>
      </c>
      <c r="CO27">
        <v>58.16</v>
      </c>
      <c r="CP27">
        <v>68.41</v>
      </c>
      <c r="CQ27">
        <v>47.48</v>
      </c>
      <c r="CR27">
        <v>1.78</v>
      </c>
      <c r="CS27">
        <v>29.55</v>
      </c>
      <c r="CT27">
        <v>55.79</v>
      </c>
      <c r="CU27">
        <v>3.05</v>
      </c>
      <c r="CV27">
        <v>4.05</v>
      </c>
      <c r="CW27">
        <v>4.67</v>
      </c>
      <c r="CX27">
        <v>19</v>
      </c>
      <c r="CY27">
        <v>19</v>
      </c>
      <c r="CZ27">
        <v>26</v>
      </c>
      <c r="DA27">
        <v>52</v>
      </c>
      <c r="DB27">
        <v>18</v>
      </c>
      <c r="FU27">
        <v>0</v>
      </c>
      <c r="FV27">
        <v>12</v>
      </c>
      <c r="FW27">
        <v>0</v>
      </c>
      <c r="FX27">
        <v>24</v>
      </c>
      <c r="FY27">
        <v>-1</v>
      </c>
      <c r="FZ27">
        <v>3</v>
      </c>
      <c r="GA27">
        <v>0</v>
      </c>
      <c r="GB27">
        <v>12</v>
      </c>
      <c r="GE27">
        <v>-2</v>
      </c>
      <c r="GF27">
        <v>11</v>
      </c>
      <c r="GG27">
        <v>0</v>
      </c>
      <c r="GH27">
        <v>44</v>
      </c>
      <c r="GI27">
        <v>-1</v>
      </c>
      <c r="GJ27">
        <v>25</v>
      </c>
      <c r="GK27">
        <v>2</v>
      </c>
      <c r="GL27">
        <v>52</v>
      </c>
      <c r="GO27">
        <v>-2</v>
      </c>
      <c r="GP27">
        <v>4</v>
      </c>
      <c r="GQ27">
        <v>0</v>
      </c>
      <c r="GR27">
        <v>94</v>
      </c>
      <c r="GS27">
        <v>-2</v>
      </c>
      <c r="GT27">
        <v>6</v>
      </c>
      <c r="GU27">
        <v>3</v>
      </c>
      <c r="GV27">
        <v>71</v>
      </c>
      <c r="GY27">
        <v>0</v>
      </c>
      <c r="GZ27">
        <v>9</v>
      </c>
      <c r="HA27">
        <v>0</v>
      </c>
      <c r="HB27">
        <v>9</v>
      </c>
      <c r="HC27">
        <v>0</v>
      </c>
      <c r="HD27">
        <v>8</v>
      </c>
      <c r="HE27">
        <v>0</v>
      </c>
      <c r="HF27">
        <v>4</v>
      </c>
      <c r="HI27">
        <v>5</v>
      </c>
      <c r="HJ27">
        <v>9</v>
      </c>
      <c r="HK27">
        <v>1</v>
      </c>
      <c r="HL27">
        <v>136</v>
      </c>
      <c r="HM27">
        <v>6</v>
      </c>
      <c r="HN27">
        <v>3</v>
      </c>
      <c r="HO27">
        <v>5</v>
      </c>
      <c r="HP27">
        <v>9</v>
      </c>
      <c r="HS27">
        <v>12</v>
      </c>
      <c r="HT27">
        <v>32</v>
      </c>
      <c r="HU27">
        <v>16</v>
      </c>
      <c r="HV27">
        <v>1</v>
      </c>
      <c r="HW27">
        <v>10</v>
      </c>
      <c r="HX27">
        <v>44</v>
      </c>
      <c r="HY27">
        <v>7</v>
      </c>
      <c r="HZ27">
        <v>70</v>
      </c>
      <c r="IC27">
        <v>1</v>
      </c>
      <c r="ID27">
        <v>130</v>
      </c>
      <c r="IE27">
        <v>1</v>
      </c>
      <c r="IF27">
        <v>120</v>
      </c>
      <c r="IG27">
        <v>2</v>
      </c>
      <c r="IH27">
        <v>37</v>
      </c>
      <c r="II27">
        <v>3</v>
      </c>
      <c r="IJ27">
        <v>21</v>
      </c>
      <c r="IM27">
        <v>0</v>
      </c>
      <c r="IN27">
        <v>90</v>
      </c>
      <c r="IO27">
        <v>0</v>
      </c>
      <c r="IP27">
        <v>89</v>
      </c>
      <c r="IQ27">
        <v>0</v>
      </c>
      <c r="IR27">
        <v>30</v>
      </c>
      <c r="IS27">
        <v>3</v>
      </c>
      <c r="IT27">
        <v>1</v>
      </c>
    </row>
    <row r="28" spans="1:254" x14ac:dyDescent="0.25">
      <c r="A28" s="3" t="str">
        <f t="shared" si="0"/>
        <v>Nacho Elvira</v>
      </c>
      <c r="B28" s="4">
        <v>45767</v>
      </c>
      <c r="C28" t="s">
        <v>855</v>
      </c>
      <c r="D28" t="s">
        <v>856</v>
      </c>
      <c r="E28" t="s">
        <v>857</v>
      </c>
      <c r="F28" t="s">
        <v>857</v>
      </c>
      <c r="G28" t="s">
        <v>858</v>
      </c>
      <c r="I28" t="s">
        <v>910</v>
      </c>
      <c r="J28" t="s">
        <v>911</v>
      </c>
      <c r="K28">
        <v>26</v>
      </c>
      <c r="L28">
        <v>69</v>
      </c>
      <c r="M28">
        <v>73</v>
      </c>
      <c r="N28">
        <v>70</v>
      </c>
      <c r="O28">
        <v>69</v>
      </c>
      <c r="Q28">
        <v>281</v>
      </c>
      <c r="R28">
        <v>72.430000000000007</v>
      </c>
      <c r="S28">
        <v>71.5</v>
      </c>
      <c r="T28">
        <v>68.319999999999993</v>
      </c>
      <c r="U28">
        <v>72.89</v>
      </c>
      <c r="V28">
        <v>71.03</v>
      </c>
      <c r="W28">
        <v>68.69</v>
      </c>
      <c r="Y28">
        <v>70.23</v>
      </c>
      <c r="Z28">
        <v>14</v>
      </c>
      <c r="AA28">
        <v>42</v>
      </c>
      <c r="AB28">
        <v>40</v>
      </c>
      <c r="AC28">
        <v>26</v>
      </c>
      <c r="AE28">
        <v>7</v>
      </c>
      <c r="AF28">
        <v>10</v>
      </c>
      <c r="AG28">
        <v>11</v>
      </c>
      <c r="AH28">
        <v>11</v>
      </c>
      <c r="AJ28">
        <v>26</v>
      </c>
      <c r="AK28">
        <v>28.5</v>
      </c>
      <c r="AL28">
        <v>10</v>
      </c>
      <c r="AM28" s="5">
        <v>0.31944444444444442</v>
      </c>
      <c r="AN28">
        <v>1</v>
      </c>
      <c r="AO28" s="5">
        <v>0.52777777777777779</v>
      </c>
      <c r="AP28">
        <v>1</v>
      </c>
      <c r="AQ28" s="5">
        <v>0.36458333333333331</v>
      </c>
      <c r="AR28">
        <v>1</v>
      </c>
      <c r="AS28" s="5">
        <v>0.38194444444444442</v>
      </c>
      <c r="AV28">
        <v>287.75</v>
      </c>
      <c r="AW28">
        <v>46</v>
      </c>
      <c r="AX28">
        <v>76.790000000000006</v>
      </c>
      <c r="AY28">
        <v>40</v>
      </c>
      <c r="AZ28">
        <v>72.22</v>
      </c>
      <c r="BA28">
        <v>19</v>
      </c>
      <c r="BB28">
        <v>30.25</v>
      </c>
      <c r="BC28">
        <v>47</v>
      </c>
      <c r="BD28">
        <v>1.75</v>
      </c>
      <c r="BE28">
        <v>39</v>
      </c>
      <c r="BF28">
        <v>45</v>
      </c>
      <c r="BG28">
        <v>46</v>
      </c>
      <c r="BH28">
        <v>37.5</v>
      </c>
      <c r="BI28">
        <v>47</v>
      </c>
      <c r="BJ28">
        <v>51</v>
      </c>
      <c r="BK28">
        <v>32</v>
      </c>
      <c r="BL28">
        <v>40</v>
      </c>
      <c r="BM28">
        <v>45</v>
      </c>
      <c r="BN28">
        <v>51</v>
      </c>
      <c r="BO28">
        <v>2</v>
      </c>
      <c r="BP28">
        <v>16</v>
      </c>
      <c r="BQ28">
        <v>-3</v>
      </c>
      <c r="BR28">
        <v>25</v>
      </c>
      <c r="BS28">
        <v>-2</v>
      </c>
      <c r="BT28">
        <v>41</v>
      </c>
      <c r="BU28">
        <v>0</v>
      </c>
      <c r="BV28">
        <v>15</v>
      </c>
      <c r="BW28">
        <v>46</v>
      </c>
      <c r="BX28">
        <v>10</v>
      </c>
      <c r="BY28">
        <v>1</v>
      </c>
      <c r="BZ28">
        <v>8</v>
      </c>
      <c r="CA28">
        <v>16</v>
      </c>
      <c r="CB28">
        <v>44</v>
      </c>
      <c r="CC28">
        <v>12</v>
      </c>
      <c r="CD28">
        <v>296.10000000000002</v>
      </c>
      <c r="CE28">
        <v>57.55</v>
      </c>
      <c r="CF28">
        <v>68.040000000000006</v>
      </c>
      <c r="CG28">
        <v>47.09</v>
      </c>
      <c r="CH28">
        <v>1.76</v>
      </c>
      <c r="CI28">
        <v>29.55</v>
      </c>
      <c r="CJ28">
        <v>50.77</v>
      </c>
      <c r="CK28">
        <v>3.05</v>
      </c>
      <c r="CL28">
        <v>4.05</v>
      </c>
      <c r="CM28">
        <v>4.68</v>
      </c>
      <c r="CN28">
        <v>294</v>
      </c>
      <c r="CO28">
        <v>58.16</v>
      </c>
      <c r="CP28">
        <v>68.41</v>
      </c>
      <c r="CQ28">
        <v>47.48</v>
      </c>
      <c r="CR28">
        <v>1.78</v>
      </c>
      <c r="CS28">
        <v>29.55</v>
      </c>
      <c r="CT28">
        <v>55.79</v>
      </c>
      <c r="CU28">
        <v>3.05</v>
      </c>
      <c r="CV28">
        <v>4.05</v>
      </c>
      <c r="CW28">
        <v>4.67</v>
      </c>
      <c r="CX28">
        <v>19</v>
      </c>
      <c r="CY28">
        <v>42</v>
      </c>
      <c r="CZ28">
        <v>19</v>
      </c>
      <c r="DA28">
        <v>29</v>
      </c>
      <c r="DB28">
        <v>44</v>
      </c>
      <c r="DC28">
        <v>294</v>
      </c>
      <c r="DD28">
        <v>34</v>
      </c>
      <c r="DE28">
        <v>291.5</v>
      </c>
      <c r="DF28">
        <v>54</v>
      </c>
      <c r="DG28">
        <v>289.5</v>
      </c>
      <c r="DH28">
        <v>35</v>
      </c>
      <c r="DI28">
        <v>276</v>
      </c>
      <c r="DJ28">
        <v>52</v>
      </c>
      <c r="DM28">
        <v>100</v>
      </c>
      <c r="DN28">
        <v>1</v>
      </c>
      <c r="DO28">
        <v>85.71</v>
      </c>
      <c r="DP28">
        <v>26</v>
      </c>
      <c r="DQ28">
        <v>42.86</v>
      </c>
      <c r="DR28">
        <v>62</v>
      </c>
      <c r="DS28">
        <v>78.569999999999993</v>
      </c>
      <c r="DT28">
        <v>17</v>
      </c>
      <c r="DW28">
        <v>77.78</v>
      </c>
      <c r="DX28">
        <v>8</v>
      </c>
      <c r="DY28">
        <v>55.56</v>
      </c>
      <c r="DZ28">
        <v>79</v>
      </c>
      <c r="EA28">
        <v>72.22</v>
      </c>
      <c r="EB28">
        <v>23</v>
      </c>
      <c r="EC28">
        <v>83.33</v>
      </c>
      <c r="ED28">
        <v>3</v>
      </c>
      <c r="EG28">
        <v>30</v>
      </c>
      <c r="EH28">
        <v>51</v>
      </c>
      <c r="EI28">
        <v>30</v>
      </c>
      <c r="EJ28">
        <v>47</v>
      </c>
      <c r="EK28">
        <v>30</v>
      </c>
      <c r="EL28">
        <v>33</v>
      </c>
      <c r="EM28">
        <v>31</v>
      </c>
      <c r="EN28">
        <v>40</v>
      </c>
      <c r="EQ28">
        <v>1.71</v>
      </c>
      <c r="ER28">
        <v>40</v>
      </c>
      <c r="ES28">
        <v>1.8</v>
      </c>
      <c r="ET28">
        <v>61</v>
      </c>
      <c r="EU28">
        <v>1.69</v>
      </c>
      <c r="EV28">
        <v>22</v>
      </c>
      <c r="EW28">
        <v>1.8</v>
      </c>
      <c r="EX28">
        <v>37</v>
      </c>
      <c r="FA28">
        <v>50</v>
      </c>
      <c r="FB28">
        <v>30</v>
      </c>
      <c r="FC28">
        <v>50</v>
      </c>
      <c r="FD28">
        <v>53</v>
      </c>
      <c r="FE28">
        <v>40</v>
      </c>
      <c r="FF28">
        <v>41</v>
      </c>
      <c r="FG28">
        <v>33.33</v>
      </c>
      <c r="FH28">
        <v>44</v>
      </c>
      <c r="FK28">
        <v>0</v>
      </c>
      <c r="FL28">
        <v>62</v>
      </c>
      <c r="FM28">
        <v>50</v>
      </c>
      <c r="FN28">
        <v>30</v>
      </c>
      <c r="FO28">
        <v>33.33</v>
      </c>
      <c r="FP28">
        <v>37</v>
      </c>
      <c r="FQ28">
        <v>100</v>
      </c>
      <c r="FR28">
        <v>1</v>
      </c>
      <c r="FU28">
        <v>0</v>
      </c>
      <c r="FV28">
        <v>12</v>
      </c>
      <c r="FW28">
        <v>2</v>
      </c>
      <c r="FX28">
        <v>105</v>
      </c>
      <c r="FY28">
        <v>0</v>
      </c>
      <c r="FZ28">
        <v>8</v>
      </c>
      <c r="GA28">
        <v>0</v>
      </c>
      <c r="GB28">
        <v>12</v>
      </c>
      <c r="GE28">
        <v>-1</v>
      </c>
      <c r="GF28">
        <v>26</v>
      </c>
      <c r="GG28">
        <v>1</v>
      </c>
      <c r="GH28">
        <v>72</v>
      </c>
      <c r="GI28">
        <v>-1</v>
      </c>
      <c r="GJ28">
        <v>25</v>
      </c>
      <c r="GK28">
        <v>-2</v>
      </c>
      <c r="GL28">
        <v>10</v>
      </c>
      <c r="GO28">
        <v>-1</v>
      </c>
      <c r="GP28">
        <v>32</v>
      </c>
      <c r="GQ28">
        <v>-1</v>
      </c>
      <c r="GR28">
        <v>46</v>
      </c>
      <c r="GS28">
        <v>0</v>
      </c>
      <c r="GT28">
        <v>41</v>
      </c>
      <c r="GU28">
        <v>0</v>
      </c>
      <c r="GV28">
        <v>34</v>
      </c>
      <c r="GY28">
        <v>0</v>
      </c>
      <c r="GZ28">
        <v>9</v>
      </c>
      <c r="HA28">
        <v>0</v>
      </c>
      <c r="HB28">
        <v>9</v>
      </c>
      <c r="HC28">
        <v>0</v>
      </c>
      <c r="HD28">
        <v>8</v>
      </c>
      <c r="HE28">
        <v>0</v>
      </c>
      <c r="HF28">
        <v>4</v>
      </c>
      <c r="HI28">
        <v>5</v>
      </c>
      <c r="HJ28">
        <v>9</v>
      </c>
      <c r="HK28">
        <v>2</v>
      </c>
      <c r="HL28">
        <v>104</v>
      </c>
      <c r="HM28">
        <v>4</v>
      </c>
      <c r="HN28">
        <v>27</v>
      </c>
      <c r="HO28">
        <v>4</v>
      </c>
      <c r="HP28">
        <v>17</v>
      </c>
      <c r="HS28">
        <v>11</v>
      </c>
      <c r="HT28">
        <v>55</v>
      </c>
      <c r="HU28">
        <v>12</v>
      </c>
      <c r="HV28">
        <v>29</v>
      </c>
      <c r="HW28">
        <v>11</v>
      </c>
      <c r="HX28">
        <v>32</v>
      </c>
      <c r="HY28">
        <v>12</v>
      </c>
      <c r="HZ28">
        <v>15</v>
      </c>
      <c r="IC28">
        <v>1</v>
      </c>
      <c r="ID28">
        <v>130</v>
      </c>
      <c r="IE28">
        <v>4</v>
      </c>
      <c r="IF28">
        <v>28</v>
      </c>
      <c r="IG28">
        <v>3</v>
      </c>
      <c r="IH28">
        <v>16</v>
      </c>
      <c r="II28">
        <v>2</v>
      </c>
      <c r="IJ28">
        <v>38</v>
      </c>
      <c r="IM28">
        <v>1</v>
      </c>
      <c r="IN28">
        <v>44</v>
      </c>
      <c r="IO28">
        <v>0</v>
      </c>
      <c r="IP28">
        <v>89</v>
      </c>
      <c r="IQ28">
        <v>0</v>
      </c>
      <c r="IR28">
        <v>30</v>
      </c>
      <c r="IS28">
        <v>0</v>
      </c>
      <c r="IT28">
        <v>41</v>
      </c>
    </row>
    <row r="29" spans="1:254" x14ac:dyDescent="0.25">
      <c r="A29" s="3" t="str">
        <f t="shared" si="0"/>
        <v>Romain Langasque</v>
      </c>
      <c r="B29" s="4">
        <v>45767</v>
      </c>
      <c r="C29" t="s">
        <v>855</v>
      </c>
      <c r="D29" t="s">
        <v>856</v>
      </c>
      <c r="E29" t="s">
        <v>857</v>
      </c>
      <c r="F29" t="s">
        <v>857</v>
      </c>
      <c r="G29" t="s">
        <v>858</v>
      </c>
      <c r="I29" t="s">
        <v>912</v>
      </c>
      <c r="J29" t="s">
        <v>913</v>
      </c>
      <c r="K29">
        <v>26</v>
      </c>
      <c r="L29">
        <v>73</v>
      </c>
      <c r="M29">
        <v>71</v>
      </c>
      <c r="N29">
        <v>69</v>
      </c>
      <c r="O29">
        <v>68</v>
      </c>
      <c r="Q29">
        <v>281</v>
      </c>
      <c r="R29">
        <v>72.430000000000007</v>
      </c>
      <c r="S29">
        <v>71.5</v>
      </c>
      <c r="T29">
        <v>72.319999999999993</v>
      </c>
      <c r="U29">
        <v>70.89</v>
      </c>
      <c r="V29">
        <v>70.03</v>
      </c>
      <c r="W29">
        <v>67.69</v>
      </c>
      <c r="Y29">
        <v>70.23</v>
      </c>
      <c r="Z29">
        <v>75</v>
      </c>
      <c r="AA29">
        <v>57</v>
      </c>
      <c r="AB29">
        <v>49</v>
      </c>
      <c r="AC29">
        <v>26</v>
      </c>
      <c r="AE29">
        <v>11</v>
      </c>
      <c r="AF29">
        <v>12</v>
      </c>
      <c r="AG29">
        <v>12</v>
      </c>
      <c r="AH29">
        <v>11</v>
      </c>
      <c r="AJ29">
        <v>26</v>
      </c>
      <c r="AK29">
        <v>28.5</v>
      </c>
      <c r="AL29">
        <v>10</v>
      </c>
      <c r="AM29" s="5">
        <v>0.3125</v>
      </c>
      <c r="AN29">
        <v>1</v>
      </c>
      <c r="AO29" s="5">
        <v>0.52083333333333337</v>
      </c>
      <c r="AP29">
        <v>1</v>
      </c>
      <c r="AQ29" s="5">
        <v>0.29166666666666669</v>
      </c>
      <c r="AR29">
        <v>1</v>
      </c>
      <c r="AS29" s="5">
        <v>0.35069444444444442</v>
      </c>
      <c r="AV29">
        <v>292.38</v>
      </c>
      <c r="AW29">
        <v>28</v>
      </c>
      <c r="AX29">
        <v>73.209999999999994</v>
      </c>
      <c r="AY29">
        <v>49</v>
      </c>
      <c r="AZ29">
        <v>59.72</v>
      </c>
      <c r="BA29">
        <v>59</v>
      </c>
      <c r="BB29">
        <v>27</v>
      </c>
      <c r="BC29">
        <v>1</v>
      </c>
      <c r="BD29">
        <v>1.56</v>
      </c>
      <c r="BE29">
        <v>2</v>
      </c>
      <c r="BF29">
        <v>48.28</v>
      </c>
      <c r="BG29">
        <v>36</v>
      </c>
      <c r="BH29">
        <v>81.8</v>
      </c>
      <c r="BI29">
        <v>2</v>
      </c>
      <c r="BJ29">
        <v>46</v>
      </c>
      <c r="BK29">
        <v>59</v>
      </c>
      <c r="BL29">
        <v>55</v>
      </c>
      <c r="BM29">
        <v>1</v>
      </c>
      <c r="BN29">
        <v>43</v>
      </c>
      <c r="BO29">
        <v>5</v>
      </c>
      <c r="BP29">
        <v>53</v>
      </c>
      <c r="BQ29">
        <v>-6</v>
      </c>
      <c r="BR29">
        <v>11</v>
      </c>
      <c r="BS29">
        <v>-2</v>
      </c>
      <c r="BT29">
        <v>41</v>
      </c>
      <c r="BU29">
        <v>0</v>
      </c>
      <c r="BV29">
        <v>23</v>
      </c>
      <c r="BW29">
        <v>32</v>
      </c>
      <c r="BX29">
        <v>14</v>
      </c>
      <c r="BY29">
        <v>3</v>
      </c>
      <c r="BZ29">
        <v>11</v>
      </c>
      <c r="CA29">
        <v>16</v>
      </c>
      <c r="CB29">
        <v>44</v>
      </c>
      <c r="CC29">
        <v>12</v>
      </c>
      <c r="CD29">
        <v>296.10000000000002</v>
      </c>
      <c r="CE29">
        <v>57.55</v>
      </c>
      <c r="CF29">
        <v>68.040000000000006</v>
      </c>
      <c r="CG29">
        <v>47.09</v>
      </c>
      <c r="CH29">
        <v>1.76</v>
      </c>
      <c r="CI29">
        <v>29.55</v>
      </c>
      <c r="CJ29">
        <v>50.77</v>
      </c>
      <c r="CK29">
        <v>3.05</v>
      </c>
      <c r="CL29">
        <v>4.05</v>
      </c>
      <c r="CM29">
        <v>4.68</v>
      </c>
      <c r="CN29">
        <v>294</v>
      </c>
      <c r="CO29">
        <v>58.16</v>
      </c>
      <c r="CP29">
        <v>68.41</v>
      </c>
      <c r="CQ29">
        <v>47.48</v>
      </c>
      <c r="CR29">
        <v>1.78</v>
      </c>
      <c r="CS29">
        <v>29.55</v>
      </c>
      <c r="CT29">
        <v>55.79</v>
      </c>
      <c r="CU29">
        <v>3.05</v>
      </c>
      <c r="CV29">
        <v>4.05</v>
      </c>
      <c r="CW29">
        <v>4.67</v>
      </c>
      <c r="CX29">
        <v>19</v>
      </c>
      <c r="CY29">
        <v>1</v>
      </c>
      <c r="CZ29">
        <v>71</v>
      </c>
      <c r="DA29">
        <v>5</v>
      </c>
      <c r="DB29">
        <v>18</v>
      </c>
      <c r="DC29">
        <v>292.5</v>
      </c>
      <c r="DD29">
        <v>36</v>
      </c>
      <c r="DE29">
        <v>292</v>
      </c>
      <c r="DF29">
        <v>48</v>
      </c>
      <c r="DG29">
        <v>291</v>
      </c>
      <c r="DH29">
        <v>33</v>
      </c>
      <c r="DI29">
        <v>294</v>
      </c>
      <c r="DJ29">
        <v>32</v>
      </c>
      <c r="DM29">
        <v>57.14</v>
      </c>
      <c r="DN29">
        <v>91</v>
      </c>
      <c r="DO29">
        <v>85.71</v>
      </c>
      <c r="DP29">
        <v>26</v>
      </c>
      <c r="DQ29">
        <v>78.569999999999993</v>
      </c>
      <c r="DR29">
        <v>26</v>
      </c>
      <c r="DS29">
        <v>71.430000000000007</v>
      </c>
      <c r="DT29">
        <v>33</v>
      </c>
      <c r="DW29">
        <v>50</v>
      </c>
      <c r="DX29">
        <v>86</v>
      </c>
      <c r="DY29">
        <v>61.11</v>
      </c>
      <c r="DZ29">
        <v>61</v>
      </c>
      <c r="EA29">
        <v>55.56</v>
      </c>
      <c r="EB29">
        <v>56</v>
      </c>
      <c r="EC29">
        <v>72.22</v>
      </c>
      <c r="ED29">
        <v>17</v>
      </c>
      <c r="EG29">
        <v>27</v>
      </c>
      <c r="EH29">
        <v>10</v>
      </c>
      <c r="EI29">
        <v>29</v>
      </c>
      <c r="EJ29">
        <v>34</v>
      </c>
      <c r="EK29">
        <v>27</v>
      </c>
      <c r="EL29">
        <v>6</v>
      </c>
      <c r="EM29">
        <v>25</v>
      </c>
      <c r="EN29">
        <v>1</v>
      </c>
      <c r="EQ29">
        <v>1.56</v>
      </c>
      <c r="ER29">
        <v>6</v>
      </c>
      <c r="ES29">
        <v>1.55</v>
      </c>
      <c r="ET29">
        <v>10</v>
      </c>
      <c r="EU29">
        <v>1.7</v>
      </c>
      <c r="EV29">
        <v>25</v>
      </c>
      <c r="EW29">
        <v>1.46</v>
      </c>
      <c r="EX29">
        <v>1</v>
      </c>
      <c r="FA29">
        <v>55.56</v>
      </c>
      <c r="FB29">
        <v>29</v>
      </c>
      <c r="FC29">
        <v>14.29</v>
      </c>
      <c r="FD29">
        <v>91</v>
      </c>
      <c r="FE29">
        <v>75</v>
      </c>
      <c r="FF29">
        <v>9</v>
      </c>
      <c r="FG29">
        <v>40</v>
      </c>
      <c r="FH29">
        <v>37</v>
      </c>
      <c r="FK29">
        <v>100</v>
      </c>
      <c r="FL29">
        <v>1</v>
      </c>
      <c r="FM29">
        <v>100</v>
      </c>
      <c r="FN29">
        <v>1</v>
      </c>
      <c r="FO29">
        <v>75</v>
      </c>
      <c r="FP29">
        <v>15</v>
      </c>
      <c r="FQ29">
        <v>75</v>
      </c>
      <c r="FR29">
        <v>15</v>
      </c>
      <c r="FU29">
        <v>4</v>
      </c>
      <c r="FV29">
        <v>152</v>
      </c>
      <c r="FW29">
        <v>2</v>
      </c>
      <c r="FX29">
        <v>105</v>
      </c>
      <c r="FY29">
        <v>0</v>
      </c>
      <c r="FZ29">
        <v>8</v>
      </c>
      <c r="GA29">
        <v>-1</v>
      </c>
      <c r="GB29">
        <v>4</v>
      </c>
      <c r="GE29">
        <v>-1</v>
      </c>
      <c r="GF29">
        <v>26</v>
      </c>
      <c r="GG29">
        <v>-1</v>
      </c>
      <c r="GH29">
        <v>27</v>
      </c>
      <c r="GI29">
        <v>-1</v>
      </c>
      <c r="GJ29">
        <v>25</v>
      </c>
      <c r="GK29">
        <v>-3</v>
      </c>
      <c r="GL29">
        <v>4</v>
      </c>
      <c r="GO29">
        <v>-1</v>
      </c>
      <c r="GP29">
        <v>32</v>
      </c>
      <c r="GQ29">
        <v>-1</v>
      </c>
      <c r="GR29">
        <v>46</v>
      </c>
      <c r="GS29">
        <v>-1</v>
      </c>
      <c r="GT29">
        <v>17</v>
      </c>
      <c r="GU29">
        <v>1</v>
      </c>
      <c r="GV29">
        <v>52</v>
      </c>
      <c r="GY29">
        <v>0</v>
      </c>
      <c r="GZ29">
        <v>9</v>
      </c>
      <c r="HA29">
        <v>0</v>
      </c>
      <c r="HB29">
        <v>9</v>
      </c>
      <c r="HC29">
        <v>0</v>
      </c>
      <c r="HD29">
        <v>8</v>
      </c>
      <c r="HE29">
        <v>0</v>
      </c>
      <c r="HF29">
        <v>4</v>
      </c>
      <c r="HI29">
        <v>5</v>
      </c>
      <c r="HJ29">
        <v>9</v>
      </c>
      <c r="HK29">
        <v>7</v>
      </c>
      <c r="HL29">
        <v>2</v>
      </c>
      <c r="HM29">
        <v>4</v>
      </c>
      <c r="HN29">
        <v>27</v>
      </c>
      <c r="HO29">
        <v>7</v>
      </c>
      <c r="HP29">
        <v>2</v>
      </c>
      <c r="HS29">
        <v>8</v>
      </c>
      <c r="HT29">
        <v>133</v>
      </c>
      <c r="HU29">
        <v>4</v>
      </c>
      <c r="HV29">
        <v>155</v>
      </c>
      <c r="HW29">
        <v>12</v>
      </c>
      <c r="HX29">
        <v>21</v>
      </c>
      <c r="HY29">
        <v>8</v>
      </c>
      <c r="HZ29">
        <v>67</v>
      </c>
      <c r="IC29">
        <v>3</v>
      </c>
      <c r="ID29">
        <v>63</v>
      </c>
      <c r="IE29">
        <v>7</v>
      </c>
      <c r="IF29">
        <v>4</v>
      </c>
      <c r="IG29">
        <v>2</v>
      </c>
      <c r="IH29">
        <v>37</v>
      </c>
      <c r="II29">
        <v>2</v>
      </c>
      <c r="IJ29">
        <v>38</v>
      </c>
      <c r="IM29">
        <v>2</v>
      </c>
      <c r="IN29">
        <v>17</v>
      </c>
      <c r="IO29">
        <v>0</v>
      </c>
      <c r="IP29">
        <v>89</v>
      </c>
      <c r="IQ29">
        <v>0</v>
      </c>
      <c r="IR29">
        <v>30</v>
      </c>
      <c r="IS29">
        <v>1</v>
      </c>
      <c r="IT29">
        <v>17</v>
      </c>
    </row>
    <row r="30" spans="1:254" x14ac:dyDescent="0.25">
      <c r="A30" s="3" t="str">
        <f t="shared" si="0"/>
        <v>Adrian Otaegui</v>
      </c>
      <c r="B30" s="4">
        <v>45767</v>
      </c>
      <c r="C30" t="s">
        <v>855</v>
      </c>
      <c r="D30" t="s">
        <v>856</v>
      </c>
      <c r="E30" t="s">
        <v>857</v>
      </c>
      <c r="F30" t="s">
        <v>857</v>
      </c>
      <c r="G30" t="s">
        <v>858</v>
      </c>
      <c r="I30" t="s">
        <v>914</v>
      </c>
      <c r="J30" t="s">
        <v>915</v>
      </c>
      <c r="K30">
        <v>26</v>
      </c>
      <c r="L30">
        <v>72</v>
      </c>
      <c r="M30">
        <v>66</v>
      </c>
      <c r="N30">
        <v>72</v>
      </c>
      <c r="O30">
        <v>71</v>
      </c>
      <c r="Q30">
        <v>281</v>
      </c>
      <c r="R30">
        <v>72.430000000000007</v>
      </c>
      <c r="S30">
        <v>71.5</v>
      </c>
      <c r="T30">
        <v>71.319999999999993</v>
      </c>
      <c r="U30">
        <v>65.89</v>
      </c>
      <c r="V30">
        <v>73.03</v>
      </c>
      <c r="W30">
        <v>70.69</v>
      </c>
      <c r="Y30">
        <v>70.23</v>
      </c>
      <c r="Z30">
        <v>54</v>
      </c>
      <c r="AA30">
        <v>14</v>
      </c>
      <c r="AB30">
        <v>28</v>
      </c>
      <c r="AC30">
        <v>26</v>
      </c>
      <c r="AE30">
        <v>10</v>
      </c>
      <c r="AF30">
        <v>6</v>
      </c>
      <c r="AG30">
        <v>9</v>
      </c>
      <c r="AH30">
        <v>11</v>
      </c>
      <c r="AJ30">
        <v>26</v>
      </c>
      <c r="AK30">
        <v>28.5</v>
      </c>
      <c r="AL30">
        <v>1</v>
      </c>
      <c r="AM30" s="5">
        <v>0.51388888888888884</v>
      </c>
      <c r="AN30">
        <v>10</v>
      </c>
      <c r="AO30" s="5">
        <v>0.30555555555555558</v>
      </c>
      <c r="AP30">
        <v>1</v>
      </c>
      <c r="AQ30" s="5">
        <v>0.4826388888888889</v>
      </c>
      <c r="AR30">
        <v>1</v>
      </c>
      <c r="AS30" s="5">
        <v>0.41666666666666669</v>
      </c>
      <c r="AV30">
        <v>285.75</v>
      </c>
      <c r="AW30">
        <v>49</v>
      </c>
      <c r="AX30">
        <v>85.71</v>
      </c>
      <c r="AY30">
        <v>11</v>
      </c>
      <c r="AZ30">
        <v>72.22</v>
      </c>
      <c r="BA30">
        <v>19</v>
      </c>
      <c r="BB30">
        <v>29.75</v>
      </c>
      <c r="BC30">
        <v>42</v>
      </c>
      <c r="BD30">
        <v>1.75</v>
      </c>
      <c r="BE30">
        <v>39</v>
      </c>
      <c r="BF30">
        <v>50</v>
      </c>
      <c r="BG30">
        <v>31</v>
      </c>
      <c r="BH30">
        <v>70</v>
      </c>
      <c r="BI30">
        <v>6</v>
      </c>
      <c r="BJ30">
        <v>33</v>
      </c>
      <c r="BK30">
        <v>15</v>
      </c>
      <c r="BL30">
        <v>27</v>
      </c>
      <c r="BM30">
        <v>42</v>
      </c>
      <c r="BN30">
        <v>30</v>
      </c>
      <c r="BO30">
        <v>2</v>
      </c>
      <c r="BP30">
        <v>16</v>
      </c>
      <c r="BQ30">
        <v>-1</v>
      </c>
      <c r="BR30">
        <v>34</v>
      </c>
      <c r="BS30">
        <v>-4</v>
      </c>
      <c r="BT30">
        <v>25</v>
      </c>
      <c r="BU30">
        <v>0</v>
      </c>
      <c r="BV30">
        <v>15</v>
      </c>
      <c r="BW30">
        <v>45</v>
      </c>
      <c r="BX30">
        <v>12</v>
      </c>
      <c r="BY30">
        <v>0</v>
      </c>
      <c r="BZ30">
        <v>10</v>
      </c>
      <c r="CA30">
        <v>16</v>
      </c>
      <c r="CB30">
        <v>44</v>
      </c>
      <c r="CC30">
        <v>12</v>
      </c>
      <c r="CD30">
        <v>296.10000000000002</v>
      </c>
      <c r="CE30">
        <v>57.55</v>
      </c>
      <c r="CF30">
        <v>68.040000000000006</v>
      </c>
      <c r="CG30">
        <v>47.09</v>
      </c>
      <c r="CH30">
        <v>1.76</v>
      </c>
      <c r="CI30">
        <v>29.55</v>
      </c>
      <c r="CJ30">
        <v>50.77</v>
      </c>
      <c r="CK30">
        <v>3.05</v>
      </c>
      <c r="CL30">
        <v>4.05</v>
      </c>
      <c r="CM30">
        <v>4.68</v>
      </c>
      <c r="CN30">
        <v>294</v>
      </c>
      <c r="CO30">
        <v>58.16</v>
      </c>
      <c r="CP30">
        <v>68.41</v>
      </c>
      <c r="CQ30">
        <v>47.48</v>
      </c>
      <c r="CR30">
        <v>1.78</v>
      </c>
      <c r="CS30">
        <v>29.55</v>
      </c>
      <c r="CT30">
        <v>55.79</v>
      </c>
      <c r="CU30">
        <v>3.05</v>
      </c>
      <c r="CV30">
        <v>4.05</v>
      </c>
      <c r="CW30">
        <v>4.67</v>
      </c>
      <c r="CX30">
        <v>19</v>
      </c>
      <c r="CY30">
        <v>42</v>
      </c>
      <c r="CZ30">
        <v>26</v>
      </c>
      <c r="DA30">
        <v>14</v>
      </c>
      <c r="DB30">
        <v>63</v>
      </c>
      <c r="DC30">
        <v>290</v>
      </c>
      <c r="DD30">
        <v>49</v>
      </c>
      <c r="DE30">
        <v>285</v>
      </c>
      <c r="DF30">
        <v>74</v>
      </c>
      <c r="DG30">
        <v>292</v>
      </c>
      <c r="DH30">
        <v>32</v>
      </c>
      <c r="DI30">
        <v>276</v>
      </c>
      <c r="DJ30">
        <v>51</v>
      </c>
      <c r="DM30">
        <v>85.71</v>
      </c>
      <c r="DN30">
        <v>22</v>
      </c>
      <c r="DO30">
        <v>92.86</v>
      </c>
      <c r="DP30">
        <v>7</v>
      </c>
      <c r="DQ30">
        <v>71.430000000000007</v>
      </c>
      <c r="DR30">
        <v>42</v>
      </c>
      <c r="DS30">
        <v>92.86</v>
      </c>
      <c r="DT30">
        <v>3</v>
      </c>
      <c r="DW30">
        <v>83.33</v>
      </c>
      <c r="DX30">
        <v>4</v>
      </c>
      <c r="DY30">
        <v>83.33</v>
      </c>
      <c r="DZ30">
        <v>8</v>
      </c>
      <c r="EA30">
        <v>66.67</v>
      </c>
      <c r="EB30">
        <v>36</v>
      </c>
      <c r="EC30">
        <v>55.56</v>
      </c>
      <c r="ED30">
        <v>47</v>
      </c>
      <c r="EG30">
        <v>34</v>
      </c>
      <c r="EH30">
        <v>93</v>
      </c>
      <c r="EI30">
        <v>28</v>
      </c>
      <c r="EJ30">
        <v>20</v>
      </c>
      <c r="EK30">
        <v>31</v>
      </c>
      <c r="EL30">
        <v>43</v>
      </c>
      <c r="EM30">
        <v>26</v>
      </c>
      <c r="EN30">
        <v>6</v>
      </c>
      <c r="EQ30">
        <v>2</v>
      </c>
      <c r="ER30">
        <v>93</v>
      </c>
      <c r="ES30">
        <v>1.6</v>
      </c>
      <c r="ET30">
        <v>17</v>
      </c>
      <c r="EU30">
        <v>1.83</v>
      </c>
      <c r="EV30">
        <v>43</v>
      </c>
      <c r="EW30">
        <v>1.5</v>
      </c>
      <c r="EX30">
        <v>2</v>
      </c>
      <c r="FA30">
        <v>66.67</v>
      </c>
      <c r="FB30">
        <v>11</v>
      </c>
      <c r="FC30">
        <v>66.67</v>
      </c>
      <c r="FD30">
        <v>24</v>
      </c>
      <c r="FE30">
        <v>50</v>
      </c>
      <c r="FF30">
        <v>27</v>
      </c>
      <c r="FG30">
        <v>37.5</v>
      </c>
      <c r="FH30">
        <v>41</v>
      </c>
      <c r="FK30">
        <v>0</v>
      </c>
      <c r="FL30">
        <v>62</v>
      </c>
      <c r="FM30">
        <v>100</v>
      </c>
      <c r="FN30">
        <v>1</v>
      </c>
      <c r="FO30">
        <v>66.67</v>
      </c>
      <c r="FP30">
        <v>18</v>
      </c>
      <c r="FQ30">
        <v>80</v>
      </c>
      <c r="FR30">
        <v>14</v>
      </c>
      <c r="FU30">
        <v>0</v>
      </c>
      <c r="FV30">
        <v>12</v>
      </c>
      <c r="FW30">
        <v>1</v>
      </c>
      <c r="FX30">
        <v>70</v>
      </c>
      <c r="FY30">
        <v>0</v>
      </c>
      <c r="FZ30">
        <v>8</v>
      </c>
      <c r="GA30">
        <v>1</v>
      </c>
      <c r="GB30">
        <v>30</v>
      </c>
      <c r="GE30">
        <v>1</v>
      </c>
      <c r="GF30">
        <v>75</v>
      </c>
      <c r="GG30">
        <v>-4</v>
      </c>
      <c r="GH30">
        <v>2</v>
      </c>
      <c r="GI30">
        <v>2</v>
      </c>
      <c r="GJ30">
        <v>59</v>
      </c>
      <c r="GK30">
        <v>0</v>
      </c>
      <c r="GL30">
        <v>26</v>
      </c>
      <c r="GO30">
        <v>0</v>
      </c>
      <c r="GP30">
        <v>71</v>
      </c>
      <c r="GQ30">
        <v>-2</v>
      </c>
      <c r="GR30">
        <v>8</v>
      </c>
      <c r="GS30">
        <v>-1</v>
      </c>
      <c r="GT30">
        <v>17</v>
      </c>
      <c r="GU30">
        <v>-1</v>
      </c>
      <c r="GV30">
        <v>11</v>
      </c>
      <c r="GY30">
        <v>0</v>
      </c>
      <c r="GZ30">
        <v>9</v>
      </c>
      <c r="HA30">
        <v>0</v>
      </c>
      <c r="HB30">
        <v>9</v>
      </c>
      <c r="HC30">
        <v>0</v>
      </c>
      <c r="HD30">
        <v>8</v>
      </c>
      <c r="HE30">
        <v>0</v>
      </c>
      <c r="HF30">
        <v>4</v>
      </c>
      <c r="HI30">
        <v>2</v>
      </c>
      <c r="HJ30">
        <v>105</v>
      </c>
      <c r="HK30">
        <v>6</v>
      </c>
      <c r="HL30">
        <v>9</v>
      </c>
      <c r="HM30">
        <v>2</v>
      </c>
      <c r="HN30">
        <v>58</v>
      </c>
      <c r="HO30">
        <v>5</v>
      </c>
      <c r="HP30">
        <v>9</v>
      </c>
      <c r="HS30">
        <v>13</v>
      </c>
      <c r="HT30">
        <v>14</v>
      </c>
      <c r="HU30">
        <v>11</v>
      </c>
      <c r="HV30">
        <v>66</v>
      </c>
      <c r="HW30">
        <v>13</v>
      </c>
      <c r="HX30">
        <v>10</v>
      </c>
      <c r="HY30">
        <v>8</v>
      </c>
      <c r="HZ30">
        <v>67</v>
      </c>
      <c r="IC30">
        <v>3</v>
      </c>
      <c r="ID30">
        <v>63</v>
      </c>
      <c r="IE30">
        <v>1</v>
      </c>
      <c r="IF30">
        <v>120</v>
      </c>
      <c r="IG30">
        <v>3</v>
      </c>
      <c r="IH30">
        <v>16</v>
      </c>
      <c r="II30">
        <v>5</v>
      </c>
      <c r="IJ30">
        <v>2</v>
      </c>
      <c r="IM30">
        <v>0</v>
      </c>
      <c r="IN30">
        <v>90</v>
      </c>
      <c r="IO30">
        <v>0</v>
      </c>
      <c r="IP30">
        <v>89</v>
      </c>
      <c r="IQ30">
        <v>0</v>
      </c>
      <c r="IR30">
        <v>30</v>
      </c>
      <c r="IS30">
        <v>0</v>
      </c>
      <c r="IT30">
        <v>41</v>
      </c>
    </row>
    <row r="31" spans="1:254" x14ac:dyDescent="0.25">
      <c r="A31" s="3" t="str">
        <f t="shared" si="0"/>
        <v>Marco Penge</v>
      </c>
      <c r="B31" s="4">
        <v>45767</v>
      </c>
      <c r="C31" t="s">
        <v>855</v>
      </c>
      <c r="D31" t="s">
        <v>856</v>
      </c>
      <c r="E31" t="s">
        <v>857</v>
      </c>
      <c r="F31" t="s">
        <v>857</v>
      </c>
      <c r="G31" t="s">
        <v>858</v>
      </c>
      <c r="I31" t="s">
        <v>916</v>
      </c>
      <c r="J31" t="s">
        <v>917</v>
      </c>
      <c r="K31">
        <v>26</v>
      </c>
      <c r="L31">
        <v>69</v>
      </c>
      <c r="M31">
        <v>69</v>
      </c>
      <c r="N31">
        <v>74</v>
      </c>
      <c r="O31">
        <v>69</v>
      </c>
      <c r="Q31">
        <v>281</v>
      </c>
      <c r="R31">
        <v>72.430000000000007</v>
      </c>
      <c r="S31">
        <v>71.5</v>
      </c>
      <c r="T31">
        <v>68.319999999999993</v>
      </c>
      <c r="U31">
        <v>68.89</v>
      </c>
      <c r="V31">
        <v>75.03</v>
      </c>
      <c r="W31">
        <v>68.69</v>
      </c>
      <c r="Y31">
        <v>70.23</v>
      </c>
      <c r="Z31">
        <v>14</v>
      </c>
      <c r="AA31">
        <v>14</v>
      </c>
      <c r="AB31">
        <v>40</v>
      </c>
      <c r="AC31">
        <v>26</v>
      </c>
      <c r="AE31">
        <v>7</v>
      </c>
      <c r="AF31">
        <v>6</v>
      </c>
      <c r="AG31">
        <v>11</v>
      </c>
      <c r="AH31">
        <v>11</v>
      </c>
      <c r="AJ31">
        <v>26</v>
      </c>
      <c r="AK31">
        <v>28.5</v>
      </c>
      <c r="AL31">
        <v>1</v>
      </c>
      <c r="AM31" s="5">
        <v>0.28472222222222221</v>
      </c>
      <c r="AN31">
        <v>10</v>
      </c>
      <c r="AO31" s="5">
        <v>0.49305555555555558</v>
      </c>
      <c r="AP31">
        <v>1</v>
      </c>
      <c r="AQ31" s="5">
        <v>0.46875</v>
      </c>
      <c r="AR31">
        <v>1</v>
      </c>
      <c r="AS31" s="5">
        <v>0.36458333333333331</v>
      </c>
      <c r="AV31">
        <v>311.63</v>
      </c>
      <c r="AW31">
        <v>1</v>
      </c>
      <c r="AX31">
        <v>85.71</v>
      </c>
      <c r="AY31">
        <v>11</v>
      </c>
      <c r="AZ31">
        <v>80.56</v>
      </c>
      <c r="BA31">
        <v>3</v>
      </c>
      <c r="BB31">
        <v>31.5</v>
      </c>
      <c r="BC31">
        <v>61</v>
      </c>
      <c r="BD31">
        <v>1.83</v>
      </c>
      <c r="BE31">
        <v>58</v>
      </c>
      <c r="BF31">
        <v>50</v>
      </c>
      <c r="BG31">
        <v>31</v>
      </c>
      <c r="BH31">
        <v>25</v>
      </c>
      <c r="BI31">
        <v>55</v>
      </c>
      <c r="BJ31">
        <v>1</v>
      </c>
      <c r="BK31">
        <v>3</v>
      </c>
      <c r="BL31">
        <v>1</v>
      </c>
      <c r="BM31">
        <v>60</v>
      </c>
      <c r="BN31">
        <v>8</v>
      </c>
      <c r="BO31">
        <v>2</v>
      </c>
      <c r="BP31">
        <v>16</v>
      </c>
      <c r="BQ31">
        <v>1</v>
      </c>
      <c r="BR31">
        <v>50</v>
      </c>
      <c r="BS31">
        <v>-6</v>
      </c>
      <c r="BT31">
        <v>5</v>
      </c>
      <c r="BU31">
        <v>1</v>
      </c>
      <c r="BV31">
        <v>11</v>
      </c>
      <c r="BW31">
        <v>52</v>
      </c>
      <c r="BX31">
        <v>7</v>
      </c>
      <c r="BY31">
        <v>1</v>
      </c>
      <c r="BZ31">
        <v>4</v>
      </c>
      <c r="CA31">
        <v>16</v>
      </c>
      <c r="CB31">
        <v>44</v>
      </c>
      <c r="CC31">
        <v>12</v>
      </c>
      <c r="CD31">
        <v>296.10000000000002</v>
      </c>
      <c r="CE31">
        <v>57.55</v>
      </c>
      <c r="CF31">
        <v>68.040000000000006</v>
      </c>
      <c r="CG31">
        <v>47.09</v>
      </c>
      <c r="CH31">
        <v>1.76</v>
      </c>
      <c r="CI31">
        <v>29.55</v>
      </c>
      <c r="CJ31">
        <v>50.77</v>
      </c>
      <c r="CK31">
        <v>3.05</v>
      </c>
      <c r="CL31">
        <v>4.05</v>
      </c>
      <c r="CM31">
        <v>4.68</v>
      </c>
      <c r="CN31">
        <v>294</v>
      </c>
      <c r="CO31">
        <v>58.16</v>
      </c>
      <c r="CP31">
        <v>68.41</v>
      </c>
      <c r="CQ31">
        <v>47.48</v>
      </c>
      <c r="CR31">
        <v>1.78</v>
      </c>
      <c r="CS31">
        <v>29.55</v>
      </c>
      <c r="CT31">
        <v>55.79</v>
      </c>
      <c r="CU31">
        <v>3.05</v>
      </c>
      <c r="CV31">
        <v>4.05</v>
      </c>
      <c r="CW31">
        <v>4.67</v>
      </c>
      <c r="CX31">
        <v>4</v>
      </c>
      <c r="CY31">
        <v>64</v>
      </c>
      <c r="CZ31">
        <v>2</v>
      </c>
      <c r="DA31">
        <v>52</v>
      </c>
      <c r="DB31">
        <v>44</v>
      </c>
      <c r="DC31">
        <v>320</v>
      </c>
      <c r="DD31">
        <v>4</v>
      </c>
      <c r="DE31">
        <v>311.5</v>
      </c>
      <c r="DF31">
        <v>7</v>
      </c>
      <c r="DG31">
        <v>316</v>
      </c>
      <c r="DH31">
        <v>2</v>
      </c>
      <c r="DI31">
        <v>299</v>
      </c>
      <c r="DJ31">
        <v>19</v>
      </c>
      <c r="DM31">
        <v>78.569999999999993</v>
      </c>
      <c r="DN31">
        <v>47</v>
      </c>
      <c r="DO31">
        <v>92.86</v>
      </c>
      <c r="DP31">
        <v>7</v>
      </c>
      <c r="DQ31">
        <v>85.71</v>
      </c>
      <c r="DR31">
        <v>6</v>
      </c>
      <c r="DS31">
        <v>85.71</v>
      </c>
      <c r="DT31">
        <v>8</v>
      </c>
      <c r="DW31">
        <v>72.22</v>
      </c>
      <c r="DX31">
        <v>24</v>
      </c>
      <c r="DY31">
        <v>77.78</v>
      </c>
      <c r="DZ31">
        <v>16</v>
      </c>
      <c r="EA31">
        <v>88.89</v>
      </c>
      <c r="EB31">
        <v>1</v>
      </c>
      <c r="EC31">
        <v>83.33</v>
      </c>
      <c r="ED31">
        <v>3</v>
      </c>
      <c r="EG31">
        <v>29</v>
      </c>
      <c r="EH31">
        <v>36</v>
      </c>
      <c r="EI31">
        <v>31</v>
      </c>
      <c r="EJ31">
        <v>70</v>
      </c>
      <c r="EK31">
        <v>36</v>
      </c>
      <c r="EL31">
        <v>62</v>
      </c>
      <c r="EM31">
        <v>30</v>
      </c>
      <c r="EN31">
        <v>33</v>
      </c>
      <c r="EQ31">
        <v>1.77</v>
      </c>
      <c r="ER31">
        <v>46</v>
      </c>
      <c r="ES31">
        <v>1.79</v>
      </c>
      <c r="ET31">
        <v>57</v>
      </c>
      <c r="EU31">
        <v>2</v>
      </c>
      <c r="EV31">
        <v>60</v>
      </c>
      <c r="EW31">
        <v>1.73</v>
      </c>
      <c r="EX31">
        <v>26</v>
      </c>
      <c r="FA31">
        <v>80</v>
      </c>
      <c r="FB31">
        <v>3</v>
      </c>
      <c r="FC31">
        <v>50</v>
      </c>
      <c r="FD31">
        <v>58</v>
      </c>
      <c r="FE31">
        <v>0</v>
      </c>
      <c r="FF31">
        <v>60</v>
      </c>
      <c r="FG31">
        <v>33.33</v>
      </c>
      <c r="FH31">
        <v>44</v>
      </c>
      <c r="FK31">
        <v>0</v>
      </c>
      <c r="FL31">
        <v>62</v>
      </c>
      <c r="FM31">
        <v>100</v>
      </c>
      <c r="FN31">
        <v>1</v>
      </c>
      <c r="FQ31">
        <v>0</v>
      </c>
      <c r="FR31">
        <v>41</v>
      </c>
      <c r="FU31">
        <v>0</v>
      </c>
      <c r="FV31">
        <v>12</v>
      </c>
      <c r="FW31">
        <v>1</v>
      </c>
      <c r="FX31">
        <v>70</v>
      </c>
      <c r="FY31">
        <v>0</v>
      </c>
      <c r="FZ31">
        <v>8</v>
      </c>
      <c r="GA31">
        <v>1</v>
      </c>
      <c r="GB31">
        <v>30</v>
      </c>
      <c r="GE31">
        <v>-1</v>
      </c>
      <c r="GF31">
        <v>26</v>
      </c>
      <c r="GG31">
        <v>0</v>
      </c>
      <c r="GH31">
        <v>44</v>
      </c>
      <c r="GI31">
        <v>3</v>
      </c>
      <c r="GJ31">
        <v>69</v>
      </c>
      <c r="GK31">
        <v>-1</v>
      </c>
      <c r="GL31">
        <v>16</v>
      </c>
      <c r="GO31">
        <v>-1</v>
      </c>
      <c r="GP31">
        <v>32</v>
      </c>
      <c r="GQ31">
        <v>-3</v>
      </c>
      <c r="GR31">
        <v>2</v>
      </c>
      <c r="GS31">
        <v>0</v>
      </c>
      <c r="GT31">
        <v>41</v>
      </c>
      <c r="GU31">
        <v>-2</v>
      </c>
      <c r="GV31">
        <v>4</v>
      </c>
      <c r="GY31">
        <v>0</v>
      </c>
      <c r="GZ31">
        <v>9</v>
      </c>
      <c r="HA31">
        <v>1</v>
      </c>
      <c r="HB31">
        <v>2</v>
      </c>
      <c r="HC31">
        <v>0</v>
      </c>
      <c r="HD31">
        <v>8</v>
      </c>
      <c r="HE31">
        <v>0</v>
      </c>
      <c r="HF31">
        <v>4</v>
      </c>
      <c r="HI31">
        <v>4</v>
      </c>
      <c r="HJ31">
        <v>34</v>
      </c>
      <c r="HK31">
        <v>2</v>
      </c>
      <c r="HL31">
        <v>104</v>
      </c>
      <c r="HM31">
        <v>1</v>
      </c>
      <c r="HN31">
        <v>69</v>
      </c>
      <c r="HO31">
        <v>4</v>
      </c>
      <c r="HP31">
        <v>17</v>
      </c>
      <c r="HS31">
        <v>12</v>
      </c>
      <c r="HT31">
        <v>32</v>
      </c>
      <c r="HU31">
        <v>13</v>
      </c>
      <c r="HV31">
        <v>13</v>
      </c>
      <c r="HW31">
        <v>15</v>
      </c>
      <c r="HX31">
        <v>2</v>
      </c>
      <c r="HY31">
        <v>12</v>
      </c>
      <c r="HZ31">
        <v>15</v>
      </c>
      <c r="IC31">
        <v>2</v>
      </c>
      <c r="ID31">
        <v>99</v>
      </c>
      <c r="IE31">
        <v>2</v>
      </c>
      <c r="IF31">
        <v>88</v>
      </c>
      <c r="IG31">
        <v>1</v>
      </c>
      <c r="IH31">
        <v>53</v>
      </c>
      <c r="II31">
        <v>2</v>
      </c>
      <c r="IJ31">
        <v>38</v>
      </c>
      <c r="IM31">
        <v>0</v>
      </c>
      <c r="IN31">
        <v>90</v>
      </c>
      <c r="IO31">
        <v>0</v>
      </c>
      <c r="IP31">
        <v>89</v>
      </c>
      <c r="IQ31">
        <v>1</v>
      </c>
      <c r="IR31">
        <v>9</v>
      </c>
      <c r="IS31">
        <v>0</v>
      </c>
      <c r="IT31">
        <v>41</v>
      </c>
    </row>
    <row r="32" spans="1:254" x14ac:dyDescent="0.25">
      <c r="A32" s="3" t="str">
        <f t="shared" si="0"/>
        <v>Tom Vaillant</v>
      </c>
      <c r="B32" s="4">
        <v>45767</v>
      </c>
      <c r="C32" t="s">
        <v>855</v>
      </c>
      <c r="D32" t="s">
        <v>856</v>
      </c>
      <c r="E32" t="s">
        <v>857</v>
      </c>
      <c r="F32" t="s">
        <v>857</v>
      </c>
      <c r="G32" t="s">
        <v>858</v>
      </c>
      <c r="I32" t="s">
        <v>918</v>
      </c>
      <c r="J32" t="s">
        <v>919</v>
      </c>
      <c r="K32">
        <v>26</v>
      </c>
      <c r="L32">
        <v>72</v>
      </c>
      <c r="M32">
        <v>67</v>
      </c>
      <c r="N32">
        <v>70</v>
      </c>
      <c r="O32">
        <v>72</v>
      </c>
      <c r="Q32">
        <v>281</v>
      </c>
      <c r="R32">
        <v>72.430000000000007</v>
      </c>
      <c r="S32">
        <v>71.5</v>
      </c>
      <c r="T32">
        <v>71.319999999999993</v>
      </c>
      <c r="U32">
        <v>66.89</v>
      </c>
      <c r="V32">
        <v>71.03</v>
      </c>
      <c r="W32">
        <v>71.69</v>
      </c>
      <c r="Y32">
        <v>70.23</v>
      </c>
      <c r="Z32">
        <v>54</v>
      </c>
      <c r="AA32">
        <v>23</v>
      </c>
      <c r="AB32">
        <v>21</v>
      </c>
      <c r="AC32">
        <v>26</v>
      </c>
      <c r="AE32">
        <v>10</v>
      </c>
      <c r="AF32">
        <v>7</v>
      </c>
      <c r="AG32">
        <v>8</v>
      </c>
      <c r="AH32">
        <v>11</v>
      </c>
      <c r="AJ32">
        <v>26</v>
      </c>
      <c r="AK32">
        <v>28.5</v>
      </c>
      <c r="AL32">
        <v>10</v>
      </c>
      <c r="AM32" s="5">
        <v>0.55555555555555558</v>
      </c>
      <c r="AN32">
        <v>1</v>
      </c>
      <c r="AO32" s="5">
        <v>0.34722222222222221</v>
      </c>
      <c r="AP32">
        <v>1</v>
      </c>
      <c r="AQ32" s="5">
        <v>0.44097222222222221</v>
      </c>
      <c r="AR32">
        <v>1</v>
      </c>
      <c r="AS32" s="5">
        <v>0.44097222222222221</v>
      </c>
      <c r="AV32">
        <v>297.5</v>
      </c>
      <c r="AW32">
        <v>13</v>
      </c>
      <c r="AX32">
        <v>82.14</v>
      </c>
      <c r="AY32">
        <v>22</v>
      </c>
      <c r="AZ32">
        <v>59.72</v>
      </c>
      <c r="BA32">
        <v>59</v>
      </c>
      <c r="BB32">
        <v>27.75</v>
      </c>
      <c r="BC32">
        <v>6</v>
      </c>
      <c r="BD32">
        <v>1.63</v>
      </c>
      <c r="BE32">
        <v>6</v>
      </c>
      <c r="BF32">
        <v>51.72</v>
      </c>
      <c r="BG32">
        <v>29</v>
      </c>
      <c r="BH32">
        <v>50</v>
      </c>
      <c r="BI32">
        <v>26</v>
      </c>
      <c r="BJ32">
        <v>11</v>
      </c>
      <c r="BK32">
        <v>45</v>
      </c>
      <c r="BL32">
        <v>34</v>
      </c>
      <c r="BM32">
        <v>6</v>
      </c>
      <c r="BN32">
        <v>17</v>
      </c>
      <c r="BO32">
        <v>3</v>
      </c>
      <c r="BP32">
        <v>34</v>
      </c>
      <c r="BQ32">
        <v>0</v>
      </c>
      <c r="BR32">
        <v>42</v>
      </c>
      <c r="BS32">
        <v>-6</v>
      </c>
      <c r="BT32">
        <v>5</v>
      </c>
      <c r="BU32">
        <v>0</v>
      </c>
      <c r="BV32">
        <v>18</v>
      </c>
      <c r="BW32">
        <v>40</v>
      </c>
      <c r="BX32">
        <v>13</v>
      </c>
      <c r="BY32">
        <v>1</v>
      </c>
      <c r="BZ32">
        <v>12</v>
      </c>
      <c r="CA32">
        <v>16</v>
      </c>
      <c r="CB32">
        <v>44</v>
      </c>
      <c r="CC32">
        <v>12</v>
      </c>
      <c r="CD32">
        <v>296.10000000000002</v>
      </c>
      <c r="CE32">
        <v>57.55</v>
      </c>
      <c r="CF32">
        <v>68.040000000000006</v>
      </c>
      <c r="CG32">
        <v>47.09</v>
      </c>
      <c r="CH32">
        <v>1.76</v>
      </c>
      <c r="CI32">
        <v>29.55</v>
      </c>
      <c r="CJ32">
        <v>50.77</v>
      </c>
      <c r="CK32">
        <v>3.05</v>
      </c>
      <c r="CL32">
        <v>4.05</v>
      </c>
      <c r="CM32">
        <v>4.68</v>
      </c>
      <c r="CN32">
        <v>294</v>
      </c>
      <c r="CO32">
        <v>58.16</v>
      </c>
      <c r="CP32">
        <v>68.41</v>
      </c>
      <c r="CQ32">
        <v>47.48</v>
      </c>
      <c r="CR32">
        <v>1.78</v>
      </c>
      <c r="CS32">
        <v>29.55</v>
      </c>
      <c r="CT32">
        <v>55.79</v>
      </c>
      <c r="CU32">
        <v>3.05</v>
      </c>
      <c r="CV32">
        <v>4.05</v>
      </c>
      <c r="CW32">
        <v>4.67</v>
      </c>
      <c r="CX32">
        <v>19</v>
      </c>
      <c r="CY32">
        <v>14</v>
      </c>
      <c r="CZ32">
        <v>59</v>
      </c>
      <c r="DA32">
        <v>11</v>
      </c>
      <c r="DB32">
        <v>44</v>
      </c>
      <c r="DC32">
        <v>298.5</v>
      </c>
      <c r="DD32">
        <v>24</v>
      </c>
      <c r="DE32">
        <v>294</v>
      </c>
      <c r="DF32">
        <v>35</v>
      </c>
      <c r="DG32">
        <v>301.5</v>
      </c>
      <c r="DH32">
        <v>12</v>
      </c>
      <c r="DI32">
        <v>296</v>
      </c>
      <c r="DJ32">
        <v>27</v>
      </c>
      <c r="DM32">
        <v>78.569999999999993</v>
      </c>
      <c r="DN32">
        <v>47</v>
      </c>
      <c r="DO32">
        <v>78.569999999999993</v>
      </c>
      <c r="DP32">
        <v>50</v>
      </c>
      <c r="DQ32">
        <v>85.71</v>
      </c>
      <c r="DR32">
        <v>6</v>
      </c>
      <c r="DS32">
        <v>85.71</v>
      </c>
      <c r="DT32">
        <v>8</v>
      </c>
      <c r="DW32">
        <v>61.11</v>
      </c>
      <c r="DX32">
        <v>63</v>
      </c>
      <c r="DY32">
        <v>61.11</v>
      </c>
      <c r="DZ32">
        <v>61</v>
      </c>
      <c r="EA32">
        <v>72.22</v>
      </c>
      <c r="EB32">
        <v>23</v>
      </c>
      <c r="EC32">
        <v>44.44</v>
      </c>
      <c r="ED32">
        <v>60</v>
      </c>
      <c r="EG32">
        <v>30</v>
      </c>
      <c r="EH32">
        <v>51</v>
      </c>
      <c r="EI32">
        <v>25</v>
      </c>
      <c r="EJ32">
        <v>3</v>
      </c>
      <c r="EK32">
        <v>31</v>
      </c>
      <c r="EL32">
        <v>43</v>
      </c>
      <c r="EM32">
        <v>25</v>
      </c>
      <c r="EN32">
        <v>1</v>
      </c>
      <c r="EQ32">
        <v>1.64</v>
      </c>
      <c r="ER32">
        <v>18</v>
      </c>
      <c r="ES32">
        <v>1.45</v>
      </c>
      <c r="ET32">
        <v>3</v>
      </c>
      <c r="EU32">
        <v>1.77</v>
      </c>
      <c r="EV32">
        <v>31</v>
      </c>
      <c r="EW32">
        <v>1.63</v>
      </c>
      <c r="EX32">
        <v>14</v>
      </c>
      <c r="FA32">
        <v>42.86</v>
      </c>
      <c r="FB32">
        <v>58</v>
      </c>
      <c r="FC32">
        <v>71.430000000000007</v>
      </c>
      <c r="FD32">
        <v>19</v>
      </c>
      <c r="FE32">
        <v>40</v>
      </c>
      <c r="FF32">
        <v>41</v>
      </c>
      <c r="FG32">
        <v>50</v>
      </c>
      <c r="FH32">
        <v>19</v>
      </c>
      <c r="FK32">
        <v>50</v>
      </c>
      <c r="FL32">
        <v>27</v>
      </c>
      <c r="FM32">
        <v>75</v>
      </c>
      <c r="FN32">
        <v>17</v>
      </c>
      <c r="FQ32">
        <v>25</v>
      </c>
      <c r="FR32">
        <v>39</v>
      </c>
      <c r="FU32">
        <v>2</v>
      </c>
      <c r="FV32">
        <v>98</v>
      </c>
      <c r="FW32">
        <v>0</v>
      </c>
      <c r="FX32">
        <v>24</v>
      </c>
      <c r="FY32">
        <v>1</v>
      </c>
      <c r="FZ32">
        <v>36</v>
      </c>
      <c r="GA32">
        <v>0</v>
      </c>
      <c r="GB32">
        <v>12</v>
      </c>
      <c r="GE32">
        <v>1</v>
      </c>
      <c r="GF32">
        <v>75</v>
      </c>
      <c r="GG32">
        <v>-1</v>
      </c>
      <c r="GH32">
        <v>27</v>
      </c>
      <c r="GI32">
        <v>-1</v>
      </c>
      <c r="GJ32">
        <v>25</v>
      </c>
      <c r="GK32">
        <v>1</v>
      </c>
      <c r="GL32">
        <v>40</v>
      </c>
      <c r="GO32">
        <v>-2</v>
      </c>
      <c r="GP32">
        <v>4</v>
      </c>
      <c r="GQ32">
        <v>-3</v>
      </c>
      <c r="GR32">
        <v>2</v>
      </c>
      <c r="GS32">
        <v>-1</v>
      </c>
      <c r="GT32">
        <v>17</v>
      </c>
      <c r="GU32">
        <v>0</v>
      </c>
      <c r="GV32">
        <v>34</v>
      </c>
      <c r="GY32">
        <v>0</v>
      </c>
      <c r="GZ32">
        <v>9</v>
      </c>
      <c r="HA32">
        <v>0</v>
      </c>
      <c r="HB32">
        <v>9</v>
      </c>
      <c r="HC32">
        <v>0</v>
      </c>
      <c r="HD32">
        <v>8</v>
      </c>
      <c r="HE32">
        <v>0</v>
      </c>
      <c r="HF32">
        <v>4</v>
      </c>
      <c r="HI32">
        <v>4</v>
      </c>
      <c r="HJ32">
        <v>34</v>
      </c>
      <c r="HK32">
        <v>6</v>
      </c>
      <c r="HL32">
        <v>9</v>
      </c>
      <c r="HM32">
        <v>4</v>
      </c>
      <c r="HN32">
        <v>27</v>
      </c>
      <c r="HO32">
        <v>4</v>
      </c>
      <c r="HP32">
        <v>17</v>
      </c>
      <c r="HS32">
        <v>10</v>
      </c>
      <c r="HT32">
        <v>86</v>
      </c>
      <c r="HU32">
        <v>10</v>
      </c>
      <c r="HV32">
        <v>90</v>
      </c>
      <c r="HW32">
        <v>11</v>
      </c>
      <c r="HX32">
        <v>32</v>
      </c>
      <c r="HY32">
        <v>9</v>
      </c>
      <c r="HZ32">
        <v>52</v>
      </c>
      <c r="IC32">
        <v>3</v>
      </c>
      <c r="ID32">
        <v>63</v>
      </c>
      <c r="IE32">
        <v>2</v>
      </c>
      <c r="IF32">
        <v>88</v>
      </c>
      <c r="IG32">
        <v>3</v>
      </c>
      <c r="IH32">
        <v>16</v>
      </c>
      <c r="II32">
        <v>5</v>
      </c>
      <c r="IJ32">
        <v>2</v>
      </c>
      <c r="IM32">
        <v>1</v>
      </c>
      <c r="IN32">
        <v>44</v>
      </c>
      <c r="IO32">
        <v>0</v>
      </c>
      <c r="IP32">
        <v>89</v>
      </c>
      <c r="IQ32">
        <v>0</v>
      </c>
      <c r="IR32">
        <v>30</v>
      </c>
      <c r="IS32">
        <v>0</v>
      </c>
      <c r="IT32">
        <v>41</v>
      </c>
    </row>
    <row r="33" spans="1:254" x14ac:dyDescent="0.25">
      <c r="A33" s="3" t="str">
        <f t="shared" si="0"/>
        <v>Ewen Ferguson</v>
      </c>
      <c r="B33" s="4">
        <v>45767</v>
      </c>
      <c r="C33" t="s">
        <v>855</v>
      </c>
      <c r="D33" t="s">
        <v>856</v>
      </c>
      <c r="E33" t="s">
        <v>857</v>
      </c>
      <c r="F33" t="s">
        <v>857</v>
      </c>
      <c r="G33" t="s">
        <v>858</v>
      </c>
      <c r="I33" t="s">
        <v>920</v>
      </c>
      <c r="J33" t="s">
        <v>921</v>
      </c>
      <c r="K33">
        <v>32</v>
      </c>
      <c r="L33">
        <v>69</v>
      </c>
      <c r="M33">
        <v>70</v>
      </c>
      <c r="N33">
        <v>70</v>
      </c>
      <c r="O33">
        <v>73</v>
      </c>
      <c r="Q33">
        <v>282</v>
      </c>
      <c r="R33">
        <v>72.430000000000007</v>
      </c>
      <c r="S33">
        <v>71.5</v>
      </c>
      <c r="T33">
        <v>68.319999999999993</v>
      </c>
      <c r="U33">
        <v>69.89</v>
      </c>
      <c r="V33">
        <v>71.03</v>
      </c>
      <c r="W33">
        <v>72.69</v>
      </c>
      <c r="Y33">
        <v>70.48</v>
      </c>
      <c r="Z33">
        <v>14</v>
      </c>
      <c r="AA33">
        <v>23</v>
      </c>
      <c r="AB33">
        <v>21</v>
      </c>
      <c r="AC33">
        <v>32</v>
      </c>
      <c r="AE33">
        <v>7</v>
      </c>
      <c r="AF33">
        <v>7</v>
      </c>
      <c r="AG33">
        <v>8</v>
      </c>
      <c r="AH33">
        <v>12</v>
      </c>
      <c r="AJ33">
        <v>32</v>
      </c>
      <c r="AK33">
        <v>33.5</v>
      </c>
      <c r="AL33">
        <v>10</v>
      </c>
      <c r="AM33" s="5">
        <v>0.2986111111111111</v>
      </c>
      <c r="AN33">
        <v>1</v>
      </c>
      <c r="AO33" s="5">
        <v>0.50694444444444442</v>
      </c>
      <c r="AP33">
        <v>1</v>
      </c>
      <c r="AQ33" s="5">
        <v>0.4236111111111111</v>
      </c>
      <c r="AR33">
        <v>1</v>
      </c>
      <c r="AS33" s="5">
        <v>0.44791666666666669</v>
      </c>
      <c r="AV33">
        <v>295.13</v>
      </c>
      <c r="AW33">
        <v>20</v>
      </c>
      <c r="AX33">
        <v>80.36</v>
      </c>
      <c r="AY33">
        <v>29</v>
      </c>
      <c r="AZ33">
        <v>72.22</v>
      </c>
      <c r="BA33">
        <v>19</v>
      </c>
      <c r="BB33">
        <v>30</v>
      </c>
      <c r="BC33">
        <v>46</v>
      </c>
      <c r="BD33">
        <v>1.79</v>
      </c>
      <c r="BE33">
        <v>51</v>
      </c>
      <c r="BF33">
        <v>50</v>
      </c>
      <c r="BG33">
        <v>31</v>
      </c>
      <c r="BH33">
        <v>63.6</v>
      </c>
      <c r="BI33">
        <v>13</v>
      </c>
      <c r="BJ33">
        <v>22</v>
      </c>
      <c r="BK33">
        <v>23</v>
      </c>
      <c r="BL33">
        <v>17</v>
      </c>
      <c r="BM33">
        <v>53</v>
      </c>
      <c r="BN33">
        <v>31</v>
      </c>
      <c r="BO33">
        <v>2</v>
      </c>
      <c r="BP33">
        <v>16</v>
      </c>
      <c r="BQ33">
        <v>-1</v>
      </c>
      <c r="BR33">
        <v>34</v>
      </c>
      <c r="BS33">
        <v>-3</v>
      </c>
      <c r="BT33">
        <v>31</v>
      </c>
      <c r="BU33">
        <v>0</v>
      </c>
      <c r="BV33">
        <v>17</v>
      </c>
      <c r="BW33">
        <v>42</v>
      </c>
      <c r="BX33">
        <v>11</v>
      </c>
      <c r="BY33">
        <v>2</v>
      </c>
      <c r="BZ33">
        <v>11</v>
      </c>
      <c r="CA33">
        <v>16</v>
      </c>
      <c r="CB33">
        <v>44</v>
      </c>
      <c r="CC33">
        <v>12</v>
      </c>
      <c r="CD33">
        <v>296.10000000000002</v>
      </c>
      <c r="CE33">
        <v>57.55</v>
      </c>
      <c r="CF33">
        <v>68.040000000000006</v>
      </c>
      <c r="CG33">
        <v>47.09</v>
      </c>
      <c r="CH33">
        <v>1.76</v>
      </c>
      <c r="CI33">
        <v>29.55</v>
      </c>
      <c r="CJ33">
        <v>50.77</v>
      </c>
      <c r="CK33">
        <v>3.05</v>
      </c>
      <c r="CL33">
        <v>4.05</v>
      </c>
      <c r="CM33">
        <v>4.68</v>
      </c>
      <c r="CN33">
        <v>294</v>
      </c>
      <c r="CO33">
        <v>58.16</v>
      </c>
      <c r="CP33">
        <v>68.41</v>
      </c>
      <c r="CQ33">
        <v>47.48</v>
      </c>
      <c r="CR33">
        <v>1.78</v>
      </c>
      <c r="CS33">
        <v>29.55</v>
      </c>
      <c r="CT33">
        <v>55.79</v>
      </c>
      <c r="CU33">
        <v>3.05</v>
      </c>
      <c r="CV33">
        <v>4.05</v>
      </c>
      <c r="CW33">
        <v>4.67</v>
      </c>
      <c r="CX33">
        <v>19</v>
      </c>
      <c r="CY33">
        <v>19</v>
      </c>
      <c r="CZ33">
        <v>48</v>
      </c>
      <c r="DA33">
        <v>24</v>
      </c>
      <c r="DB33">
        <v>31</v>
      </c>
      <c r="DC33">
        <v>299</v>
      </c>
      <c r="DD33">
        <v>21</v>
      </c>
      <c r="DE33">
        <v>293.5</v>
      </c>
      <c r="DF33">
        <v>38</v>
      </c>
      <c r="DG33">
        <v>285</v>
      </c>
      <c r="DH33">
        <v>46</v>
      </c>
      <c r="DI33">
        <v>303</v>
      </c>
      <c r="DJ33">
        <v>9</v>
      </c>
      <c r="DM33">
        <v>85.71</v>
      </c>
      <c r="DN33">
        <v>22</v>
      </c>
      <c r="DO33">
        <v>78.569999999999993</v>
      </c>
      <c r="DP33">
        <v>50</v>
      </c>
      <c r="DQ33">
        <v>78.569999999999993</v>
      </c>
      <c r="DR33">
        <v>26</v>
      </c>
      <c r="DS33">
        <v>78.569999999999993</v>
      </c>
      <c r="DT33">
        <v>17</v>
      </c>
      <c r="DW33">
        <v>72.22</v>
      </c>
      <c r="DX33">
        <v>24</v>
      </c>
      <c r="DY33">
        <v>72.22</v>
      </c>
      <c r="DZ33">
        <v>30</v>
      </c>
      <c r="EA33">
        <v>66.67</v>
      </c>
      <c r="EB33">
        <v>36</v>
      </c>
      <c r="EC33">
        <v>77.78</v>
      </c>
      <c r="ED33">
        <v>9</v>
      </c>
      <c r="EG33">
        <v>28</v>
      </c>
      <c r="EH33">
        <v>20</v>
      </c>
      <c r="EI33">
        <v>28</v>
      </c>
      <c r="EJ33">
        <v>20</v>
      </c>
      <c r="EK33">
        <v>30</v>
      </c>
      <c r="EL33">
        <v>33</v>
      </c>
      <c r="EM33">
        <v>34</v>
      </c>
      <c r="EN33">
        <v>60</v>
      </c>
      <c r="EQ33">
        <v>1.77</v>
      </c>
      <c r="ER33">
        <v>46</v>
      </c>
      <c r="ES33">
        <v>1.69</v>
      </c>
      <c r="ET33">
        <v>34</v>
      </c>
      <c r="EU33">
        <v>1.75</v>
      </c>
      <c r="EV33">
        <v>28</v>
      </c>
      <c r="EW33">
        <v>1.93</v>
      </c>
      <c r="EX33">
        <v>55</v>
      </c>
      <c r="FA33">
        <v>60</v>
      </c>
      <c r="FB33">
        <v>18</v>
      </c>
      <c r="FC33">
        <v>60</v>
      </c>
      <c r="FD33">
        <v>34</v>
      </c>
      <c r="FE33">
        <v>50</v>
      </c>
      <c r="FF33">
        <v>27</v>
      </c>
      <c r="FG33">
        <v>25</v>
      </c>
      <c r="FH33">
        <v>52</v>
      </c>
      <c r="FK33">
        <v>66.67</v>
      </c>
      <c r="FL33">
        <v>20</v>
      </c>
      <c r="FM33">
        <v>75</v>
      </c>
      <c r="FN33">
        <v>17</v>
      </c>
      <c r="FO33">
        <v>66.67</v>
      </c>
      <c r="FP33">
        <v>18</v>
      </c>
      <c r="FQ33">
        <v>0</v>
      </c>
      <c r="FR33">
        <v>41</v>
      </c>
      <c r="FU33">
        <v>2</v>
      </c>
      <c r="FV33">
        <v>98</v>
      </c>
      <c r="FW33">
        <v>-2</v>
      </c>
      <c r="FX33">
        <v>1</v>
      </c>
      <c r="FY33">
        <v>1</v>
      </c>
      <c r="FZ33">
        <v>36</v>
      </c>
      <c r="GA33">
        <v>1</v>
      </c>
      <c r="GB33">
        <v>30</v>
      </c>
      <c r="GE33">
        <v>-2</v>
      </c>
      <c r="GF33">
        <v>11</v>
      </c>
      <c r="GG33">
        <v>2</v>
      </c>
      <c r="GH33">
        <v>93</v>
      </c>
      <c r="GI33">
        <v>0</v>
      </c>
      <c r="GJ33">
        <v>39</v>
      </c>
      <c r="GK33">
        <v>-1</v>
      </c>
      <c r="GL33">
        <v>16</v>
      </c>
      <c r="GO33">
        <v>-2</v>
      </c>
      <c r="GP33">
        <v>4</v>
      </c>
      <c r="GQ33">
        <v>-1</v>
      </c>
      <c r="GR33">
        <v>46</v>
      </c>
      <c r="GS33">
        <v>-2</v>
      </c>
      <c r="GT33">
        <v>6</v>
      </c>
      <c r="GU33">
        <v>2</v>
      </c>
      <c r="GV33">
        <v>65</v>
      </c>
      <c r="GY33">
        <v>0</v>
      </c>
      <c r="GZ33">
        <v>9</v>
      </c>
      <c r="HA33">
        <v>0</v>
      </c>
      <c r="HB33">
        <v>9</v>
      </c>
      <c r="HC33">
        <v>0</v>
      </c>
      <c r="HD33">
        <v>8</v>
      </c>
      <c r="HE33">
        <v>0</v>
      </c>
      <c r="HF33">
        <v>4</v>
      </c>
      <c r="HI33">
        <v>6</v>
      </c>
      <c r="HJ33">
        <v>4</v>
      </c>
      <c r="HK33">
        <v>4</v>
      </c>
      <c r="HL33">
        <v>36</v>
      </c>
      <c r="HM33">
        <v>4</v>
      </c>
      <c r="HN33">
        <v>27</v>
      </c>
      <c r="HO33">
        <v>3</v>
      </c>
      <c r="HP33">
        <v>41</v>
      </c>
      <c r="HS33">
        <v>9</v>
      </c>
      <c r="HT33">
        <v>120</v>
      </c>
      <c r="HU33">
        <v>12</v>
      </c>
      <c r="HV33">
        <v>29</v>
      </c>
      <c r="HW33">
        <v>11</v>
      </c>
      <c r="HX33">
        <v>32</v>
      </c>
      <c r="HY33">
        <v>10</v>
      </c>
      <c r="HZ33">
        <v>39</v>
      </c>
      <c r="IC33">
        <v>2</v>
      </c>
      <c r="ID33">
        <v>99</v>
      </c>
      <c r="IE33">
        <v>1</v>
      </c>
      <c r="IF33">
        <v>120</v>
      </c>
      <c r="IG33">
        <v>3</v>
      </c>
      <c r="IH33">
        <v>16</v>
      </c>
      <c r="II33">
        <v>5</v>
      </c>
      <c r="IJ33">
        <v>2</v>
      </c>
      <c r="IM33">
        <v>1</v>
      </c>
      <c r="IN33">
        <v>44</v>
      </c>
      <c r="IO33">
        <v>1</v>
      </c>
      <c r="IP33">
        <v>35</v>
      </c>
      <c r="IQ33">
        <v>0</v>
      </c>
      <c r="IR33">
        <v>30</v>
      </c>
      <c r="IS33">
        <v>0</v>
      </c>
      <c r="IT33">
        <v>41</v>
      </c>
    </row>
    <row r="34" spans="1:254" x14ac:dyDescent="0.25">
      <c r="A34" s="3" t="str">
        <f t="shared" si="0"/>
        <v>Ricardo Gouveia</v>
      </c>
      <c r="B34" s="4">
        <v>45767</v>
      </c>
      <c r="C34" t="s">
        <v>855</v>
      </c>
      <c r="D34" t="s">
        <v>856</v>
      </c>
      <c r="E34" t="s">
        <v>857</v>
      </c>
      <c r="F34" t="s">
        <v>857</v>
      </c>
      <c r="G34" t="s">
        <v>858</v>
      </c>
      <c r="I34" t="s">
        <v>922</v>
      </c>
      <c r="J34" t="s">
        <v>923</v>
      </c>
      <c r="K34">
        <v>32</v>
      </c>
      <c r="L34">
        <v>74</v>
      </c>
      <c r="M34">
        <v>65</v>
      </c>
      <c r="N34">
        <v>70</v>
      </c>
      <c r="O34">
        <v>73</v>
      </c>
      <c r="Q34">
        <v>282</v>
      </c>
      <c r="R34">
        <v>72.430000000000007</v>
      </c>
      <c r="S34">
        <v>71.5</v>
      </c>
      <c r="T34">
        <v>73.319999999999993</v>
      </c>
      <c r="U34">
        <v>64.89</v>
      </c>
      <c r="V34">
        <v>71.03</v>
      </c>
      <c r="W34">
        <v>72.69</v>
      </c>
      <c r="Y34">
        <v>70.48</v>
      </c>
      <c r="Z34">
        <v>90</v>
      </c>
      <c r="AA34">
        <v>23</v>
      </c>
      <c r="AB34">
        <v>21</v>
      </c>
      <c r="AC34">
        <v>32</v>
      </c>
      <c r="AE34">
        <v>12</v>
      </c>
      <c r="AF34">
        <v>7</v>
      </c>
      <c r="AG34">
        <v>8</v>
      </c>
      <c r="AH34">
        <v>12</v>
      </c>
      <c r="AJ34">
        <v>32</v>
      </c>
      <c r="AK34">
        <v>33.5</v>
      </c>
      <c r="AL34">
        <v>10</v>
      </c>
      <c r="AM34" s="5">
        <v>0.50694444444444442</v>
      </c>
      <c r="AN34">
        <v>1</v>
      </c>
      <c r="AO34" s="5">
        <v>0.2986111111111111</v>
      </c>
      <c r="AP34">
        <v>1</v>
      </c>
      <c r="AQ34" s="5">
        <v>0.44791666666666669</v>
      </c>
      <c r="AR34">
        <v>1</v>
      </c>
      <c r="AS34" s="5">
        <v>0.44097222222222221</v>
      </c>
      <c r="AV34">
        <v>296.63</v>
      </c>
      <c r="AW34">
        <v>15</v>
      </c>
      <c r="AX34">
        <v>87.5</v>
      </c>
      <c r="AY34">
        <v>6</v>
      </c>
      <c r="AZ34">
        <v>72.22</v>
      </c>
      <c r="BA34">
        <v>19</v>
      </c>
      <c r="BB34">
        <v>28.5</v>
      </c>
      <c r="BC34">
        <v>12</v>
      </c>
      <c r="BD34">
        <v>1.67</v>
      </c>
      <c r="BE34">
        <v>9</v>
      </c>
      <c r="BF34">
        <v>30</v>
      </c>
      <c r="BG34">
        <v>62</v>
      </c>
      <c r="BH34">
        <v>36.4</v>
      </c>
      <c r="BI34">
        <v>49</v>
      </c>
      <c r="BJ34">
        <v>2</v>
      </c>
      <c r="BK34">
        <v>13</v>
      </c>
      <c r="BL34">
        <v>5</v>
      </c>
      <c r="BM34">
        <v>9</v>
      </c>
      <c r="BN34">
        <v>11</v>
      </c>
      <c r="BO34">
        <v>1</v>
      </c>
      <c r="BP34">
        <v>9</v>
      </c>
      <c r="BQ34">
        <v>-3</v>
      </c>
      <c r="BR34">
        <v>25</v>
      </c>
      <c r="BS34">
        <v>0</v>
      </c>
      <c r="BT34">
        <v>59</v>
      </c>
      <c r="BU34">
        <v>0</v>
      </c>
      <c r="BV34">
        <v>20</v>
      </c>
      <c r="BW34">
        <v>37</v>
      </c>
      <c r="BX34">
        <v>12</v>
      </c>
      <c r="BY34">
        <v>3</v>
      </c>
      <c r="BZ34">
        <v>11</v>
      </c>
      <c r="CA34">
        <v>16</v>
      </c>
      <c r="CB34">
        <v>44</v>
      </c>
      <c r="CC34">
        <v>12</v>
      </c>
      <c r="CD34">
        <v>296.10000000000002</v>
      </c>
      <c r="CE34">
        <v>57.55</v>
      </c>
      <c r="CF34">
        <v>68.040000000000006</v>
      </c>
      <c r="CG34">
        <v>47.09</v>
      </c>
      <c r="CH34">
        <v>1.76</v>
      </c>
      <c r="CI34">
        <v>29.55</v>
      </c>
      <c r="CJ34">
        <v>50.77</v>
      </c>
      <c r="CK34">
        <v>3.05</v>
      </c>
      <c r="CL34">
        <v>4.05</v>
      </c>
      <c r="CM34">
        <v>4.68</v>
      </c>
      <c r="CN34">
        <v>294</v>
      </c>
      <c r="CO34">
        <v>58.16</v>
      </c>
      <c r="CP34">
        <v>68.41</v>
      </c>
      <c r="CQ34">
        <v>47.48</v>
      </c>
      <c r="CR34">
        <v>1.78</v>
      </c>
      <c r="CS34">
        <v>29.55</v>
      </c>
      <c r="CT34">
        <v>55.79</v>
      </c>
      <c r="CU34">
        <v>3.05</v>
      </c>
      <c r="CV34">
        <v>4.05</v>
      </c>
      <c r="CW34">
        <v>4.67</v>
      </c>
      <c r="CX34">
        <v>19</v>
      </c>
      <c r="CY34">
        <v>5</v>
      </c>
      <c r="CZ34">
        <v>68</v>
      </c>
      <c r="DA34">
        <v>14</v>
      </c>
      <c r="DB34">
        <v>18</v>
      </c>
      <c r="DC34">
        <v>283.5</v>
      </c>
      <c r="DD34">
        <v>72</v>
      </c>
      <c r="DE34">
        <v>297</v>
      </c>
      <c r="DF34">
        <v>25</v>
      </c>
      <c r="DG34">
        <v>305.5</v>
      </c>
      <c r="DH34">
        <v>7</v>
      </c>
      <c r="DI34">
        <v>300.5</v>
      </c>
      <c r="DJ34">
        <v>13</v>
      </c>
      <c r="DM34">
        <v>85.71</v>
      </c>
      <c r="DN34">
        <v>22</v>
      </c>
      <c r="DO34">
        <v>92.86</v>
      </c>
      <c r="DP34">
        <v>7</v>
      </c>
      <c r="DQ34">
        <v>85.71</v>
      </c>
      <c r="DR34">
        <v>6</v>
      </c>
      <c r="DS34">
        <v>85.71</v>
      </c>
      <c r="DT34">
        <v>8</v>
      </c>
      <c r="DW34">
        <v>61.11</v>
      </c>
      <c r="DX34">
        <v>63</v>
      </c>
      <c r="DY34">
        <v>83.33</v>
      </c>
      <c r="DZ34">
        <v>8</v>
      </c>
      <c r="EA34">
        <v>72.22</v>
      </c>
      <c r="EB34">
        <v>23</v>
      </c>
      <c r="EC34">
        <v>72.22</v>
      </c>
      <c r="ED34">
        <v>17</v>
      </c>
      <c r="EG34">
        <v>28</v>
      </c>
      <c r="EH34">
        <v>20</v>
      </c>
      <c r="EI34">
        <v>27</v>
      </c>
      <c r="EJ34">
        <v>14</v>
      </c>
      <c r="EK34">
        <v>28</v>
      </c>
      <c r="EL34">
        <v>11</v>
      </c>
      <c r="EM34">
        <v>31</v>
      </c>
      <c r="EN34">
        <v>40</v>
      </c>
      <c r="EQ34">
        <v>1.73</v>
      </c>
      <c r="ER34">
        <v>41</v>
      </c>
      <c r="ES34">
        <v>1.53</v>
      </c>
      <c r="ET34">
        <v>5</v>
      </c>
      <c r="EU34">
        <v>1.62</v>
      </c>
      <c r="EV34">
        <v>9</v>
      </c>
      <c r="EW34">
        <v>1.85</v>
      </c>
      <c r="EX34">
        <v>45</v>
      </c>
      <c r="FA34">
        <v>28.57</v>
      </c>
      <c r="FB34">
        <v>83</v>
      </c>
      <c r="FC34">
        <v>66.67</v>
      </c>
      <c r="FD34">
        <v>22</v>
      </c>
      <c r="FE34">
        <v>20</v>
      </c>
      <c r="FF34">
        <v>57</v>
      </c>
      <c r="FG34">
        <v>20</v>
      </c>
      <c r="FH34">
        <v>57</v>
      </c>
      <c r="FK34">
        <v>50</v>
      </c>
      <c r="FL34">
        <v>27</v>
      </c>
      <c r="FM34">
        <v>33.33</v>
      </c>
      <c r="FN34">
        <v>63</v>
      </c>
      <c r="FO34">
        <v>66.67</v>
      </c>
      <c r="FP34">
        <v>18</v>
      </c>
      <c r="FQ34">
        <v>0</v>
      </c>
      <c r="FR34">
        <v>41</v>
      </c>
      <c r="FU34">
        <v>2</v>
      </c>
      <c r="FV34">
        <v>98</v>
      </c>
      <c r="FW34">
        <v>-2</v>
      </c>
      <c r="FX34">
        <v>1</v>
      </c>
      <c r="FY34">
        <v>0</v>
      </c>
      <c r="FZ34">
        <v>8</v>
      </c>
      <c r="GA34">
        <v>1</v>
      </c>
      <c r="GB34">
        <v>30</v>
      </c>
      <c r="GE34">
        <v>1</v>
      </c>
      <c r="GF34">
        <v>75</v>
      </c>
      <c r="GG34">
        <v>-3</v>
      </c>
      <c r="GH34">
        <v>7</v>
      </c>
      <c r="GI34">
        <v>-1</v>
      </c>
      <c r="GJ34">
        <v>25</v>
      </c>
      <c r="GK34">
        <v>0</v>
      </c>
      <c r="GL34">
        <v>26</v>
      </c>
      <c r="GO34">
        <v>0</v>
      </c>
      <c r="GP34">
        <v>71</v>
      </c>
      <c r="GQ34">
        <v>-1</v>
      </c>
      <c r="GR34">
        <v>46</v>
      </c>
      <c r="GS34">
        <v>0</v>
      </c>
      <c r="GT34">
        <v>41</v>
      </c>
      <c r="GU34">
        <v>1</v>
      </c>
      <c r="GV34">
        <v>52</v>
      </c>
      <c r="GY34">
        <v>0</v>
      </c>
      <c r="GZ34">
        <v>9</v>
      </c>
      <c r="HA34">
        <v>0</v>
      </c>
      <c r="HB34">
        <v>9</v>
      </c>
      <c r="HC34">
        <v>0</v>
      </c>
      <c r="HD34">
        <v>8</v>
      </c>
      <c r="HE34">
        <v>0</v>
      </c>
      <c r="HF34">
        <v>4</v>
      </c>
      <c r="HI34">
        <v>4</v>
      </c>
      <c r="HJ34">
        <v>34</v>
      </c>
      <c r="HK34">
        <v>7</v>
      </c>
      <c r="HL34">
        <v>2</v>
      </c>
      <c r="HM34">
        <v>6</v>
      </c>
      <c r="HN34">
        <v>3</v>
      </c>
      <c r="HO34">
        <v>3</v>
      </c>
      <c r="HP34">
        <v>41</v>
      </c>
      <c r="HS34">
        <v>8</v>
      </c>
      <c r="HT34">
        <v>133</v>
      </c>
      <c r="HU34">
        <v>10</v>
      </c>
      <c r="HV34">
        <v>90</v>
      </c>
      <c r="HW34">
        <v>8</v>
      </c>
      <c r="HX34">
        <v>61</v>
      </c>
      <c r="HY34">
        <v>11</v>
      </c>
      <c r="HZ34">
        <v>25</v>
      </c>
      <c r="IC34">
        <v>5</v>
      </c>
      <c r="ID34">
        <v>10</v>
      </c>
      <c r="IE34">
        <v>1</v>
      </c>
      <c r="IF34">
        <v>120</v>
      </c>
      <c r="IG34">
        <v>3</v>
      </c>
      <c r="IH34">
        <v>16</v>
      </c>
      <c r="II34">
        <v>3</v>
      </c>
      <c r="IJ34">
        <v>21</v>
      </c>
      <c r="IM34">
        <v>1</v>
      </c>
      <c r="IN34">
        <v>44</v>
      </c>
      <c r="IO34">
        <v>0</v>
      </c>
      <c r="IP34">
        <v>89</v>
      </c>
      <c r="IQ34">
        <v>1</v>
      </c>
      <c r="IR34">
        <v>9</v>
      </c>
      <c r="IS34">
        <v>1</v>
      </c>
      <c r="IT34">
        <v>17</v>
      </c>
    </row>
    <row r="35" spans="1:254" x14ac:dyDescent="0.25">
      <c r="A35" s="3" t="str">
        <f t="shared" si="0"/>
        <v>Matthew Jordan</v>
      </c>
      <c r="B35" s="4">
        <v>45767</v>
      </c>
      <c r="C35" t="s">
        <v>855</v>
      </c>
      <c r="D35" t="s">
        <v>856</v>
      </c>
      <c r="E35" t="s">
        <v>857</v>
      </c>
      <c r="F35" t="s">
        <v>857</v>
      </c>
      <c r="G35" t="s">
        <v>858</v>
      </c>
      <c r="I35" t="s">
        <v>862</v>
      </c>
      <c r="J35" t="s">
        <v>924</v>
      </c>
      <c r="K35">
        <v>32</v>
      </c>
      <c r="L35">
        <v>68</v>
      </c>
      <c r="M35">
        <v>71</v>
      </c>
      <c r="N35">
        <v>72</v>
      </c>
      <c r="O35">
        <v>71</v>
      </c>
      <c r="Q35">
        <v>282</v>
      </c>
      <c r="R35">
        <v>72.430000000000007</v>
      </c>
      <c r="S35">
        <v>71.5</v>
      </c>
      <c r="T35">
        <v>67.319999999999993</v>
      </c>
      <c r="U35">
        <v>70.89</v>
      </c>
      <c r="V35">
        <v>73.03</v>
      </c>
      <c r="W35">
        <v>70.69</v>
      </c>
      <c r="Y35">
        <v>70.48</v>
      </c>
      <c r="Z35">
        <v>8</v>
      </c>
      <c r="AA35">
        <v>23</v>
      </c>
      <c r="AB35">
        <v>33</v>
      </c>
      <c r="AC35">
        <v>32</v>
      </c>
      <c r="AE35">
        <v>6</v>
      </c>
      <c r="AF35">
        <v>7</v>
      </c>
      <c r="AG35">
        <v>10</v>
      </c>
      <c r="AH35">
        <v>12</v>
      </c>
      <c r="AJ35">
        <v>32</v>
      </c>
      <c r="AK35">
        <v>33.5</v>
      </c>
      <c r="AL35">
        <v>10</v>
      </c>
      <c r="AM35" s="5">
        <v>0.28472222222222221</v>
      </c>
      <c r="AN35">
        <v>1</v>
      </c>
      <c r="AO35" s="5">
        <v>0.49305555555555558</v>
      </c>
      <c r="AP35">
        <v>1</v>
      </c>
      <c r="AQ35" s="5">
        <v>0.43402777777777779</v>
      </c>
      <c r="AR35">
        <v>1</v>
      </c>
      <c r="AS35" s="5">
        <v>0.39583333333333331</v>
      </c>
      <c r="AV35">
        <v>297.63</v>
      </c>
      <c r="AW35">
        <v>12</v>
      </c>
      <c r="AX35">
        <v>82.14</v>
      </c>
      <c r="AY35">
        <v>22</v>
      </c>
      <c r="AZ35">
        <v>66.67</v>
      </c>
      <c r="BA35">
        <v>39</v>
      </c>
      <c r="BB35">
        <v>28.5</v>
      </c>
      <c r="BC35">
        <v>12</v>
      </c>
      <c r="BD35">
        <v>1.73</v>
      </c>
      <c r="BE35">
        <v>26</v>
      </c>
      <c r="BF35">
        <v>62.5</v>
      </c>
      <c r="BG35">
        <v>9</v>
      </c>
      <c r="BH35">
        <v>63.6</v>
      </c>
      <c r="BI35">
        <v>13</v>
      </c>
      <c r="BJ35">
        <v>10</v>
      </c>
      <c r="BK35">
        <v>33</v>
      </c>
      <c r="BL35">
        <v>23</v>
      </c>
      <c r="BM35">
        <v>19</v>
      </c>
      <c r="BN35">
        <v>9</v>
      </c>
      <c r="BO35">
        <v>0</v>
      </c>
      <c r="BP35">
        <v>6</v>
      </c>
      <c r="BQ35">
        <v>3</v>
      </c>
      <c r="BR35">
        <v>60</v>
      </c>
      <c r="BS35">
        <v>-5</v>
      </c>
      <c r="BT35">
        <v>14</v>
      </c>
      <c r="BU35">
        <v>0</v>
      </c>
      <c r="BV35">
        <v>13</v>
      </c>
      <c r="BW35">
        <v>50</v>
      </c>
      <c r="BX35">
        <v>7</v>
      </c>
      <c r="BY35">
        <v>2</v>
      </c>
      <c r="BZ35">
        <v>11</v>
      </c>
      <c r="CA35">
        <v>16</v>
      </c>
      <c r="CB35">
        <v>44</v>
      </c>
      <c r="CC35">
        <v>12</v>
      </c>
      <c r="CD35">
        <v>296.10000000000002</v>
      </c>
      <c r="CE35">
        <v>57.55</v>
      </c>
      <c r="CF35">
        <v>68.040000000000006</v>
      </c>
      <c r="CG35">
        <v>47.09</v>
      </c>
      <c r="CH35">
        <v>1.76</v>
      </c>
      <c r="CI35">
        <v>29.55</v>
      </c>
      <c r="CJ35">
        <v>50.77</v>
      </c>
      <c r="CK35">
        <v>3.05</v>
      </c>
      <c r="CL35">
        <v>4.05</v>
      </c>
      <c r="CM35">
        <v>4.68</v>
      </c>
      <c r="CN35">
        <v>294</v>
      </c>
      <c r="CO35">
        <v>58.16</v>
      </c>
      <c r="CP35">
        <v>68.41</v>
      </c>
      <c r="CQ35">
        <v>47.48</v>
      </c>
      <c r="CR35">
        <v>1.78</v>
      </c>
      <c r="CS35">
        <v>29.55</v>
      </c>
      <c r="CT35">
        <v>55.79</v>
      </c>
      <c r="CU35">
        <v>3.05</v>
      </c>
      <c r="CV35">
        <v>4.05</v>
      </c>
      <c r="CW35">
        <v>4.67</v>
      </c>
      <c r="CX35">
        <v>19</v>
      </c>
      <c r="CY35">
        <v>56</v>
      </c>
      <c r="CZ35">
        <v>4</v>
      </c>
      <c r="DA35">
        <v>52</v>
      </c>
      <c r="DB35">
        <v>31</v>
      </c>
      <c r="DC35">
        <v>295</v>
      </c>
      <c r="DD35">
        <v>30</v>
      </c>
      <c r="DE35">
        <v>299</v>
      </c>
      <c r="DF35">
        <v>23</v>
      </c>
      <c r="DG35">
        <v>298</v>
      </c>
      <c r="DH35">
        <v>19</v>
      </c>
      <c r="DI35">
        <v>298.5</v>
      </c>
      <c r="DJ35">
        <v>20</v>
      </c>
      <c r="DM35">
        <v>78.569999999999993</v>
      </c>
      <c r="DN35">
        <v>47</v>
      </c>
      <c r="DO35">
        <v>85.71</v>
      </c>
      <c r="DP35">
        <v>26</v>
      </c>
      <c r="DQ35">
        <v>85.71</v>
      </c>
      <c r="DR35">
        <v>6</v>
      </c>
      <c r="DS35">
        <v>78.569999999999993</v>
      </c>
      <c r="DT35">
        <v>17</v>
      </c>
      <c r="DW35">
        <v>77.78</v>
      </c>
      <c r="DX35">
        <v>8</v>
      </c>
      <c r="DY35">
        <v>50</v>
      </c>
      <c r="DZ35">
        <v>88</v>
      </c>
      <c r="EA35">
        <v>66.67</v>
      </c>
      <c r="EB35">
        <v>36</v>
      </c>
      <c r="EC35">
        <v>72.22</v>
      </c>
      <c r="ED35">
        <v>17</v>
      </c>
      <c r="EG35">
        <v>27</v>
      </c>
      <c r="EH35">
        <v>10</v>
      </c>
      <c r="EI35">
        <v>26</v>
      </c>
      <c r="EJ35">
        <v>6</v>
      </c>
      <c r="EK35">
        <v>30</v>
      </c>
      <c r="EL35">
        <v>33</v>
      </c>
      <c r="EM35">
        <v>31</v>
      </c>
      <c r="EN35">
        <v>40</v>
      </c>
      <c r="EQ35">
        <v>1.64</v>
      </c>
      <c r="ER35">
        <v>21</v>
      </c>
      <c r="ES35">
        <v>1.56</v>
      </c>
      <c r="ET35">
        <v>11</v>
      </c>
      <c r="EU35">
        <v>1.83</v>
      </c>
      <c r="EV35">
        <v>43</v>
      </c>
      <c r="EW35">
        <v>1.85</v>
      </c>
      <c r="EX35">
        <v>45</v>
      </c>
      <c r="FA35">
        <v>50</v>
      </c>
      <c r="FB35">
        <v>30</v>
      </c>
      <c r="FC35">
        <v>55.56</v>
      </c>
      <c r="FD35">
        <v>40</v>
      </c>
      <c r="FE35">
        <v>66.67</v>
      </c>
      <c r="FF35">
        <v>16</v>
      </c>
      <c r="FG35">
        <v>80</v>
      </c>
      <c r="FH35">
        <v>3</v>
      </c>
      <c r="FK35">
        <v>50</v>
      </c>
      <c r="FL35">
        <v>27</v>
      </c>
      <c r="FM35">
        <v>66.67</v>
      </c>
      <c r="FN35">
        <v>19</v>
      </c>
      <c r="FO35">
        <v>33.33</v>
      </c>
      <c r="FP35">
        <v>37</v>
      </c>
      <c r="FQ35">
        <v>100</v>
      </c>
      <c r="FR35">
        <v>1</v>
      </c>
      <c r="FU35">
        <v>-1</v>
      </c>
      <c r="FV35">
        <v>4</v>
      </c>
      <c r="FW35">
        <v>-1</v>
      </c>
      <c r="FX35">
        <v>4</v>
      </c>
      <c r="FY35">
        <v>2</v>
      </c>
      <c r="FZ35">
        <v>55</v>
      </c>
      <c r="GA35">
        <v>0</v>
      </c>
      <c r="GB35">
        <v>12</v>
      </c>
      <c r="GE35">
        <v>-1</v>
      </c>
      <c r="GF35">
        <v>26</v>
      </c>
      <c r="GG35">
        <v>3</v>
      </c>
      <c r="GH35">
        <v>112</v>
      </c>
      <c r="GI35">
        <v>0</v>
      </c>
      <c r="GJ35">
        <v>39</v>
      </c>
      <c r="GK35">
        <v>1</v>
      </c>
      <c r="GL35">
        <v>40</v>
      </c>
      <c r="GO35">
        <v>-1</v>
      </c>
      <c r="GP35">
        <v>32</v>
      </c>
      <c r="GQ35">
        <v>-2</v>
      </c>
      <c r="GR35">
        <v>8</v>
      </c>
      <c r="GS35">
        <v>-1</v>
      </c>
      <c r="GT35">
        <v>17</v>
      </c>
      <c r="GU35">
        <v>-1</v>
      </c>
      <c r="GV35">
        <v>11</v>
      </c>
      <c r="GY35">
        <v>0</v>
      </c>
      <c r="GZ35">
        <v>9</v>
      </c>
      <c r="HA35">
        <v>0</v>
      </c>
      <c r="HB35">
        <v>9</v>
      </c>
      <c r="HC35">
        <v>0</v>
      </c>
      <c r="HD35">
        <v>8</v>
      </c>
      <c r="HE35">
        <v>0</v>
      </c>
      <c r="HF35">
        <v>4</v>
      </c>
      <c r="HI35">
        <v>5</v>
      </c>
      <c r="HJ35">
        <v>9</v>
      </c>
      <c r="HK35">
        <v>4</v>
      </c>
      <c r="HL35">
        <v>36</v>
      </c>
      <c r="HM35">
        <v>2</v>
      </c>
      <c r="HN35">
        <v>58</v>
      </c>
      <c r="HO35">
        <v>2</v>
      </c>
      <c r="HP35">
        <v>58</v>
      </c>
      <c r="HS35">
        <v>11</v>
      </c>
      <c r="HT35">
        <v>55</v>
      </c>
      <c r="HU35">
        <v>10</v>
      </c>
      <c r="HV35">
        <v>90</v>
      </c>
      <c r="HW35">
        <v>14</v>
      </c>
      <c r="HX35">
        <v>5</v>
      </c>
      <c r="HY35">
        <v>15</v>
      </c>
      <c r="HZ35">
        <v>1</v>
      </c>
      <c r="IC35">
        <v>2</v>
      </c>
      <c r="ID35">
        <v>99</v>
      </c>
      <c r="IE35">
        <v>4</v>
      </c>
      <c r="IF35">
        <v>28</v>
      </c>
      <c r="IG35">
        <v>1</v>
      </c>
      <c r="IH35">
        <v>53</v>
      </c>
      <c r="II35">
        <v>0</v>
      </c>
      <c r="IJ35">
        <v>67</v>
      </c>
      <c r="IM35">
        <v>0</v>
      </c>
      <c r="IN35">
        <v>90</v>
      </c>
      <c r="IO35">
        <v>0</v>
      </c>
      <c r="IP35">
        <v>89</v>
      </c>
      <c r="IQ35">
        <v>1</v>
      </c>
      <c r="IR35">
        <v>9</v>
      </c>
      <c r="IS35">
        <v>1</v>
      </c>
      <c r="IT35">
        <v>17</v>
      </c>
    </row>
    <row r="36" spans="1:254" x14ac:dyDescent="0.25">
      <c r="A36" s="3" t="str">
        <f t="shared" si="0"/>
        <v>Taichi Kho</v>
      </c>
      <c r="B36" s="4">
        <v>45767</v>
      </c>
      <c r="C36" t="s">
        <v>855</v>
      </c>
      <c r="D36" t="s">
        <v>856</v>
      </c>
      <c r="E36" t="s">
        <v>857</v>
      </c>
      <c r="F36" t="s">
        <v>857</v>
      </c>
      <c r="G36" t="s">
        <v>858</v>
      </c>
      <c r="I36" t="s">
        <v>925</v>
      </c>
      <c r="J36" t="s">
        <v>926</v>
      </c>
      <c r="K36">
        <v>32</v>
      </c>
      <c r="L36">
        <v>68</v>
      </c>
      <c r="M36">
        <v>73</v>
      </c>
      <c r="N36">
        <v>72</v>
      </c>
      <c r="O36">
        <v>69</v>
      </c>
      <c r="Q36">
        <v>282</v>
      </c>
      <c r="R36">
        <v>72.430000000000007</v>
      </c>
      <c r="S36">
        <v>71.5</v>
      </c>
      <c r="T36">
        <v>67.319999999999993</v>
      </c>
      <c r="U36">
        <v>72.89</v>
      </c>
      <c r="V36">
        <v>73.03</v>
      </c>
      <c r="W36">
        <v>68.69</v>
      </c>
      <c r="Y36">
        <v>70.48</v>
      </c>
      <c r="Z36">
        <v>8</v>
      </c>
      <c r="AA36">
        <v>38</v>
      </c>
      <c r="AB36">
        <v>49</v>
      </c>
      <c r="AC36">
        <v>32</v>
      </c>
      <c r="AE36">
        <v>6</v>
      </c>
      <c r="AF36">
        <v>9</v>
      </c>
      <c r="AG36">
        <v>12</v>
      </c>
      <c r="AH36">
        <v>12</v>
      </c>
      <c r="AJ36">
        <v>32</v>
      </c>
      <c r="AK36">
        <v>33.5</v>
      </c>
      <c r="AL36">
        <v>10</v>
      </c>
      <c r="AM36" s="5">
        <v>0.31944444444444442</v>
      </c>
      <c r="AN36">
        <v>1</v>
      </c>
      <c r="AO36" s="5">
        <v>0.52777777777777779</v>
      </c>
      <c r="AP36">
        <v>1</v>
      </c>
      <c r="AQ36" s="5">
        <v>0.3888888888888889</v>
      </c>
      <c r="AR36">
        <v>1</v>
      </c>
      <c r="AS36" s="5">
        <v>0.33680555555555558</v>
      </c>
      <c r="BO36">
        <v>2</v>
      </c>
      <c r="BP36">
        <v>16</v>
      </c>
      <c r="BQ36">
        <v>-1</v>
      </c>
      <c r="BR36">
        <v>34</v>
      </c>
      <c r="BS36">
        <v>-3</v>
      </c>
      <c r="BT36">
        <v>31</v>
      </c>
      <c r="BU36">
        <v>1</v>
      </c>
      <c r="BV36">
        <v>13</v>
      </c>
      <c r="BW36">
        <v>46</v>
      </c>
      <c r="BX36">
        <v>11</v>
      </c>
      <c r="BY36">
        <v>1</v>
      </c>
      <c r="BZ36">
        <v>0</v>
      </c>
      <c r="CA36">
        <v>16</v>
      </c>
      <c r="CB36">
        <v>44</v>
      </c>
      <c r="CC36">
        <v>12</v>
      </c>
      <c r="CD36">
        <v>296.10000000000002</v>
      </c>
      <c r="CE36">
        <v>57.55</v>
      </c>
      <c r="CF36">
        <v>68.040000000000006</v>
      </c>
      <c r="CG36">
        <v>47.09</v>
      </c>
      <c r="CH36">
        <v>1.76</v>
      </c>
      <c r="CI36">
        <v>29.55</v>
      </c>
      <c r="CJ36">
        <v>50.77</v>
      </c>
      <c r="CK36">
        <v>3.05</v>
      </c>
      <c r="CL36">
        <v>4.05</v>
      </c>
      <c r="CM36">
        <v>4.68</v>
      </c>
      <c r="CN36">
        <v>294</v>
      </c>
      <c r="CO36">
        <v>58.16</v>
      </c>
      <c r="CP36">
        <v>68.41</v>
      </c>
      <c r="CQ36">
        <v>47.48</v>
      </c>
      <c r="CR36">
        <v>1.78</v>
      </c>
      <c r="CS36">
        <v>29.55</v>
      </c>
      <c r="CT36">
        <v>55.79</v>
      </c>
      <c r="CU36">
        <v>3.05</v>
      </c>
      <c r="CV36">
        <v>4.05</v>
      </c>
      <c r="CW36">
        <v>4.67</v>
      </c>
      <c r="CX36">
        <v>4</v>
      </c>
      <c r="CY36">
        <v>56</v>
      </c>
      <c r="CZ36">
        <v>19</v>
      </c>
      <c r="DA36">
        <v>24</v>
      </c>
      <c r="DB36">
        <v>44</v>
      </c>
      <c r="FU36">
        <v>0</v>
      </c>
      <c r="FV36">
        <v>12</v>
      </c>
      <c r="FW36">
        <v>1</v>
      </c>
      <c r="FX36">
        <v>70</v>
      </c>
      <c r="FY36">
        <v>2</v>
      </c>
      <c r="FZ36">
        <v>55</v>
      </c>
      <c r="GA36">
        <v>-1</v>
      </c>
      <c r="GB36">
        <v>4</v>
      </c>
      <c r="GE36">
        <v>-1</v>
      </c>
      <c r="GF36">
        <v>26</v>
      </c>
      <c r="GG36">
        <v>2</v>
      </c>
      <c r="GH36">
        <v>93</v>
      </c>
      <c r="GI36">
        <v>-2</v>
      </c>
      <c r="GJ36">
        <v>21</v>
      </c>
      <c r="GK36">
        <v>0</v>
      </c>
      <c r="GL36">
        <v>26</v>
      </c>
      <c r="GO36">
        <v>-2</v>
      </c>
      <c r="GP36">
        <v>4</v>
      </c>
      <c r="GQ36">
        <v>-1</v>
      </c>
      <c r="GR36">
        <v>46</v>
      </c>
      <c r="GS36">
        <v>1</v>
      </c>
      <c r="GT36">
        <v>61</v>
      </c>
      <c r="GU36">
        <v>-1</v>
      </c>
      <c r="GV36">
        <v>11</v>
      </c>
      <c r="GY36">
        <v>0</v>
      </c>
      <c r="GZ36">
        <v>9</v>
      </c>
      <c r="HA36">
        <v>1</v>
      </c>
      <c r="HB36">
        <v>2</v>
      </c>
      <c r="HC36">
        <v>0</v>
      </c>
      <c r="HD36">
        <v>8</v>
      </c>
      <c r="HE36">
        <v>0</v>
      </c>
      <c r="HF36">
        <v>4</v>
      </c>
      <c r="HI36">
        <v>4</v>
      </c>
      <c r="HJ36">
        <v>34</v>
      </c>
      <c r="HK36">
        <v>2</v>
      </c>
      <c r="HL36">
        <v>104</v>
      </c>
      <c r="HM36">
        <v>2</v>
      </c>
      <c r="HN36">
        <v>58</v>
      </c>
      <c r="HO36">
        <v>5</v>
      </c>
      <c r="HP36">
        <v>9</v>
      </c>
      <c r="HS36">
        <v>13</v>
      </c>
      <c r="HT36">
        <v>14</v>
      </c>
      <c r="HU36">
        <v>9</v>
      </c>
      <c r="HV36">
        <v>122</v>
      </c>
      <c r="HW36">
        <v>13</v>
      </c>
      <c r="HX36">
        <v>10</v>
      </c>
      <c r="HY36">
        <v>11</v>
      </c>
      <c r="HZ36">
        <v>25</v>
      </c>
      <c r="IC36">
        <v>1</v>
      </c>
      <c r="ID36">
        <v>130</v>
      </c>
      <c r="IE36">
        <v>6</v>
      </c>
      <c r="IF36">
        <v>7</v>
      </c>
      <c r="IG36">
        <v>3</v>
      </c>
      <c r="IH36">
        <v>16</v>
      </c>
      <c r="II36">
        <v>1</v>
      </c>
      <c r="IJ36">
        <v>61</v>
      </c>
      <c r="IM36">
        <v>0</v>
      </c>
      <c r="IN36">
        <v>90</v>
      </c>
      <c r="IO36">
        <v>0</v>
      </c>
      <c r="IP36">
        <v>89</v>
      </c>
      <c r="IQ36">
        <v>0</v>
      </c>
      <c r="IR36">
        <v>30</v>
      </c>
      <c r="IS36">
        <v>1</v>
      </c>
      <c r="IT36">
        <v>17</v>
      </c>
    </row>
    <row r="37" spans="1:254" x14ac:dyDescent="0.25">
      <c r="A37" s="3" t="str">
        <f t="shared" si="0"/>
        <v>Daniel Hillier</v>
      </c>
      <c r="B37" s="4">
        <v>45767</v>
      </c>
      <c r="C37" t="s">
        <v>855</v>
      </c>
      <c r="D37" t="s">
        <v>856</v>
      </c>
      <c r="E37" t="s">
        <v>857</v>
      </c>
      <c r="F37" t="s">
        <v>857</v>
      </c>
      <c r="G37" t="s">
        <v>858</v>
      </c>
      <c r="I37" t="s">
        <v>927</v>
      </c>
      <c r="J37" t="s">
        <v>928</v>
      </c>
      <c r="K37">
        <v>36</v>
      </c>
      <c r="L37">
        <v>68</v>
      </c>
      <c r="M37">
        <v>69</v>
      </c>
      <c r="N37">
        <v>75</v>
      </c>
      <c r="O37">
        <v>71</v>
      </c>
      <c r="Q37">
        <v>283</v>
      </c>
      <c r="R37">
        <v>72.430000000000007</v>
      </c>
      <c r="S37">
        <v>71.5</v>
      </c>
      <c r="T37">
        <v>67.319999999999993</v>
      </c>
      <c r="U37">
        <v>68.89</v>
      </c>
      <c r="V37">
        <v>76.03</v>
      </c>
      <c r="W37">
        <v>70.69</v>
      </c>
      <c r="Y37">
        <v>70.73</v>
      </c>
      <c r="Z37">
        <v>8</v>
      </c>
      <c r="AA37">
        <v>8</v>
      </c>
      <c r="AB37">
        <v>40</v>
      </c>
      <c r="AC37">
        <v>36</v>
      </c>
      <c r="AE37">
        <v>6</v>
      </c>
      <c r="AF37">
        <v>5</v>
      </c>
      <c r="AG37">
        <v>11</v>
      </c>
      <c r="AH37">
        <v>13</v>
      </c>
      <c r="AJ37">
        <v>36</v>
      </c>
      <c r="AK37">
        <v>39</v>
      </c>
      <c r="AL37">
        <v>1</v>
      </c>
      <c r="AM37" s="5">
        <v>0.51388888888888884</v>
      </c>
      <c r="AN37">
        <v>10</v>
      </c>
      <c r="AO37" s="5">
        <v>0.30555555555555558</v>
      </c>
      <c r="AP37">
        <v>1</v>
      </c>
      <c r="AQ37" s="5">
        <v>0.5</v>
      </c>
      <c r="AR37">
        <v>1</v>
      </c>
      <c r="AS37" s="5">
        <v>0.3576388888888889</v>
      </c>
      <c r="AV37">
        <v>301.38</v>
      </c>
      <c r="AW37">
        <v>8</v>
      </c>
      <c r="AX37">
        <v>78.569999999999993</v>
      </c>
      <c r="AY37">
        <v>34</v>
      </c>
      <c r="AZ37">
        <v>63.89</v>
      </c>
      <c r="BA37">
        <v>48</v>
      </c>
      <c r="BB37">
        <v>28.5</v>
      </c>
      <c r="BC37">
        <v>12</v>
      </c>
      <c r="BD37">
        <v>1.72</v>
      </c>
      <c r="BE37">
        <v>22</v>
      </c>
      <c r="BF37">
        <v>53.85</v>
      </c>
      <c r="BG37">
        <v>20</v>
      </c>
      <c r="BH37">
        <v>62.5</v>
      </c>
      <c r="BI37">
        <v>15</v>
      </c>
      <c r="BJ37">
        <v>16</v>
      </c>
      <c r="BK37">
        <v>47</v>
      </c>
      <c r="BL37">
        <v>33</v>
      </c>
      <c r="BM37">
        <v>16</v>
      </c>
      <c r="BN37">
        <v>20</v>
      </c>
      <c r="BO37">
        <v>5</v>
      </c>
      <c r="BP37">
        <v>53</v>
      </c>
      <c r="BQ37">
        <v>0</v>
      </c>
      <c r="BR37">
        <v>42</v>
      </c>
      <c r="BS37">
        <v>-6</v>
      </c>
      <c r="BT37">
        <v>5</v>
      </c>
      <c r="BU37">
        <v>1</v>
      </c>
      <c r="BV37">
        <v>15</v>
      </c>
      <c r="BW37">
        <v>43</v>
      </c>
      <c r="BX37">
        <v>10</v>
      </c>
      <c r="BY37">
        <v>3</v>
      </c>
      <c r="BZ37">
        <v>8</v>
      </c>
      <c r="CA37">
        <v>16</v>
      </c>
      <c r="CB37">
        <v>44</v>
      </c>
      <c r="CC37">
        <v>12</v>
      </c>
      <c r="CD37">
        <v>296.10000000000002</v>
      </c>
      <c r="CE37">
        <v>57.55</v>
      </c>
      <c r="CF37">
        <v>68.040000000000006</v>
      </c>
      <c r="CG37">
        <v>47.09</v>
      </c>
      <c r="CH37">
        <v>1.76</v>
      </c>
      <c r="CI37">
        <v>29.55</v>
      </c>
      <c r="CJ37">
        <v>50.77</v>
      </c>
      <c r="CK37">
        <v>3.05</v>
      </c>
      <c r="CL37">
        <v>4.05</v>
      </c>
      <c r="CM37">
        <v>4.68</v>
      </c>
      <c r="CN37">
        <v>294</v>
      </c>
      <c r="CO37">
        <v>58.16</v>
      </c>
      <c r="CP37">
        <v>68.41</v>
      </c>
      <c r="CQ37">
        <v>47.48</v>
      </c>
      <c r="CR37">
        <v>1.78</v>
      </c>
      <c r="CS37">
        <v>29.55</v>
      </c>
      <c r="CT37">
        <v>55.79</v>
      </c>
      <c r="CU37">
        <v>3.05</v>
      </c>
      <c r="CV37">
        <v>4.05</v>
      </c>
      <c r="CW37">
        <v>4.67</v>
      </c>
      <c r="CX37">
        <v>4</v>
      </c>
      <c r="CY37">
        <v>42</v>
      </c>
      <c r="CZ37">
        <v>38</v>
      </c>
      <c r="DA37">
        <v>29</v>
      </c>
      <c r="DB37">
        <v>18</v>
      </c>
      <c r="DC37">
        <v>291</v>
      </c>
      <c r="DD37">
        <v>47</v>
      </c>
      <c r="DE37">
        <v>302.5</v>
      </c>
      <c r="DF37">
        <v>18</v>
      </c>
      <c r="DG37">
        <v>314.5</v>
      </c>
      <c r="DH37">
        <v>3</v>
      </c>
      <c r="DI37">
        <v>297.5</v>
      </c>
      <c r="DJ37">
        <v>25</v>
      </c>
      <c r="DM37">
        <v>92.86</v>
      </c>
      <c r="DN37">
        <v>11</v>
      </c>
      <c r="DO37">
        <v>85.71</v>
      </c>
      <c r="DP37">
        <v>26</v>
      </c>
      <c r="DQ37">
        <v>64.290000000000006</v>
      </c>
      <c r="DR37">
        <v>56</v>
      </c>
      <c r="DS37">
        <v>71.430000000000007</v>
      </c>
      <c r="DT37">
        <v>33</v>
      </c>
      <c r="DW37">
        <v>77.78</v>
      </c>
      <c r="DX37">
        <v>8</v>
      </c>
      <c r="DY37">
        <v>77.78</v>
      </c>
      <c r="DZ37">
        <v>16</v>
      </c>
      <c r="EA37">
        <v>44.44</v>
      </c>
      <c r="EB37">
        <v>62</v>
      </c>
      <c r="EC37">
        <v>55.56</v>
      </c>
      <c r="ED37">
        <v>47</v>
      </c>
      <c r="EG37">
        <v>31</v>
      </c>
      <c r="EH37">
        <v>65</v>
      </c>
      <c r="EI37">
        <v>29</v>
      </c>
      <c r="EJ37">
        <v>34</v>
      </c>
      <c r="EK37">
        <v>29</v>
      </c>
      <c r="EL37">
        <v>21</v>
      </c>
      <c r="EM37">
        <v>25</v>
      </c>
      <c r="EN37">
        <v>1</v>
      </c>
      <c r="EQ37">
        <v>1.79</v>
      </c>
      <c r="ER37">
        <v>52</v>
      </c>
      <c r="ES37">
        <v>1.71</v>
      </c>
      <c r="ET37">
        <v>40</v>
      </c>
      <c r="EU37">
        <v>1.75</v>
      </c>
      <c r="EV37">
        <v>28</v>
      </c>
      <c r="EW37">
        <v>1.6</v>
      </c>
      <c r="EX37">
        <v>9</v>
      </c>
      <c r="FA37">
        <v>50</v>
      </c>
      <c r="FB37">
        <v>30</v>
      </c>
      <c r="FC37">
        <v>75</v>
      </c>
      <c r="FD37">
        <v>13</v>
      </c>
      <c r="FE37">
        <v>50</v>
      </c>
      <c r="FF37">
        <v>27</v>
      </c>
      <c r="FG37">
        <v>50</v>
      </c>
      <c r="FH37">
        <v>19</v>
      </c>
      <c r="FM37">
        <v>0</v>
      </c>
      <c r="FN37">
        <v>85</v>
      </c>
      <c r="FO37">
        <v>60</v>
      </c>
      <c r="FP37">
        <v>24</v>
      </c>
      <c r="FQ37">
        <v>100</v>
      </c>
      <c r="FR37">
        <v>1</v>
      </c>
      <c r="FU37">
        <v>2</v>
      </c>
      <c r="FV37">
        <v>98</v>
      </c>
      <c r="FW37">
        <v>-1</v>
      </c>
      <c r="FX37">
        <v>4</v>
      </c>
      <c r="FY37">
        <v>4</v>
      </c>
      <c r="FZ37">
        <v>71</v>
      </c>
      <c r="GA37">
        <v>0</v>
      </c>
      <c r="GB37">
        <v>12</v>
      </c>
      <c r="GE37">
        <v>-2</v>
      </c>
      <c r="GF37">
        <v>11</v>
      </c>
      <c r="GG37">
        <v>1</v>
      </c>
      <c r="GH37">
        <v>72</v>
      </c>
      <c r="GI37">
        <v>1</v>
      </c>
      <c r="GJ37">
        <v>51</v>
      </c>
      <c r="GK37">
        <v>0</v>
      </c>
      <c r="GL37">
        <v>26</v>
      </c>
      <c r="GO37">
        <v>-3</v>
      </c>
      <c r="GP37">
        <v>1</v>
      </c>
      <c r="GQ37">
        <v>-2</v>
      </c>
      <c r="GR37">
        <v>8</v>
      </c>
      <c r="GS37">
        <v>-1</v>
      </c>
      <c r="GT37">
        <v>17</v>
      </c>
      <c r="GU37">
        <v>0</v>
      </c>
      <c r="GV37">
        <v>34</v>
      </c>
      <c r="GY37">
        <v>1</v>
      </c>
      <c r="GZ37">
        <v>1</v>
      </c>
      <c r="HA37">
        <v>0</v>
      </c>
      <c r="HB37">
        <v>9</v>
      </c>
      <c r="HC37">
        <v>0</v>
      </c>
      <c r="HD37">
        <v>8</v>
      </c>
      <c r="HE37">
        <v>0</v>
      </c>
      <c r="HF37">
        <v>4</v>
      </c>
      <c r="HI37">
        <v>4</v>
      </c>
      <c r="HJ37">
        <v>34</v>
      </c>
      <c r="HK37">
        <v>4</v>
      </c>
      <c r="HL37">
        <v>36</v>
      </c>
      <c r="HM37">
        <v>3</v>
      </c>
      <c r="HN37">
        <v>43</v>
      </c>
      <c r="HO37">
        <v>4</v>
      </c>
      <c r="HP37">
        <v>17</v>
      </c>
      <c r="HS37">
        <v>10</v>
      </c>
      <c r="HT37">
        <v>86</v>
      </c>
      <c r="HU37">
        <v>13</v>
      </c>
      <c r="HV37">
        <v>13</v>
      </c>
      <c r="HW37">
        <v>10</v>
      </c>
      <c r="HX37">
        <v>44</v>
      </c>
      <c r="HY37">
        <v>10</v>
      </c>
      <c r="HZ37">
        <v>39</v>
      </c>
      <c r="IC37">
        <v>3</v>
      </c>
      <c r="ID37">
        <v>63</v>
      </c>
      <c r="IE37">
        <v>0</v>
      </c>
      <c r="IF37">
        <v>149</v>
      </c>
      <c r="IG37">
        <v>3</v>
      </c>
      <c r="IH37">
        <v>16</v>
      </c>
      <c r="II37">
        <v>4</v>
      </c>
      <c r="IJ37">
        <v>10</v>
      </c>
      <c r="IM37">
        <v>0</v>
      </c>
      <c r="IN37">
        <v>90</v>
      </c>
      <c r="IO37">
        <v>1</v>
      </c>
      <c r="IP37">
        <v>35</v>
      </c>
      <c r="IQ37">
        <v>2</v>
      </c>
      <c r="IR37">
        <v>4</v>
      </c>
      <c r="IS37">
        <v>0</v>
      </c>
      <c r="IT37">
        <v>41</v>
      </c>
    </row>
    <row r="38" spans="1:254" x14ac:dyDescent="0.25">
      <c r="A38" s="3" t="str">
        <f t="shared" si="0"/>
        <v>Scott Jamieson</v>
      </c>
      <c r="B38" s="4">
        <v>45767</v>
      </c>
      <c r="C38" t="s">
        <v>855</v>
      </c>
      <c r="D38" t="s">
        <v>856</v>
      </c>
      <c r="E38" t="s">
        <v>857</v>
      </c>
      <c r="F38" t="s">
        <v>857</v>
      </c>
      <c r="G38" t="s">
        <v>858</v>
      </c>
      <c r="I38" t="s">
        <v>929</v>
      </c>
      <c r="J38" t="s">
        <v>930</v>
      </c>
      <c r="K38">
        <v>36</v>
      </c>
      <c r="L38">
        <v>72</v>
      </c>
      <c r="M38">
        <v>70</v>
      </c>
      <c r="N38">
        <v>69</v>
      </c>
      <c r="O38">
        <v>72</v>
      </c>
      <c r="Q38">
        <v>283</v>
      </c>
      <c r="R38">
        <v>72.430000000000007</v>
      </c>
      <c r="S38">
        <v>71.5</v>
      </c>
      <c r="T38">
        <v>71.319999999999993</v>
      </c>
      <c r="U38">
        <v>69.89</v>
      </c>
      <c r="V38">
        <v>70.03</v>
      </c>
      <c r="W38">
        <v>71.69</v>
      </c>
      <c r="Y38">
        <v>70.73</v>
      </c>
      <c r="Z38">
        <v>54</v>
      </c>
      <c r="AA38">
        <v>42</v>
      </c>
      <c r="AB38">
        <v>33</v>
      </c>
      <c r="AC38">
        <v>36</v>
      </c>
      <c r="AE38">
        <v>10</v>
      </c>
      <c r="AF38">
        <v>10</v>
      </c>
      <c r="AG38">
        <v>10</v>
      </c>
      <c r="AH38">
        <v>13</v>
      </c>
      <c r="AJ38">
        <v>36</v>
      </c>
      <c r="AK38">
        <v>39</v>
      </c>
      <c r="AL38">
        <v>1</v>
      </c>
      <c r="AM38" s="5">
        <v>0.3263888888888889</v>
      </c>
      <c r="AN38">
        <v>10</v>
      </c>
      <c r="AO38" s="5">
        <v>0.53472222222222221</v>
      </c>
      <c r="AP38">
        <v>1</v>
      </c>
      <c r="AQ38" s="5">
        <v>0.36458333333333331</v>
      </c>
      <c r="AR38">
        <v>1</v>
      </c>
      <c r="AS38" s="5">
        <v>0.40972222222222221</v>
      </c>
      <c r="AV38">
        <v>288.88</v>
      </c>
      <c r="AW38">
        <v>42</v>
      </c>
      <c r="AX38">
        <v>83.93</v>
      </c>
      <c r="AY38">
        <v>16</v>
      </c>
      <c r="AZ38">
        <v>69.44</v>
      </c>
      <c r="BA38">
        <v>29</v>
      </c>
      <c r="BB38">
        <v>29</v>
      </c>
      <c r="BC38">
        <v>25</v>
      </c>
      <c r="BD38">
        <v>1.74</v>
      </c>
      <c r="BE38">
        <v>32</v>
      </c>
      <c r="BF38">
        <v>59.09</v>
      </c>
      <c r="BG38">
        <v>13</v>
      </c>
      <c r="BH38">
        <v>42.9</v>
      </c>
      <c r="BI38">
        <v>40</v>
      </c>
      <c r="BJ38">
        <v>29</v>
      </c>
      <c r="BK38">
        <v>22</v>
      </c>
      <c r="BL38">
        <v>31</v>
      </c>
      <c r="BM38">
        <v>31</v>
      </c>
      <c r="BN38">
        <v>20</v>
      </c>
      <c r="BO38">
        <v>0</v>
      </c>
      <c r="BP38">
        <v>6</v>
      </c>
      <c r="BQ38">
        <v>1</v>
      </c>
      <c r="BR38">
        <v>50</v>
      </c>
      <c r="BS38">
        <v>-2</v>
      </c>
      <c r="BT38">
        <v>41</v>
      </c>
      <c r="BU38">
        <v>0</v>
      </c>
      <c r="BV38">
        <v>15</v>
      </c>
      <c r="BW38">
        <v>47</v>
      </c>
      <c r="BX38">
        <v>7</v>
      </c>
      <c r="BY38">
        <v>3</v>
      </c>
      <c r="BZ38">
        <v>14</v>
      </c>
      <c r="CA38">
        <v>16</v>
      </c>
      <c r="CB38">
        <v>44</v>
      </c>
      <c r="CC38">
        <v>12</v>
      </c>
      <c r="CD38">
        <v>296.10000000000002</v>
      </c>
      <c r="CE38">
        <v>57.55</v>
      </c>
      <c r="CF38">
        <v>68.040000000000006</v>
      </c>
      <c r="CG38">
        <v>47.09</v>
      </c>
      <c r="CH38">
        <v>1.76</v>
      </c>
      <c r="CI38">
        <v>29.55</v>
      </c>
      <c r="CJ38">
        <v>50.77</v>
      </c>
      <c r="CK38">
        <v>3.05</v>
      </c>
      <c r="CL38">
        <v>4.05</v>
      </c>
      <c r="CM38">
        <v>4.68</v>
      </c>
      <c r="CN38">
        <v>294</v>
      </c>
      <c r="CO38">
        <v>58.16</v>
      </c>
      <c r="CP38">
        <v>68.41</v>
      </c>
      <c r="CQ38">
        <v>47.48</v>
      </c>
      <c r="CR38">
        <v>1.78</v>
      </c>
      <c r="CS38">
        <v>29.55</v>
      </c>
      <c r="CT38">
        <v>55.79</v>
      </c>
      <c r="CU38">
        <v>3.05</v>
      </c>
      <c r="CV38">
        <v>4.05</v>
      </c>
      <c r="CW38">
        <v>4.67</v>
      </c>
      <c r="CX38">
        <v>19</v>
      </c>
      <c r="CY38">
        <v>42</v>
      </c>
      <c r="CZ38">
        <v>12</v>
      </c>
      <c r="DA38">
        <v>52</v>
      </c>
      <c r="DB38">
        <v>18</v>
      </c>
      <c r="DC38">
        <v>280</v>
      </c>
      <c r="DD38">
        <v>79</v>
      </c>
      <c r="DE38">
        <v>284.5</v>
      </c>
      <c r="DF38">
        <v>75</v>
      </c>
      <c r="DG38">
        <v>288.5</v>
      </c>
      <c r="DH38">
        <v>37</v>
      </c>
      <c r="DI38">
        <v>302.5</v>
      </c>
      <c r="DJ38">
        <v>10</v>
      </c>
      <c r="DM38">
        <v>78.569999999999993</v>
      </c>
      <c r="DN38">
        <v>47</v>
      </c>
      <c r="DO38">
        <v>92.86</v>
      </c>
      <c r="DP38">
        <v>7</v>
      </c>
      <c r="DQ38">
        <v>78.569999999999993</v>
      </c>
      <c r="DR38">
        <v>26</v>
      </c>
      <c r="DS38">
        <v>85.71</v>
      </c>
      <c r="DT38">
        <v>8</v>
      </c>
      <c r="DW38">
        <v>61.11</v>
      </c>
      <c r="DX38">
        <v>63</v>
      </c>
      <c r="DY38">
        <v>77.78</v>
      </c>
      <c r="DZ38">
        <v>16</v>
      </c>
      <c r="EA38">
        <v>72.22</v>
      </c>
      <c r="EB38">
        <v>23</v>
      </c>
      <c r="EC38">
        <v>66.67</v>
      </c>
      <c r="ED38">
        <v>28</v>
      </c>
      <c r="EG38">
        <v>27</v>
      </c>
      <c r="EH38">
        <v>10</v>
      </c>
      <c r="EI38">
        <v>30</v>
      </c>
      <c r="EJ38">
        <v>47</v>
      </c>
      <c r="EK38">
        <v>30</v>
      </c>
      <c r="EL38">
        <v>33</v>
      </c>
      <c r="EM38">
        <v>29</v>
      </c>
      <c r="EN38">
        <v>24</v>
      </c>
      <c r="EQ38">
        <v>1.73</v>
      </c>
      <c r="ER38">
        <v>41</v>
      </c>
      <c r="ES38">
        <v>1.79</v>
      </c>
      <c r="ET38">
        <v>59</v>
      </c>
      <c r="EU38">
        <v>1.69</v>
      </c>
      <c r="EV38">
        <v>22</v>
      </c>
      <c r="EW38">
        <v>1.75</v>
      </c>
      <c r="EX38">
        <v>27</v>
      </c>
      <c r="FA38">
        <v>71.430000000000007</v>
      </c>
      <c r="FB38">
        <v>8</v>
      </c>
      <c r="FC38">
        <v>50</v>
      </c>
      <c r="FD38">
        <v>45</v>
      </c>
      <c r="FE38">
        <v>60</v>
      </c>
      <c r="FF38">
        <v>21</v>
      </c>
      <c r="FG38">
        <v>50</v>
      </c>
      <c r="FH38">
        <v>19</v>
      </c>
      <c r="FK38">
        <v>50</v>
      </c>
      <c r="FL38">
        <v>27</v>
      </c>
      <c r="FM38">
        <v>60</v>
      </c>
      <c r="FN38">
        <v>28</v>
      </c>
      <c r="FO38">
        <v>0</v>
      </c>
      <c r="FP38">
        <v>48</v>
      </c>
      <c r="FQ38">
        <v>50</v>
      </c>
      <c r="FR38">
        <v>22</v>
      </c>
      <c r="FU38">
        <v>-1</v>
      </c>
      <c r="FV38">
        <v>4</v>
      </c>
      <c r="FW38">
        <v>0</v>
      </c>
      <c r="FX38">
        <v>24</v>
      </c>
      <c r="FY38">
        <v>0</v>
      </c>
      <c r="FZ38">
        <v>8</v>
      </c>
      <c r="GA38">
        <v>1</v>
      </c>
      <c r="GB38">
        <v>30</v>
      </c>
      <c r="GE38">
        <v>2</v>
      </c>
      <c r="GF38">
        <v>101</v>
      </c>
      <c r="GG38">
        <v>-1</v>
      </c>
      <c r="GH38">
        <v>27</v>
      </c>
      <c r="GI38">
        <v>-1</v>
      </c>
      <c r="GJ38">
        <v>25</v>
      </c>
      <c r="GK38">
        <v>1</v>
      </c>
      <c r="GL38">
        <v>40</v>
      </c>
      <c r="GO38">
        <v>0</v>
      </c>
      <c r="GP38">
        <v>71</v>
      </c>
      <c r="GQ38">
        <v>0</v>
      </c>
      <c r="GR38">
        <v>94</v>
      </c>
      <c r="GS38">
        <v>-1</v>
      </c>
      <c r="GT38">
        <v>17</v>
      </c>
      <c r="GU38">
        <v>-1</v>
      </c>
      <c r="GV38">
        <v>11</v>
      </c>
      <c r="GY38">
        <v>0</v>
      </c>
      <c r="GZ38">
        <v>9</v>
      </c>
      <c r="HA38">
        <v>0</v>
      </c>
      <c r="HB38">
        <v>9</v>
      </c>
      <c r="HC38">
        <v>0</v>
      </c>
      <c r="HD38">
        <v>8</v>
      </c>
      <c r="HE38">
        <v>0</v>
      </c>
      <c r="HF38">
        <v>4</v>
      </c>
      <c r="HI38">
        <v>3</v>
      </c>
      <c r="HJ38">
        <v>65</v>
      </c>
      <c r="HK38">
        <v>3</v>
      </c>
      <c r="HL38">
        <v>67</v>
      </c>
      <c r="HM38">
        <v>5</v>
      </c>
      <c r="HN38">
        <v>18</v>
      </c>
      <c r="HO38">
        <v>4</v>
      </c>
      <c r="HP38">
        <v>17</v>
      </c>
      <c r="HS38">
        <v>13</v>
      </c>
      <c r="HT38">
        <v>14</v>
      </c>
      <c r="HU38">
        <v>13</v>
      </c>
      <c r="HV38">
        <v>13</v>
      </c>
      <c r="HW38">
        <v>11</v>
      </c>
      <c r="HX38">
        <v>32</v>
      </c>
      <c r="HY38">
        <v>10</v>
      </c>
      <c r="HZ38">
        <v>39</v>
      </c>
      <c r="IC38">
        <v>1</v>
      </c>
      <c r="ID38">
        <v>130</v>
      </c>
      <c r="IE38">
        <v>2</v>
      </c>
      <c r="IF38">
        <v>88</v>
      </c>
      <c r="IG38">
        <v>1</v>
      </c>
      <c r="IH38">
        <v>53</v>
      </c>
      <c r="II38">
        <v>3</v>
      </c>
      <c r="IJ38">
        <v>21</v>
      </c>
      <c r="IM38">
        <v>1</v>
      </c>
      <c r="IN38">
        <v>44</v>
      </c>
      <c r="IO38">
        <v>0</v>
      </c>
      <c r="IP38">
        <v>89</v>
      </c>
      <c r="IQ38">
        <v>1</v>
      </c>
      <c r="IR38">
        <v>9</v>
      </c>
      <c r="IS38">
        <v>1</v>
      </c>
      <c r="IT38">
        <v>17</v>
      </c>
    </row>
    <row r="39" spans="1:254" x14ac:dyDescent="0.25">
      <c r="A39" s="3" t="str">
        <f t="shared" si="0"/>
        <v>Alexander Levy</v>
      </c>
      <c r="B39" s="4">
        <v>45767</v>
      </c>
      <c r="C39" t="s">
        <v>855</v>
      </c>
      <c r="D39" t="s">
        <v>856</v>
      </c>
      <c r="E39" t="s">
        <v>857</v>
      </c>
      <c r="F39" t="s">
        <v>857</v>
      </c>
      <c r="G39" t="s">
        <v>858</v>
      </c>
      <c r="I39" t="s">
        <v>931</v>
      </c>
      <c r="J39" t="s">
        <v>932</v>
      </c>
      <c r="K39">
        <v>36</v>
      </c>
      <c r="L39">
        <v>72</v>
      </c>
      <c r="M39">
        <v>72</v>
      </c>
      <c r="N39">
        <v>66</v>
      </c>
      <c r="O39">
        <v>73</v>
      </c>
      <c r="Q39">
        <v>283</v>
      </c>
      <c r="R39">
        <v>72.430000000000007</v>
      </c>
      <c r="S39">
        <v>71.5</v>
      </c>
      <c r="T39">
        <v>71.319999999999993</v>
      </c>
      <c r="U39">
        <v>71.89</v>
      </c>
      <c r="V39">
        <v>67.03</v>
      </c>
      <c r="W39">
        <v>72.69</v>
      </c>
      <c r="Y39">
        <v>70.73</v>
      </c>
      <c r="Z39">
        <v>54</v>
      </c>
      <c r="AA39">
        <v>57</v>
      </c>
      <c r="AB39">
        <v>28</v>
      </c>
      <c r="AC39">
        <v>36</v>
      </c>
      <c r="AE39">
        <v>10</v>
      </c>
      <c r="AF39">
        <v>12</v>
      </c>
      <c r="AG39">
        <v>9</v>
      </c>
      <c r="AH39">
        <v>13</v>
      </c>
      <c r="AJ39">
        <v>36</v>
      </c>
      <c r="AK39">
        <v>39</v>
      </c>
      <c r="AL39">
        <v>1</v>
      </c>
      <c r="AM39" s="5">
        <v>0.4861111111111111</v>
      </c>
      <c r="AN39">
        <v>10</v>
      </c>
      <c r="AO39" s="5">
        <v>0.27777777777777779</v>
      </c>
      <c r="AP39">
        <v>1</v>
      </c>
      <c r="AQ39" s="5">
        <v>0.31944444444444442</v>
      </c>
      <c r="AR39">
        <v>1</v>
      </c>
      <c r="AS39" s="5">
        <v>0.43402777777777779</v>
      </c>
      <c r="AV39">
        <v>283.75</v>
      </c>
      <c r="AW39">
        <v>54</v>
      </c>
      <c r="AX39">
        <v>80.36</v>
      </c>
      <c r="AY39">
        <v>29</v>
      </c>
      <c r="AZ39">
        <v>69.44</v>
      </c>
      <c r="BA39">
        <v>29</v>
      </c>
      <c r="BB39">
        <v>29.25</v>
      </c>
      <c r="BC39">
        <v>34</v>
      </c>
      <c r="BD39">
        <v>1.72</v>
      </c>
      <c r="BE39">
        <v>24</v>
      </c>
      <c r="BF39">
        <v>45.45</v>
      </c>
      <c r="BG39">
        <v>42</v>
      </c>
      <c r="BH39">
        <v>20</v>
      </c>
      <c r="BI39">
        <v>58</v>
      </c>
      <c r="BJ39">
        <v>48</v>
      </c>
      <c r="BK39">
        <v>31</v>
      </c>
      <c r="BL39">
        <v>45</v>
      </c>
      <c r="BM39">
        <v>32</v>
      </c>
      <c r="BN39">
        <v>45</v>
      </c>
      <c r="BO39">
        <v>5</v>
      </c>
      <c r="BP39">
        <v>53</v>
      </c>
      <c r="BQ39">
        <v>-3</v>
      </c>
      <c r="BR39">
        <v>25</v>
      </c>
      <c r="BS39">
        <v>-3</v>
      </c>
      <c r="BT39">
        <v>31</v>
      </c>
      <c r="BU39">
        <v>0</v>
      </c>
      <c r="BV39">
        <v>16</v>
      </c>
      <c r="BW39">
        <v>43</v>
      </c>
      <c r="BX39">
        <v>12</v>
      </c>
      <c r="BY39">
        <v>1</v>
      </c>
      <c r="BZ39">
        <v>5</v>
      </c>
      <c r="CA39">
        <v>16</v>
      </c>
      <c r="CB39">
        <v>44</v>
      </c>
      <c r="CC39">
        <v>12</v>
      </c>
      <c r="CD39">
        <v>296.10000000000002</v>
      </c>
      <c r="CE39">
        <v>57.55</v>
      </c>
      <c r="CF39">
        <v>68.040000000000006</v>
      </c>
      <c r="CG39">
        <v>47.09</v>
      </c>
      <c r="CH39">
        <v>1.76</v>
      </c>
      <c r="CI39">
        <v>29.55</v>
      </c>
      <c r="CJ39">
        <v>50.77</v>
      </c>
      <c r="CK39">
        <v>3.05</v>
      </c>
      <c r="CL39">
        <v>4.05</v>
      </c>
      <c r="CM39">
        <v>4.68</v>
      </c>
      <c r="CN39">
        <v>294</v>
      </c>
      <c r="CO39">
        <v>58.16</v>
      </c>
      <c r="CP39">
        <v>68.41</v>
      </c>
      <c r="CQ39">
        <v>47.48</v>
      </c>
      <c r="CR39">
        <v>1.78</v>
      </c>
      <c r="CS39">
        <v>29.55</v>
      </c>
      <c r="CT39">
        <v>55.79</v>
      </c>
      <c r="CU39">
        <v>3.05</v>
      </c>
      <c r="CV39">
        <v>4.05</v>
      </c>
      <c r="CW39">
        <v>4.67</v>
      </c>
      <c r="CX39">
        <v>19</v>
      </c>
      <c r="CY39">
        <v>33</v>
      </c>
      <c r="CZ39">
        <v>38</v>
      </c>
      <c r="DA39">
        <v>14</v>
      </c>
      <c r="DB39">
        <v>44</v>
      </c>
      <c r="DC39">
        <v>302.5</v>
      </c>
      <c r="DD39">
        <v>16</v>
      </c>
      <c r="DE39">
        <v>275.5</v>
      </c>
      <c r="DF39">
        <v>94</v>
      </c>
      <c r="DG39">
        <v>295.5</v>
      </c>
      <c r="DH39">
        <v>23</v>
      </c>
      <c r="DI39">
        <v>261.5</v>
      </c>
      <c r="DJ39">
        <v>61</v>
      </c>
      <c r="DM39">
        <v>92.86</v>
      </c>
      <c r="DN39">
        <v>11</v>
      </c>
      <c r="DO39">
        <v>71.430000000000007</v>
      </c>
      <c r="DP39">
        <v>75</v>
      </c>
      <c r="DQ39">
        <v>85.71</v>
      </c>
      <c r="DR39">
        <v>6</v>
      </c>
      <c r="DS39">
        <v>71.430000000000007</v>
      </c>
      <c r="DT39">
        <v>33</v>
      </c>
      <c r="DW39">
        <v>50</v>
      </c>
      <c r="DX39">
        <v>86</v>
      </c>
      <c r="DY39">
        <v>77.78</v>
      </c>
      <c r="DZ39">
        <v>16</v>
      </c>
      <c r="EA39">
        <v>77.78</v>
      </c>
      <c r="EB39">
        <v>12</v>
      </c>
      <c r="EC39">
        <v>72.22</v>
      </c>
      <c r="ED39">
        <v>17</v>
      </c>
      <c r="EG39">
        <v>26</v>
      </c>
      <c r="EH39">
        <v>5</v>
      </c>
      <c r="EI39">
        <v>31</v>
      </c>
      <c r="EJ39">
        <v>70</v>
      </c>
      <c r="EK39">
        <v>28</v>
      </c>
      <c r="EL39">
        <v>11</v>
      </c>
      <c r="EM39">
        <v>32</v>
      </c>
      <c r="EN39">
        <v>53</v>
      </c>
      <c r="EQ39">
        <v>1.56</v>
      </c>
      <c r="ER39">
        <v>6</v>
      </c>
      <c r="ES39">
        <v>1.79</v>
      </c>
      <c r="ET39">
        <v>60</v>
      </c>
      <c r="EU39">
        <v>1.64</v>
      </c>
      <c r="EV39">
        <v>15</v>
      </c>
      <c r="EW39">
        <v>1.85</v>
      </c>
      <c r="EX39">
        <v>45</v>
      </c>
      <c r="FA39">
        <v>44.44</v>
      </c>
      <c r="FB39">
        <v>55</v>
      </c>
      <c r="FC39">
        <v>50</v>
      </c>
      <c r="FD39">
        <v>41</v>
      </c>
      <c r="FE39">
        <v>75</v>
      </c>
      <c r="FF39">
        <v>9</v>
      </c>
      <c r="FG39">
        <v>20</v>
      </c>
      <c r="FH39">
        <v>57</v>
      </c>
      <c r="FK39">
        <v>0</v>
      </c>
      <c r="FL39">
        <v>62</v>
      </c>
      <c r="FM39">
        <v>100</v>
      </c>
      <c r="FN39">
        <v>1</v>
      </c>
      <c r="FO39">
        <v>0</v>
      </c>
      <c r="FP39">
        <v>48</v>
      </c>
      <c r="FQ39">
        <v>0</v>
      </c>
      <c r="FR39">
        <v>41</v>
      </c>
      <c r="FU39">
        <v>2</v>
      </c>
      <c r="FV39">
        <v>98</v>
      </c>
      <c r="FW39">
        <v>4</v>
      </c>
      <c r="FX39">
        <v>141</v>
      </c>
      <c r="FY39">
        <v>-1</v>
      </c>
      <c r="FZ39">
        <v>3</v>
      </c>
      <c r="GA39">
        <v>0</v>
      </c>
      <c r="GB39">
        <v>12</v>
      </c>
      <c r="GE39">
        <v>0</v>
      </c>
      <c r="GF39">
        <v>48</v>
      </c>
      <c r="GG39">
        <v>-1</v>
      </c>
      <c r="GH39">
        <v>27</v>
      </c>
      <c r="GI39">
        <v>-3</v>
      </c>
      <c r="GJ39">
        <v>11</v>
      </c>
      <c r="GK39">
        <v>1</v>
      </c>
      <c r="GL39">
        <v>40</v>
      </c>
      <c r="GO39">
        <v>-1</v>
      </c>
      <c r="GP39">
        <v>32</v>
      </c>
      <c r="GQ39">
        <v>-2</v>
      </c>
      <c r="GR39">
        <v>8</v>
      </c>
      <c r="GS39">
        <v>-1</v>
      </c>
      <c r="GT39">
        <v>17</v>
      </c>
      <c r="GU39">
        <v>1</v>
      </c>
      <c r="GV39">
        <v>52</v>
      </c>
      <c r="GY39">
        <v>0</v>
      </c>
      <c r="GZ39">
        <v>9</v>
      </c>
      <c r="HA39">
        <v>0</v>
      </c>
      <c r="HB39">
        <v>9</v>
      </c>
      <c r="HC39">
        <v>0</v>
      </c>
      <c r="HD39">
        <v>8</v>
      </c>
      <c r="HE39">
        <v>0</v>
      </c>
      <c r="HF39">
        <v>4</v>
      </c>
      <c r="HI39">
        <v>4</v>
      </c>
      <c r="HJ39">
        <v>34</v>
      </c>
      <c r="HK39">
        <v>3</v>
      </c>
      <c r="HL39">
        <v>67</v>
      </c>
      <c r="HM39">
        <v>6</v>
      </c>
      <c r="HN39">
        <v>3</v>
      </c>
      <c r="HO39">
        <v>3</v>
      </c>
      <c r="HP39">
        <v>41</v>
      </c>
      <c r="HS39">
        <v>9</v>
      </c>
      <c r="HT39">
        <v>120</v>
      </c>
      <c r="HU39">
        <v>13</v>
      </c>
      <c r="HV39">
        <v>13</v>
      </c>
      <c r="HW39">
        <v>11</v>
      </c>
      <c r="HX39">
        <v>32</v>
      </c>
      <c r="HY39">
        <v>10</v>
      </c>
      <c r="HZ39">
        <v>39</v>
      </c>
      <c r="IC39">
        <v>5</v>
      </c>
      <c r="ID39">
        <v>10</v>
      </c>
      <c r="IE39">
        <v>1</v>
      </c>
      <c r="IF39">
        <v>120</v>
      </c>
      <c r="IG39">
        <v>1</v>
      </c>
      <c r="IH39">
        <v>53</v>
      </c>
      <c r="II39">
        <v>5</v>
      </c>
      <c r="IJ39">
        <v>2</v>
      </c>
      <c r="IM39">
        <v>0</v>
      </c>
      <c r="IN39">
        <v>90</v>
      </c>
      <c r="IO39">
        <v>1</v>
      </c>
      <c r="IP39">
        <v>35</v>
      </c>
      <c r="IQ39">
        <v>0</v>
      </c>
      <c r="IR39">
        <v>30</v>
      </c>
      <c r="IS39">
        <v>0</v>
      </c>
      <c r="IT39">
        <v>41</v>
      </c>
    </row>
    <row r="40" spans="1:254" x14ac:dyDescent="0.25">
      <c r="A40" s="3" t="str">
        <f t="shared" si="0"/>
        <v>Edoardo Molinari</v>
      </c>
      <c r="B40" s="4">
        <v>45767</v>
      </c>
      <c r="C40" t="s">
        <v>855</v>
      </c>
      <c r="D40" t="s">
        <v>856</v>
      </c>
      <c r="E40" t="s">
        <v>857</v>
      </c>
      <c r="F40" t="s">
        <v>857</v>
      </c>
      <c r="G40" t="s">
        <v>858</v>
      </c>
      <c r="I40" t="s">
        <v>933</v>
      </c>
      <c r="J40" t="s">
        <v>934</v>
      </c>
      <c r="K40">
        <v>36</v>
      </c>
      <c r="L40">
        <v>69</v>
      </c>
      <c r="M40">
        <v>67</v>
      </c>
      <c r="N40">
        <v>74</v>
      </c>
      <c r="O40">
        <v>73</v>
      </c>
      <c r="Q40">
        <v>283</v>
      </c>
      <c r="R40">
        <v>72.430000000000007</v>
      </c>
      <c r="S40">
        <v>71.5</v>
      </c>
      <c r="T40">
        <v>68.319999999999993</v>
      </c>
      <c r="U40">
        <v>66.89</v>
      </c>
      <c r="V40">
        <v>75.03</v>
      </c>
      <c r="W40">
        <v>72.69</v>
      </c>
      <c r="Y40">
        <v>70.73</v>
      </c>
      <c r="Z40">
        <v>14</v>
      </c>
      <c r="AA40">
        <v>6</v>
      </c>
      <c r="AB40">
        <v>28</v>
      </c>
      <c r="AC40">
        <v>36</v>
      </c>
      <c r="AE40">
        <v>7</v>
      </c>
      <c r="AF40">
        <v>4</v>
      </c>
      <c r="AG40">
        <v>9</v>
      </c>
      <c r="AH40">
        <v>13</v>
      </c>
      <c r="AJ40">
        <v>36</v>
      </c>
      <c r="AK40">
        <v>39</v>
      </c>
      <c r="AL40">
        <v>1</v>
      </c>
      <c r="AM40" s="5">
        <v>0.31944444444444442</v>
      </c>
      <c r="AN40">
        <v>10</v>
      </c>
      <c r="AO40" s="5">
        <v>0.52777777777777779</v>
      </c>
      <c r="AP40">
        <v>1</v>
      </c>
      <c r="AQ40" s="5">
        <v>0.51388888888888884</v>
      </c>
      <c r="AR40">
        <v>1</v>
      </c>
      <c r="AS40" s="5">
        <v>0.41666666666666669</v>
      </c>
      <c r="AV40">
        <v>278.88</v>
      </c>
      <c r="AW40">
        <v>61</v>
      </c>
      <c r="AX40">
        <v>75</v>
      </c>
      <c r="AY40">
        <v>44</v>
      </c>
      <c r="AZ40">
        <v>72.22</v>
      </c>
      <c r="BA40">
        <v>19</v>
      </c>
      <c r="BB40">
        <v>30.5</v>
      </c>
      <c r="BC40">
        <v>52</v>
      </c>
      <c r="BD40">
        <v>1.75</v>
      </c>
      <c r="BE40">
        <v>39</v>
      </c>
      <c r="BF40">
        <v>45</v>
      </c>
      <c r="BG40">
        <v>46</v>
      </c>
      <c r="BH40">
        <v>44.4</v>
      </c>
      <c r="BI40">
        <v>36</v>
      </c>
      <c r="BJ40">
        <v>59</v>
      </c>
      <c r="BK40">
        <v>34</v>
      </c>
      <c r="BL40">
        <v>51</v>
      </c>
      <c r="BM40">
        <v>49</v>
      </c>
      <c r="BN40">
        <v>55</v>
      </c>
      <c r="BO40">
        <v>5</v>
      </c>
      <c r="BP40">
        <v>53</v>
      </c>
      <c r="BQ40">
        <v>-3</v>
      </c>
      <c r="BR40">
        <v>25</v>
      </c>
      <c r="BS40">
        <v>-3</v>
      </c>
      <c r="BT40">
        <v>31</v>
      </c>
      <c r="BU40">
        <v>0</v>
      </c>
      <c r="BV40">
        <v>17</v>
      </c>
      <c r="BW40">
        <v>40</v>
      </c>
      <c r="BX40">
        <v>14</v>
      </c>
      <c r="BY40">
        <v>1</v>
      </c>
      <c r="BZ40">
        <v>9</v>
      </c>
      <c r="CA40">
        <v>16</v>
      </c>
      <c r="CB40">
        <v>44</v>
      </c>
      <c r="CC40">
        <v>12</v>
      </c>
      <c r="CD40">
        <v>296.10000000000002</v>
      </c>
      <c r="CE40">
        <v>57.55</v>
      </c>
      <c r="CF40">
        <v>68.040000000000006</v>
      </c>
      <c r="CG40">
        <v>47.09</v>
      </c>
      <c r="CH40">
        <v>1.76</v>
      </c>
      <c r="CI40">
        <v>29.55</v>
      </c>
      <c r="CJ40">
        <v>50.77</v>
      </c>
      <c r="CK40">
        <v>3.05</v>
      </c>
      <c r="CL40">
        <v>4.05</v>
      </c>
      <c r="CM40">
        <v>4.68</v>
      </c>
      <c r="CN40">
        <v>294</v>
      </c>
      <c r="CO40">
        <v>58.16</v>
      </c>
      <c r="CP40">
        <v>68.41</v>
      </c>
      <c r="CQ40">
        <v>47.48</v>
      </c>
      <c r="CR40">
        <v>1.78</v>
      </c>
      <c r="CS40">
        <v>29.55</v>
      </c>
      <c r="CT40">
        <v>55.79</v>
      </c>
      <c r="CU40">
        <v>3.05</v>
      </c>
      <c r="CV40">
        <v>4.05</v>
      </c>
      <c r="CW40">
        <v>4.67</v>
      </c>
      <c r="CX40">
        <v>19</v>
      </c>
      <c r="CY40">
        <v>19</v>
      </c>
      <c r="CZ40">
        <v>59</v>
      </c>
      <c r="DA40">
        <v>5</v>
      </c>
      <c r="DB40">
        <v>44</v>
      </c>
      <c r="DC40">
        <v>277</v>
      </c>
      <c r="DD40">
        <v>88</v>
      </c>
      <c r="DE40">
        <v>284</v>
      </c>
      <c r="DF40">
        <v>79</v>
      </c>
      <c r="DG40">
        <v>281.5</v>
      </c>
      <c r="DH40">
        <v>51</v>
      </c>
      <c r="DI40">
        <v>273</v>
      </c>
      <c r="DJ40">
        <v>55</v>
      </c>
      <c r="DM40">
        <v>78.569999999999993</v>
      </c>
      <c r="DN40">
        <v>47</v>
      </c>
      <c r="DO40">
        <v>78.569999999999993</v>
      </c>
      <c r="DP40">
        <v>50</v>
      </c>
      <c r="DQ40">
        <v>78.569999999999993</v>
      </c>
      <c r="DR40">
        <v>26</v>
      </c>
      <c r="DS40">
        <v>64.290000000000006</v>
      </c>
      <c r="DT40">
        <v>49</v>
      </c>
      <c r="DW40">
        <v>61.11</v>
      </c>
      <c r="DX40">
        <v>63</v>
      </c>
      <c r="DY40">
        <v>94.44</v>
      </c>
      <c r="DZ40">
        <v>2</v>
      </c>
      <c r="EA40">
        <v>61.11</v>
      </c>
      <c r="EB40">
        <v>49</v>
      </c>
      <c r="EC40">
        <v>72.22</v>
      </c>
      <c r="ED40">
        <v>17</v>
      </c>
      <c r="EG40">
        <v>27</v>
      </c>
      <c r="EH40">
        <v>10</v>
      </c>
      <c r="EI40">
        <v>31</v>
      </c>
      <c r="EJ40">
        <v>70</v>
      </c>
      <c r="EK40">
        <v>32</v>
      </c>
      <c r="EL40">
        <v>50</v>
      </c>
      <c r="EM40">
        <v>32</v>
      </c>
      <c r="EN40">
        <v>53</v>
      </c>
      <c r="EQ40">
        <v>1.55</v>
      </c>
      <c r="ER40">
        <v>5</v>
      </c>
      <c r="ES40">
        <v>1.71</v>
      </c>
      <c r="ET40">
        <v>39</v>
      </c>
      <c r="EU40">
        <v>1.91</v>
      </c>
      <c r="EV40">
        <v>52</v>
      </c>
      <c r="EW40">
        <v>1.85</v>
      </c>
      <c r="EX40">
        <v>45</v>
      </c>
      <c r="FA40">
        <v>57.14</v>
      </c>
      <c r="FB40">
        <v>25</v>
      </c>
      <c r="FC40">
        <v>0</v>
      </c>
      <c r="FD40">
        <v>93</v>
      </c>
      <c r="FE40">
        <v>42.86</v>
      </c>
      <c r="FF40">
        <v>38</v>
      </c>
      <c r="FG40">
        <v>40</v>
      </c>
      <c r="FH40">
        <v>37</v>
      </c>
      <c r="FK40">
        <v>50</v>
      </c>
      <c r="FL40">
        <v>27</v>
      </c>
      <c r="FM40">
        <v>33.33</v>
      </c>
      <c r="FN40">
        <v>63</v>
      </c>
      <c r="FO40">
        <v>66.67</v>
      </c>
      <c r="FP40">
        <v>18</v>
      </c>
      <c r="FQ40">
        <v>0</v>
      </c>
      <c r="FR40">
        <v>41</v>
      </c>
      <c r="FU40">
        <v>0</v>
      </c>
      <c r="FV40">
        <v>12</v>
      </c>
      <c r="FW40">
        <v>2</v>
      </c>
      <c r="FX40">
        <v>105</v>
      </c>
      <c r="FY40">
        <v>2</v>
      </c>
      <c r="FZ40">
        <v>55</v>
      </c>
      <c r="GA40">
        <v>1</v>
      </c>
      <c r="GB40">
        <v>30</v>
      </c>
      <c r="GE40">
        <v>-1</v>
      </c>
      <c r="GF40">
        <v>26</v>
      </c>
      <c r="GG40">
        <v>-4</v>
      </c>
      <c r="GH40">
        <v>2</v>
      </c>
      <c r="GI40">
        <v>0</v>
      </c>
      <c r="GJ40">
        <v>39</v>
      </c>
      <c r="GK40">
        <v>2</v>
      </c>
      <c r="GL40">
        <v>52</v>
      </c>
      <c r="GO40">
        <v>-1</v>
      </c>
      <c r="GP40">
        <v>32</v>
      </c>
      <c r="GQ40">
        <v>-2</v>
      </c>
      <c r="GR40">
        <v>8</v>
      </c>
      <c r="GS40">
        <v>1</v>
      </c>
      <c r="GT40">
        <v>61</v>
      </c>
      <c r="GU40">
        <v>-1</v>
      </c>
      <c r="GV40">
        <v>11</v>
      </c>
      <c r="GY40">
        <v>0</v>
      </c>
      <c r="GZ40">
        <v>9</v>
      </c>
      <c r="HA40">
        <v>0</v>
      </c>
      <c r="HB40">
        <v>9</v>
      </c>
      <c r="HC40">
        <v>0</v>
      </c>
      <c r="HD40">
        <v>8</v>
      </c>
      <c r="HE40">
        <v>0</v>
      </c>
      <c r="HF40">
        <v>4</v>
      </c>
      <c r="HI40">
        <v>6</v>
      </c>
      <c r="HJ40">
        <v>4</v>
      </c>
      <c r="HK40">
        <v>6</v>
      </c>
      <c r="HL40">
        <v>9</v>
      </c>
      <c r="HM40">
        <v>1</v>
      </c>
      <c r="HN40">
        <v>69</v>
      </c>
      <c r="HO40">
        <v>4</v>
      </c>
      <c r="HP40">
        <v>17</v>
      </c>
      <c r="HS40">
        <v>8</v>
      </c>
      <c r="HT40">
        <v>133</v>
      </c>
      <c r="HU40">
        <v>10</v>
      </c>
      <c r="HV40">
        <v>90</v>
      </c>
      <c r="HW40">
        <v>13</v>
      </c>
      <c r="HX40">
        <v>10</v>
      </c>
      <c r="HY40">
        <v>9</v>
      </c>
      <c r="HZ40">
        <v>52</v>
      </c>
      <c r="IC40">
        <v>4</v>
      </c>
      <c r="ID40">
        <v>32</v>
      </c>
      <c r="IE40">
        <v>2</v>
      </c>
      <c r="IF40">
        <v>88</v>
      </c>
      <c r="IG40">
        <v>4</v>
      </c>
      <c r="IH40">
        <v>9</v>
      </c>
      <c r="II40">
        <v>4</v>
      </c>
      <c r="IJ40">
        <v>10</v>
      </c>
      <c r="IM40">
        <v>0</v>
      </c>
      <c r="IN40">
        <v>90</v>
      </c>
      <c r="IO40">
        <v>0</v>
      </c>
      <c r="IP40">
        <v>89</v>
      </c>
      <c r="IQ40">
        <v>0</v>
      </c>
      <c r="IR40">
        <v>30</v>
      </c>
      <c r="IS40">
        <v>1</v>
      </c>
      <c r="IT40">
        <v>17</v>
      </c>
    </row>
    <row r="41" spans="1:254" x14ac:dyDescent="0.25">
      <c r="A41" s="3" t="str">
        <f t="shared" si="0"/>
        <v>Joel Moscatel</v>
      </c>
      <c r="B41" s="4">
        <v>45767</v>
      </c>
      <c r="C41" t="s">
        <v>855</v>
      </c>
      <c r="D41" t="s">
        <v>856</v>
      </c>
      <c r="E41" t="s">
        <v>857</v>
      </c>
      <c r="F41" t="s">
        <v>857</v>
      </c>
      <c r="G41" t="s">
        <v>858</v>
      </c>
      <c r="I41" t="s">
        <v>935</v>
      </c>
      <c r="J41" t="s">
        <v>936</v>
      </c>
      <c r="K41">
        <v>36</v>
      </c>
      <c r="L41">
        <v>71</v>
      </c>
      <c r="M41">
        <v>68</v>
      </c>
      <c r="N41">
        <v>67</v>
      </c>
      <c r="O41">
        <v>77</v>
      </c>
      <c r="Q41">
        <v>283</v>
      </c>
      <c r="R41">
        <v>72.430000000000007</v>
      </c>
      <c r="S41">
        <v>71.5</v>
      </c>
      <c r="T41">
        <v>70.319999999999993</v>
      </c>
      <c r="U41">
        <v>67.89</v>
      </c>
      <c r="V41">
        <v>68.03</v>
      </c>
      <c r="W41">
        <v>76.69</v>
      </c>
      <c r="Y41">
        <v>70.73</v>
      </c>
      <c r="Z41">
        <v>39</v>
      </c>
      <c r="AA41">
        <v>23</v>
      </c>
      <c r="AB41">
        <v>10</v>
      </c>
      <c r="AC41">
        <v>36</v>
      </c>
      <c r="AE41">
        <v>9</v>
      </c>
      <c r="AF41">
        <v>7</v>
      </c>
      <c r="AG41">
        <v>5</v>
      </c>
      <c r="AH41">
        <v>13</v>
      </c>
      <c r="AJ41">
        <v>36</v>
      </c>
      <c r="AK41">
        <v>39</v>
      </c>
      <c r="AL41">
        <v>10</v>
      </c>
      <c r="AM41" s="5">
        <v>0.47916666666666669</v>
      </c>
      <c r="AN41">
        <v>1</v>
      </c>
      <c r="AO41" s="5">
        <v>0.27083333333333331</v>
      </c>
      <c r="AP41">
        <v>1</v>
      </c>
      <c r="AQ41" s="5">
        <v>0.4548611111111111</v>
      </c>
      <c r="AR41">
        <v>1</v>
      </c>
      <c r="AS41" s="5">
        <v>0.49305555555555558</v>
      </c>
      <c r="AV41">
        <v>294.13</v>
      </c>
      <c r="AW41">
        <v>22</v>
      </c>
      <c r="AX41">
        <v>89.29</v>
      </c>
      <c r="AY41">
        <v>2</v>
      </c>
      <c r="AZ41">
        <v>63.89</v>
      </c>
      <c r="BA41">
        <v>48</v>
      </c>
      <c r="BB41">
        <v>28.5</v>
      </c>
      <c r="BC41">
        <v>12</v>
      </c>
      <c r="BD41">
        <v>1.74</v>
      </c>
      <c r="BE41">
        <v>28</v>
      </c>
      <c r="BF41">
        <v>57.69</v>
      </c>
      <c r="BG41">
        <v>14</v>
      </c>
      <c r="BH41">
        <v>40</v>
      </c>
      <c r="BI41">
        <v>43</v>
      </c>
      <c r="BJ41">
        <v>3</v>
      </c>
      <c r="BK41">
        <v>24</v>
      </c>
      <c r="BL41">
        <v>22</v>
      </c>
      <c r="BM41">
        <v>20</v>
      </c>
      <c r="BN41">
        <v>13</v>
      </c>
      <c r="BO41">
        <v>7</v>
      </c>
      <c r="BP41">
        <v>69</v>
      </c>
      <c r="BQ41">
        <v>-2</v>
      </c>
      <c r="BR41">
        <v>30</v>
      </c>
      <c r="BS41">
        <v>-6</v>
      </c>
      <c r="BT41">
        <v>5</v>
      </c>
      <c r="BU41">
        <v>1</v>
      </c>
      <c r="BV41">
        <v>17</v>
      </c>
      <c r="BW41">
        <v>42</v>
      </c>
      <c r="BX41">
        <v>8</v>
      </c>
      <c r="BY41">
        <v>4</v>
      </c>
      <c r="BZ41">
        <v>5</v>
      </c>
      <c r="CA41">
        <v>16</v>
      </c>
      <c r="CB41">
        <v>44</v>
      </c>
      <c r="CC41">
        <v>12</v>
      </c>
      <c r="CD41">
        <v>296.10000000000002</v>
      </c>
      <c r="CE41">
        <v>57.55</v>
      </c>
      <c r="CF41">
        <v>68.040000000000006</v>
      </c>
      <c r="CG41">
        <v>47.09</v>
      </c>
      <c r="CH41">
        <v>1.76</v>
      </c>
      <c r="CI41">
        <v>29.55</v>
      </c>
      <c r="CJ41">
        <v>50.77</v>
      </c>
      <c r="CK41">
        <v>3.05</v>
      </c>
      <c r="CL41">
        <v>4.05</v>
      </c>
      <c r="CM41">
        <v>4.68</v>
      </c>
      <c r="CN41">
        <v>294</v>
      </c>
      <c r="CO41">
        <v>58.16</v>
      </c>
      <c r="CP41">
        <v>68.41</v>
      </c>
      <c r="CQ41">
        <v>47.48</v>
      </c>
      <c r="CR41">
        <v>1.78</v>
      </c>
      <c r="CS41">
        <v>29.55</v>
      </c>
      <c r="CT41">
        <v>55.79</v>
      </c>
      <c r="CU41">
        <v>3.05</v>
      </c>
      <c r="CV41">
        <v>4.05</v>
      </c>
      <c r="CW41">
        <v>4.67</v>
      </c>
      <c r="CX41">
        <v>4</v>
      </c>
      <c r="CY41">
        <v>19</v>
      </c>
      <c r="CZ41">
        <v>48</v>
      </c>
      <c r="DA41">
        <v>44</v>
      </c>
      <c r="DB41">
        <v>10</v>
      </c>
      <c r="DC41">
        <v>292</v>
      </c>
      <c r="DD41">
        <v>43</v>
      </c>
      <c r="DE41">
        <v>303.5</v>
      </c>
      <c r="DF41">
        <v>17</v>
      </c>
      <c r="DG41">
        <v>306</v>
      </c>
      <c r="DH41">
        <v>6</v>
      </c>
      <c r="DI41">
        <v>275</v>
      </c>
      <c r="DJ41">
        <v>53</v>
      </c>
      <c r="DM41">
        <v>85.71</v>
      </c>
      <c r="DN41">
        <v>22</v>
      </c>
      <c r="DO41">
        <v>92.86</v>
      </c>
      <c r="DP41">
        <v>7</v>
      </c>
      <c r="DQ41">
        <v>85.71</v>
      </c>
      <c r="DR41">
        <v>6</v>
      </c>
      <c r="DS41">
        <v>92.86</v>
      </c>
      <c r="DT41">
        <v>3</v>
      </c>
      <c r="DW41">
        <v>66.67</v>
      </c>
      <c r="DX41">
        <v>40</v>
      </c>
      <c r="DY41">
        <v>61.11</v>
      </c>
      <c r="DZ41">
        <v>61</v>
      </c>
      <c r="EA41">
        <v>66.67</v>
      </c>
      <c r="EB41">
        <v>36</v>
      </c>
      <c r="EC41">
        <v>61.11</v>
      </c>
      <c r="ED41">
        <v>38</v>
      </c>
      <c r="EG41">
        <v>29</v>
      </c>
      <c r="EH41">
        <v>36</v>
      </c>
      <c r="EI41">
        <v>26</v>
      </c>
      <c r="EJ41">
        <v>6</v>
      </c>
      <c r="EK41">
        <v>28</v>
      </c>
      <c r="EL41">
        <v>11</v>
      </c>
      <c r="EM41">
        <v>31</v>
      </c>
      <c r="EN41">
        <v>40</v>
      </c>
      <c r="EQ41">
        <v>1.75</v>
      </c>
      <c r="ER41">
        <v>43</v>
      </c>
      <c r="ES41">
        <v>1.55</v>
      </c>
      <c r="ET41">
        <v>7</v>
      </c>
      <c r="EU41">
        <v>1.83</v>
      </c>
      <c r="EV41">
        <v>43</v>
      </c>
      <c r="EW41">
        <v>1.82</v>
      </c>
      <c r="EX41">
        <v>41</v>
      </c>
      <c r="FA41">
        <v>66.67</v>
      </c>
      <c r="FB41">
        <v>11</v>
      </c>
      <c r="FC41">
        <v>71.430000000000007</v>
      </c>
      <c r="FD41">
        <v>20</v>
      </c>
      <c r="FE41">
        <v>66.67</v>
      </c>
      <c r="FF41">
        <v>16</v>
      </c>
      <c r="FG41">
        <v>28.57</v>
      </c>
      <c r="FH41">
        <v>50</v>
      </c>
      <c r="FK41">
        <v>0</v>
      </c>
      <c r="FL41">
        <v>62</v>
      </c>
      <c r="FM41">
        <v>0</v>
      </c>
      <c r="FN41">
        <v>85</v>
      </c>
      <c r="FO41">
        <v>50</v>
      </c>
      <c r="FP41">
        <v>26</v>
      </c>
      <c r="FQ41">
        <v>100</v>
      </c>
      <c r="FR41">
        <v>1</v>
      </c>
      <c r="FU41">
        <v>1</v>
      </c>
      <c r="FV41">
        <v>49</v>
      </c>
      <c r="FW41">
        <v>0</v>
      </c>
      <c r="FX41">
        <v>24</v>
      </c>
      <c r="FY41">
        <v>1</v>
      </c>
      <c r="FZ41">
        <v>36</v>
      </c>
      <c r="GA41">
        <v>5</v>
      </c>
      <c r="GB41">
        <v>72</v>
      </c>
      <c r="GE41">
        <v>-2</v>
      </c>
      <c r="GF41">
        <v>11</v>
      </c>
      <c r="GG41">
        <v>0</v>
      </c>
      <c r="GH41">
        <v>44</v>
      </c>
      <c r="GI41">
        <v>-4</v>
      </c>
      <c r="GJ41">
        <v>4</v>
      </c>
      <c r="GK41">
        <v>4</v>
      </c>
      <c r="GL41">
        <v>69</v>
      </c>
      <c r="GO41">
        <v>1</v>
      </c>
      <c r="GP41">
        <v>111</v>
      </c>
      <c r="GQ41">
        <v>-3</v>
      </c>
      <c r="GR41">
        <v>2</v>
      </c>
      <c r="GS41">
        <v>-1</v>
      </c>
      <c r="GT41">
        <v>17</v>
      </c>
      <c r="GU41">
        <v>-3</v>
      </c>
      <c r="GV41">
        <v>1</v>
      </c>
      <c r="GY41">
        <v>0</v>
      </c>
      <c r="GZ41">
        <v>9</v>
      </c>
      <c r="HA41">
        <v>0</v>
      </c>
      <c r="HB41">
        <v>9</v>
      </c>
      <c r="HC41">
        <v>1</v>
      </c>
      <c r="HD41">
        <v>1</v>
      </c>
      <c r="HE41">
        <v>0</v>
      </c>
      <c r="HF41">
        <v>4</v>
      </c>
      <c r="HI41">
        <v>5</v>
      </c>
      <c r="HJ41">
        <v>9</v>
      </c>
      <c r="HK41">
        <v>5</v>
      </c>
      <c r="HL41">
        <v>18</v>
      </c>
      <c r="HM41">
        <v>3</v>
      </c>
      <c r="HN41">
        <v>43</v>
      </c>
      <c r="HO41">
        <v>4</v>
      </c>
      <c r="HP41">
        <v>17</v>
      </c>
      <c r="HS41">
        <v>9</v>
      </c>
      <c r="HT41">
        <v>120</v>
      </c>
      <c r="HU41">
        <v>11</v>
      </c>
      <c r="HV41">
        <v>66</v>
      </c>
      <c r="HW41">
        <v>13</v>
      </c>
      <c r="HX41">
        <v>10</v>
      </c>
      <c r="HY41">
        <v>9</v>
      </c>
      <c r="HZ41">
        <v>52</v>
      </c>
      <c r="IC41">
        <v>3</v>
      </c>
      <c r="ID41">
        <v>63</v>
      </c>
      <c r="IE41">
        <v>2</v>
      </c>
      <c r="IF41">
        <v>88</v>
      </c>
      <c r="IG41">
        <v>1</v>
      </c>
      <c r="IH41">
        <v>53</v>
      </c>
      <c r="II41">
        <v>2</v>
      </c>
      <c r="IJ41">
        <v>38</v>
      </c>
      <c r="IM41">
        <v>1</v>
      </c>
      <c r="IN41">
        <v>44</v>
      </c>
      <c r="IO41">
        <v>0</v>
      </c>
      <c r="IP41">
        <v>89</v>
      </c>
      <c r="IQ41">
        <v>0</v>
      </c>
      <c r="IR41">
        <v>30</v>
      </c>
      <c r="IS41">
        <v>3</v>
      </c>
      <c r="IT41">
        <v>1</v>
      </c>
    </row>
    <row r="42" spans="1:254" x14ac:dyDescent="0.25">
      <c r="A42" s="3" t="str">
        <f t="shared" si="0"/>
        <v>Brandon Stone</v>
      </c>
      <c r="B42" s="4">
        <v>45767</v>
      </c>
      <c r="C42" t="s">
        <v>855</v>
      </c>
      <c r="D42" t="s">
        <v>856</v>
      </c>
      <c r="E42" t="s">
        <v>857</v>
      </c>
      <c r="F42" t="s">
        <v>857</v>
      </c>
      <c r="G42" t="s">
        <v>858</v>
      </c>
      <c r="I42" t="s">
        <v>937</v>
      </c>
      <c r="J42" t="s">
        <v>883</v>
      </c>
      <c r="K42">
        <v>36</v>
      </c>
      <c r="L42">
        <v>70</v>
      </c>
      <c r="M42">
        <v>72</v>
      </c>
      <c r="N42">
        <v>72</v>
      </c>
      <c r="O42">
        <v>69</v>
      </c>
      <c r="Q42">
        <v>283</v>
      </c>
      <c r="R42">
        <v>72.430000000000007</v>
      </c>
      <c r="S42">
        <v>71.5</v>
      </c>
      <c r="T42">
        <v>69.319999999999993</v>
      </c>
      <c r="U42">
        <v>71.89</v>
      </c>
      <c r="V42">
        <v>73.03</v>
      </c>
      <c r="W42">
        <v>68.69</v>
      </c>
      <c r="Y42">
        <v>70.73</v>
      </c>
      <c r="Z42">
        <v>26</v>
      </c>
      <c r="AA42">
        <v>42</v>
      </c>
      <c r="AB42">
        <v>56</v>
      </c>
      <c r="AC42">
        <v>36</v>
      </c>
      <c r="AE42">
        <v>8</v>
      </c>
      <c r="AF42">
        <v>10</v>
      </c>
      <c r="AG42">
        <v>13</v>
      </c>
      <c r="AH42">
        <v>13</v>
      </c>
      <c r="AJ42">
        <v>36</v>
      </c>
      <c r="AK42">
        <v>39</v>
      </c>
      <c r="AL42">
        <v>1</v>
      </c>
      <c r="AM42" s="5">
        <v>0.50694444444444442</v>
      </c>
      <c r="AN42">
        <v>10</v>
      </c>
      <c r="AO42" s="5">
        <v>0.2986111111111111</v>
      </c>
      <c r="AP42">
        <v>1</v>
      </c>
      <c r="AQ42" s="5">
        <v>0.38194444444444442</v>
      </c>
      <c r="AR42">
        <v>1</v>
      </c>
      <c r="AS42" s="5">
        <v>0.3125</v>
      </c>
      <c r="AV42">
        <v>287</v>
      </c>
      <c r="AW42">
        <v>47</v>
      </c>
      <c r="AX42">
        <v>94.64</v>
      </c>
      <c r="AY42">
        <v>1</v>
      </c>
      <c r="AZ42">
        <v>86.11</v>
      </c>
      <c r="BA42">
        <v>1</v>
      </c>
      <c r="BB42">
        <v>33.25</v>
      </c>
      <c r="BC42">
        <v>62</v>
      </c>
      <c r="BD42">
        <v>1.9</v>
      </c>
      <c r="BE42">
        <v>62</v>
      </c>
      <c r="BF42">
        <v>40</v>
      </c>
      <c r="BG42">
        <v>55</v>
      </c>
      <c r="BH42">
        <v>11.1</v>
      </c>
      <c r="BI42">
        <v>62</v>
      </c>
      <c r="BJ42">
        <v>21</v>
      </c>
      <c r="BK42">
        <v>1</v>
      </c>
      <c r="BL42">
        <v>8</v>
      </c>
      <c r="BM42">
        <v>62</v>
      </c>
      <c r="BN42">
        <v>40</v>
      </c>
      <c r="BO42">
        <v>3</v>
      </c>
      <c r="BP42">
        <v>34</v>
      </c>
      <c r="BQ42">
        <v>1</v>
      </c>
      <c r="BR42">
        <v>50</v>
      </c>
      <c r="BS42">
        <v>-5</v>
      </c>
      <c r="BT42">
        <v>14</v>
      </c>
      <c r="BU42">
        <v>0</v>
      </c>
      <c r="BV42">
        <v>13</v>
      </c>
      <c r="BW42">
        <v>50</v>
      </c>
      <c r="BX42">
        <v>7</v>
      </c>
      <c r="BY42">
        <v>2</v>
      </c>
      <c r="BZ42">
        <v>9</v>
      </c>
      <c r="CA42">
        <v>16</v>
      </c>
      <c r="CB42">
        <v>44</v>
      </c>
      <c r="CC42">
        <v>12</v>
      </c>
      <c r="CD42">
        <v>296.10000000000002</v>
      </c>
      <c r="CE42">
        <v>57.55</v>
      </c>
      <c r="CF42">
        <v>68.040000000000006</v>
      </c>
      <c r="CG42">
        <v>47.09</v>
      </c>
      <c r="CH42">
        <v>1.76</v>
      </c>
      <c r="CI42">
        <v>29.55</v>
      </c>
      <c r="CJ42">
        <v>50.77</v>
      </c>
      <c r="CK42">
        <v>3.05</v>
      </c>
      <c r="CL42">
        <v>4.05</v>
      </c>
      <c r="CM42">
        <v>4.68</v>
      </c>
      <c r="CN42">
        <v>294</v>
      </c>
      <c r="CO42">
        <v>58.16</v>
      </c>
      <c r="CP42">
        <v>68.41</v>
      </c>
      <c r="CQ42">
        <v>47.48</v>
      </c>
      <c r="CR42">
        <v>1.78</v>
      </c>
      <c r="CS42">
        <v>29.55</v>
      </c>
      <c r="CT42">
        <v>55.79</v>
      </c>
      <c r="CU42">
        <v>3.05</v>
      </c>
      <c r="CV42">
        <v>4.05</v>
      </c>
      <c r="CW42">
        <v>4.67</v>
      </c>
      <c r="CX42">
        <v>19</v>
      </c>
      <c r="CY42">
        <v>56</v>
      </c>
      <c r="CZ42">
        <v>4</v>
      </c>
      <c r="DA42">
        <v>52</v>
      </c>
      <c r="DB42">
        <v>31</v>
      </c>
      <c r="DC42">
        <v>287.5</v>
      </c>
      <c r="DD42">
        <v>59</v>
      </c>
      <c r="DE42">
        <v>287</v>
      </c>
      <c r="DF42">
        <v>65</v>
      </c>
      <c r="DG42">
        <v>286</v>
      </c>
      <c r="DH42">
        <v>43</v>
      </c>
      <c r="DI42">
        <v>287.5</v>
      </c>
      <c r="DJ42">
        <v>40</v>
      </c>
      <c r="DM42">
        <v>100</v>
      </c>
      <c r="DN42">
        <v>1</v>
      </c>
      <c r="DO42">
        <v>100</v>
      </c>
      <c r="DP42">
        <v>1</v>
      </c>
      <c r="DQ42">
        <v>78.569999999999993</v>
      </c>
      <c r="DR42">
        <v>26</v>
      </c>
      <c r="DS42">
        <v>100</v>
      </c>
      <c r="DT42">
        <v>1</v>
      </c>
      <c r="DW42">
        <v>88.89</v>
      </c>
      <c r="DX42">
        <v>2</v>
      </c>
      <c r="DY42">
        <v>83.33</v>
      </c>
      <c r="DZ42">
        <v>8</v>
      </c>
      <c r="EA42">
        <v>83.33</v>
      </c>
      <c r="EB42">
        <v>5</v>
      </c>
      <c r="EC42">
        <v>88.89</v>
      </c>
      <c r="ED42">
        <v>1</v>
      </c>
      <c r="EG42">
        <v>33</v>
      </c>
      <c r="EH42">
        <v>89</v>
      </c>
      <c r="EI42">
        <v>32</v>
      </c>
      <c r="EJ42">
        <v>80</v>
      </c>
      <c r="EK42">
        <v>34</v>
      </c>
      <c r="EL42">
        <v>59</v>
      </c>
      <c r="EM42">
        <v>34</v>
      </c>
      <c r="EN42">
        <v>60</v>
      </c>
      <c r="EQ42">
        <v>1.88</v>
      </c>
      <c r="ER42">
        <v>77</v>
      </c>
      <c r="ES42">
        <v>1.8</v>
      </c>
      <c r="ET42">
        <v>62</v>
      </c>
      <c r="EU42">
        <v>2</v>
      </c>
      <c r="EV42">
        <v>60</v>
      </c>
      <c r="EW42">
        <v>1.94</v>
      </c>
      <c r="EX42">
        <v>57</v>
      </c>
      <c r="FA42">
        <v>50</v>
      </c>
      <c r="FB42">
        <v>30</v>
      </c>
      <c r="FC42">
        <v>33.33</v>
      </c>
      <c r="FD42">
        <v>80</v>
      </c>
      <c r="FE42">
        <v>33.33</v>
      </c>
      <c r="FF42">
        <v>49</v>
      </c>
      <c r="FG42">
        <v>50</v>
      </c>
      <c r="FH42">
        <v>19</v>
      </c>
      <c r="FK42">
        <v>0</v>
      </c>
      <c r="FL42">
        <v>62</v>
      </c>
      <c r="FM42">
        <v>0</v>
      </c>
      <c r="FN42">
        <v>85</v>
      </c>
      <c r="FO42">
        <v>20</v>
      </c>
      <c r="FP42">
        <v>46</v>
      </c>
      <c r="FU42">
        <v>1</v>
      </c>
      <c r="FV42">
        <v>49</v>
      </c>
      <c r="FW42">
        <v>0</v>
      </c>
      <c r="FX42">
        <v>24</v>
      </c>
      <c r="FY42">
        <v>0</v>
      </c>
      <c r="FZ42">
        <v>8</v>
      </c>
      <c r="GA42">
        <v>2</v>
      </c>
      <c r="GB42">
        <v>56</v>
      </c>
      <c r="GE42">
        <v>-1</v>
      </c>
      <c r="GF42">
        <v>26</v>
      </c>
      <c r="GG42">
        <v>3</v>
      </c>
      <c r="GH42">
        <v>112</v>
      </c>
      <c r="GI42">
        <v>2</v>
      </c>
      <c r="GJ42">
        <v>59</v>
      </c>
      <c r="GK42">
        <v>-3</v>
      </c>
      <c r="GL42">
        <v>4</v>
      </c>
      <c r="GO42">
        <v>-1</v>
      </c>
      <c r="GP42">
        <v>32</v>
      </c>
      <c r="GQ42">
        <v>-2</v>
      </c>
      <c r="GR42">
        <v>8</v>
      </c>
      <c r="GS42">
        <v>-1</v>
      </c>
      <c r="GT42">
        <v>17</v>
      </c>
      <c r="GU42">
        <v>-1</v>
      </c>
      <c r="GV42">
        <v>11</v>
      </c>
      <c r="GY42">
        <v>0</v>
      </c>
      <c r="GZ42">
        <v>9</v>
      </c>
      <c r="HA42">
        <v>0</v>
      </c>
      <c r="HB42">
        <v>9</v>
      </c>
      <c r="HC42">
        <v>0</v>
      </c>
      <c r="HD42">
        <v>8</v>
      </c>
      <c r="HE42">
        <v>0</v>
      </c>
      <c r="HF42">
        <v>4</v>
      </c>
      <c r="HI42">
        <v>3</v>
      </c>
      <c r="HJ42">
        <v>65</v>
      </c>
      <c r="HK42">
        <v>3</v>
      </c>
      <c r="HL42">
        <v>67</v>
      </c>
      <c r="HM42">
        <v>3</v>
      </c>
      <c r="HN42">
        <v>43</v>
      </c>
      <c r="HO42">
        <v>4</v>
      </c>
      <c r="HP42">
        <v>17</v>
      </c>
      <c r="HS42">
        <v>13</v>
      </c>
      <c r="HT42">
        <v>14</v>
      </c>
      <c r="HU42">
        <v>13</v>
      </c>
      <c r="HV42">
        <v>13</v>
      </c>
      <c r="HW42">
        <v>11</v>
      </c>
      <c r="HX42">
        <v>32</v>
      </c>
      <c r="HY42">
        <v>13</v>
      </c>
      <c r="HZ42">
        <v>7</v>
      </c>
      <c r="IC42">
        <v>2</v>
      </c>
      <c r="ID42">
        <v>99</v>
      </c>
      <c r="IE42">
        <v>1</v>
      </c>
      <c r="IF42">
        <v>120</v>
      </c>
      <c r="IG42">
        <v>4</v>
      </c>
      <c r="IH42">
        <v>9</v>
      </c>
      <c r="II42">
        <v>0</v>
      </c>
      <c r="IJ42">
        <v>67</v>
      </c>
      <c r="IM42">
        <v>0</v>
      </c>
      <c r="IN42">
        <v>90</v>
      </c>
      <c r="IO42">
        <v>1</v>
      </c>
      <c r="IP42">
        <v>35</v>
      </c>
      <c r="IQ42">
        <v>0</v>
      </c>
      <c r="IR42">
        <v>30</v>
      </c>
      <c r="IS42">
        <v>1</v>
      </c>
      <c r="IT42">
        <v>17</v>
      </c>
    </row>
    <row r="43" spans="1:254" x14ac:dyDescent="0.25">
      <c r="A43" s="3" t="str">
        <f t="shared" si="0"/>
        <v>Fabrizio Zanotti</v>
      </c>
      <c r="B43" s="4">
        <v>45767</v>
      </c>
      <c r="C43" t="s">
        <v>855</v>
      </c>
      <c r="D43" t="s">
        <v>856</v>
      </c>
      <c r="E43" t="s">
        <v>857</v>
      </c>
      <c r="F43" t="s">
        <v>857</v>
      </c>
      <c r="G43" t="s">
        <v>858</v>
      </c>
      <c r="I43" t="s">
        <v>938</v>
      </c>
      <c r="J43" t="s">
        <v>939</v>
      </c>
      <c r="K43">
        <v>36</v>
      </c>
      <c r="L43">
        <v>73</v>
      </c>
      <c r="M43">
        <v>67</v>
      </c>
      <c r="N43">
        <v>71</v>
      </c>
      <c r="O43">
        <v>72</v>
      </c>
      <c r="Q43">
        <v>283</v>
      </c>
      <c r="R43">
        <v>72.430000000000007</v>
      </c>
      <c r="S43">
        <v>71.5</v>
      </c>
      <c r="T43">
        <v>72.319999999999993</v>
      </c>
      <c r="U43">
        <v>66.89</v>
      </c>
      <c r="V43">
        <v>72.03</v>
      </c>
      <c r="W43">
        <v>71.69</v>
      </c>
      <c r="Y43">
        <v>70.73</v>
      </c>
      <c r="Z43">
        <v>75</v>
      </c>
      <c r="AA43">
        <v>35</v>
      </c>
      <c r="AB43">
        <v>33</v>
      </c>
      <c r="AC43">
        <v>36</v>
      </c>
      <c r="AE43">
        <v>11</v>
      </c>
      <c r="AF43">
        <v>8</v>
      </c>
      <c r="AG43">
        <v>10</v>
      </c>
      <c r="AH43">
        <v>13</v>
      </c>
      <c r="AJ43">
        <v>36</v>
      </c>
      <c r="AK43">
        <v>39</v>
      </c>
      <c r="AL43">
        <v>10</v>
      </c>
      <c r="AM43" s="5">
        <v>0.5</v>
      </c>
      <c r="AN43">
        <v>1</v>
      </c>
      <c r="AO43" s="5">
        <v>0.29166666666666669</v>
      </c>
      <c r="AP43">
        <v>1</v>
      </c>
      <c r="AQ43" s="5">
        <v>0.40972222222222221</v>
      </c>
      <c r="AR43">
        <v>1</v>
      </c>
      <c r="AS43" s="5">
        <v>0.40277777777777779</v>
      </c>
      <c r="AV43">
        <v>285.13</v>
      </c>
      <c r="AW43">
        <v>51</v>
      </c>
      <c r="AX43">
        <v>87.5</v>
      </c>
      <c r="AY43">
        <v>6</v>
      </c>
      <c r="AZ43">
        <v>75</v>
      </c>
      <c r="BA43">
        <v>13</v>
      </c>
      <c r="BB43">
        <v>30.25</v>
      </c>
      <c r="BC43">
        <v>47</v>
      </c>
      <c r="BD43">
        <v>1.74</v>
      </c>
      <c r="BE43">
        <v>33</v>
      </c>
      <c r="BF43">
        <v>33.33</v>
      </c>
      <c r="BG43">
        <v>59</v>
      </c>
      <c r="BH43">
        <v>40</v>
      </c>
      <c r="BI43">
        <v>43</v>
      </c>
      <c r="BJ43">
        <v>27</v>
      </c>
      <c r="BK43">
        <v>6</v>
      </c>
      <c r="BL43">
        <v>20</v>
      </c>
      <c r="BM43">
        <v>41</v>
      </c>
      <c r="BN43">
        <v>36</v>
      </c>
      <c r="BO43">
        <v>5</v>
      </c>
      <c r="BP43">
        <v>53</v>
      </c>
      <c r="BQ43">
        <v>-1</v>
      </c>
      <c r="BR43">
        <v>34</v>
      </c>
      <c r="BS43">
        <v>-5</v>
      </c>
      <c r="BT43">
        <v>14</v>
      </c>
      <c r="BU43">
        <v>1</v>
      </c>
      <c r="BV43">
        <v>16</v>
      </c>
      <c r="BW43">
        <v>40</v>
      </c>
      <c r="BX43">
        <v>13</v>
      </c>
      <c r="BY43">
        <v>2</v>
      </c>
      <c r="BZ43">
        <v>10</v>
      </c>
      <c r="CA43">
        <v>16</v>
      </c>
      <c r="CB43">
        <v>44</v>
      </c>
      <c r="CC43">
        <v>12</v>
      </c>
      <c r="CD43">
        <v>296.10000000000002</v>
      </c>
      <c r="CE43">
        <v>57.55</v>
      </c>
      <c r="CF43">
        <v>68.040000000000006</v>
      </c>
      <c r="CG43">
        <v>47.09</v>
      </c>
      <c r="CH43">
        <v>1.76</v>
      </c>
      <c r="CI43">
        <v>29.55</v>
      </c>
      <c r="CJ43">
        <v>50.77</v>
      </c>
      <c r="CK43">
        <v>3.05</v>
      </c>
      <c r="CL43">
        <v>4.05</v>
      </c>
      <c r="CM43">
        <v>4.68</v>
      </c>
      <c r="CN43">
        <v>294</v>
      </c>
      <c r="CO43">
        <v>58.16</v>
      </c>
      <c r="CP43">
        <v>68.41</v>
      </c>
      <c r="CQ43">
        <v>47.48</v>
      </c>
      <c r="CR43">
        <v>1.78</v>
      </c>
      <c r="CS43">
        <v>29.55</v>
      </c>
      <c r="CT43">
        <v>55.79</v>
      </c>
      <c r="CU43">
        <v>3.05</v>
      </c>
      <c r="CV43">
        <v>4.05</v>
      </c>
      <c r="CW43">
        <v>4.67</v>
      </c>
      <c r="CX43">
        <v>4</v>
      </c>
      <c r="CY43">
        <v>33</v>
      </c>
      <c r="CZ43">
        <v>59</v>
      </c>
      <c r="DA43">
        <v>11</v>
      </c>
      <c r="DB43">
        <v>31</v>
      </c>
      <c r="DC43">
        <v>275</v>
      </c>
      <c r="DD43">
        <v>90</v>
      </c>
      <c r="DE43">
        <v>284.5</v>
      </c>
      <c r="DF43">
        <v>75</v>
      </c>
      <c r="DG43">
        <v>298.5</v>
      </c>
      <c r="DH43">
        <v>17</v>
      </c>
      <c r="DI43">
        <v>282.5</v>
      </c>
      <c r="DJ43">
        <v>47</v>
      </c>
      <c r="DM43">
        <v>85.71</v>
      </c>
      <c r="DN43">
        <v>22</v>
      </c>
      <c r="DO43">
        <v>92.86</v>
      </c>
      <c r="DP43">
        <v>7</v>
      </c>
      <c r="DQ43">
        <v>92.86</v>
      </c>
      <c r="DR43">
        <v>2</v>
      </c>
      <c r="DS43">
        <v>78.569999999999993</v>
      </c>
      <c r="DT43">
        <v>17</v>
      </c>
      <c r="DW43">
        <v>66.67</v>
      </c>
      <c r="DX43">
        <v>40</v>
      </c>
      <c r="DY43">
        <v>88.89</v>
      </c>
      <c r="DZ43">
        <v>5</v>
      </c>
      <c r="EA43">
        <v>61.11</v>
      </c>
      <c r="EB43">
        <v>49</v>
      </c>
      <c r="EC43">
        <v>83.33</v>
      </c>
      <c r="ED43">
        <v>3</v>
      </c>
      <c r="EG43">
        <v>31</v>
      </c>
      <c r="EH43">
        <v>65</v>
      </c>
      <c r="EI43">
        <v>28</v>
      </c>
      <c r="EJ43">
        <v>20</v>
      </c>
      <c r="EK43">
        <v>28</v>
      </c>
      <c r="EL43">
        <v>11</v>
      </c>
      <c r="EM43">
        <v>34</v>
      </c>
      <c r="EN43">
        <v>60</v>
      </c>
      <c r="EQ43">
        <v>1.83</v>
      </c>
      <c r="ER43">
        <v>64</v>
      </c>
      <c r="ES43">
        <v>1.56</v>
      </c>
      <c r="ET43">
        <v>13</v>
      </c>
      <c r="EU43">
        <v>1.64</v>
      </c>
      <c r="EV43">
        <v>14</v>
      </c>
      <c r="EW43">
        <v>1.93</v>
      </c>
      <c r="EX43">
        <v>56</v>
      </c>
      <c r="FA43">
        <v>33.33</v>
      </c>
      <c r="FB43">
        <v>69</v>
      </c>
      <c r="FC43">
        <v>0</v>
      </c>
      <c r="FD43">
        <v>96</v>
      </c>
      <c r="FE43">
        <v>42.86</v>
      </c>
      <c r="FF43">
        <v>38</v>
      </c>
      <c r="FG43">
        <v>33.33</v>
      </c>
      <c r="FH43">
        <v>44</v>
      </c>
      <c r="FK43">
        <v>33.33</v>
      </c>
      <c r="FL43">
        <v>48</v>
      </c>
      <c r="FM43">
        <v>66.67</v>
      </c>
      <c r="FN43">
        <v>19</v>
      </c>
      <c r="FO43">
        <v>25</v>
      </c>
      <c r="FP43">
        <v>42</v>
      </c>
      <c r="FU43">
        <v>1</v>
      </c>
      <c r="FV43">
        <v>49</v>
      </c>
      <c r="FW43">
        <v>1</v>
      </c>
      <c r="FX43">
        <v>70</v>
      </c>
      <c r="FY43">
        <v>1</v>
      </c>
      <c r="FZ43">
        <v>36</v>
      </c>
      <c r="GA43">
        <v>2</v>
      </c>
      <c r="GB43">
        <v>56</v>
      </c>
      <c r="GE43">
        <v>1</v>
      </c>
      <c r="GF43">
        <v>75</v>
      </c>
      <c r="GG43">
        <v>-3</v>
      </c>
      <c r="GH43">
        <v>7</v>
      </c>
      <c r="GI43">
        <v>1</v>
      </c>
      <c r="GJ43">
        <v>51</v>
      </c>
      <c r="GK43">
        <v>0</v>
      </c>
      <c r="GL43">
        <v>26</v>
      </c>
      <c r="GO43">
        <v>0</v>
      </c>
      <c r="GP43">
        <v>71</v>
      </c>
      <c r="GQ43">
        <v>-2</v>
      </c>
      <c r="GR43">
        <v>8</v>
      </c>
      <c r="GS43">
        <v>-2</v>
      </c>
      <c r="GT43">
        <v>6</v>
      </c>
      <c r="GU43">
        <v>-1</v>
      </c>
      <c r="GV43">
        <v>11</v>
      </c>
      <c r="GY43">
        <v>0</v>
      </c>
      <c r="GZ43">
        <v>9</v>
      </c>
      <c r="HA43">
        <v>0</v>
      </c>
      <c r="HB43">
        <v>9</v>
      </c>
      <c r="HC43">
        <v>0</v>
      </c>
      <c r="HD43">
        <v>8</v>
      </c>
      <c r="HE43">
        <v>1</v>
      </c>
      <c r="HF43">
        <v>1</v>
      </c>
      <c r="HI43">
        <v>2</v>
      </c>
      <c r="HJ43">
        <v>105</v>
      </c>
      <c r="HK43">
        <v>7</v>
      </c>
      <c r="HL43">
        <v>2</v>
      </c>
      <c r="HM43">
        <v>5</v>
      </c>
      <c r="HN43">
        <v>18</v>
      </c>
      <c r="HO43">
        <v>2</v>
      </c>
      <c r="HP43">
        <v>58</v>
      </c>
      <c r="HS43">
        <v>12</v>
      </c>
      <c r="HT43">
        <v>32</v>
      </c>
      <c r="HU43">
        <v>9</v>
      </c>
      <c r="HV43">
        <v>122</v>
      </c>
      <c r="HW43">
        <v>8</v>
      </c>
      <c r="HX43">
        <v>61</v>
      </c>
      <c r="HY43">
        <v>11</v>
      </c>
      <c r="HZ43">
        <v>25</v>
      </c>
      <c r="IC43">
        <v>4</v>
      </c>
      <c r="ID43">
        <v>32</v>
      </c>
      <c r="IE43">
        <v>1</v>
      </c>
      <c r="IF43">
        <v>120</v>
      </c>
      <c r="IG43">
        <v>5</v>
      </c>
      <c r="IH43">
        <v>1</v>
      </c>
      <c r="II43">
        <v>3</v>
      </c>
      <c r="IJ43">
        <v>21</v>
      </c>
      <c r="IM43">
        <v>0</v>
      </c>
      <c r="IN43">
        <v>90</v>
      </c>
      <c r="IO43">
        <v>1</v>
      </c>
      <c r="IP43">
        <v>35</v>
      </c>
      <c r="IQ43">
        <v>0</v>
      </c>
      <c r="IR43">
        <v>30</v>
      </c>
      <c r="IS43">
        <v>1</v>
      </c>
      <c r="IT43">
        <v>17</v>
      </c>
    </row>
    <row r="44" spans="1:254" x14ac:dyDescent="0.25">
      <c r="A44" s="3" t="str">
        <f t="shared" si="0"/>
        <v>Joshua Berry</v>
      </c>
      <c r="B44" s="4">
        <v>45767</v>
      </c>
      <c r="C44" t="s">
        <v>855</v>
      </c>
      <c r="D44" t="s">
        <v>856</v>
      </c>
      <c r="E44" t="s">
        <v>857</v>
      </c>
      <c r="F44" t="s">
        <v>857</v>
      </c>
      <c r="G44" t="s">
        <v>858</v>
      </c>
      <c r="I44" t="s">
        <v>940</v>
      </c>
      <c r="J44" t="s">
        <v>941</v>
      </c>
      <c r="K44">
        <v>43</v>
      </c>
      <c r="L44">
        <v>76</v>
      </c>
      <c r="M44">
        <v>67</v>
      </c>
      <c r="N44">
        <v>69</v>
      </c>
      <c r="O44">
        <v>72</v>
      </c>
      <c r="Q44">
        <v>284</v>
      </c>
      <c r="R44">
        <v>72.430000000000007</v>
      </c>
      <c r="S44">
        <v>71.5</v>
      </c>
      <c r="T44">
        <v>75.319999999999993</v>
      </c>
      <c r="U44">
        <v>66.89</v>
      </c>
      <c r="V44">
        <v>70.03</v>
      </c>
      <c r="W44">
        <v>71.69</v>
      </c>
      <c r="Y44">
        <v>70.98</v>
      </c>
      <c r="Z44">
        <v>116</v>
      </c>
      <c r="AA44">
        <v>52</v>
      </c>
      <c r="AB44">
        <v>40</v>
      </c>
      <c r="AC44">
        <v>43</v>
      </c>
      <c r="AE44">
        <v>14</v>
      </c>
      <c r="AF44">
        <v>11</v>
      </c>
      <c r="AG44">
        <v>11</v>
      </c>
      <c r="AH44">
        <v>14</v>
      </c>
      <c r="AJ44">
        <v>43</v>
      </c>
      <c r="AK44">
        <v>45.5</v>
      </c>
      <c r="AL44">
        <v>1</v>
      </c>
      <c r="AM44" s="5">
        <v>0.49305555555555558</v>
      </c>
      <c r="AN44">
        <v>10</v>
      </c>
      <c r="AO44" s="5">
        <v>0.28472222222222221</v>
      </c>
      <c r="AP44">
        <v>1</v>
      </c>
      <c r="AQ44" s="5">
        <v>0.34375</v>
      </c>
      <c r="AR44">
        <v>1</v>
      </c>
      <c r="AS44" s="5">
        <v>0.3888888888888889</v>
      </c>
      <c r="AV44">
        <v>290.13</v>
      </c>
      <c r="AW44">
        <v>37</v>
      </c>
      <c r="AX44">
        <v>78.569999999999993</v>
      </c>
      <c r="AY44">
        <v>34</v>
      </c>
      <c r="AZ44">
        <v>68.06</v>
      </c>
      <c r="BA44">
        <v>35</v>
      </c>
      <c r="BB44">
        <v>28.25</v>
      </c>
      <c r="BC44">
        <v>11</v>
      </c>
      <c r="BD44">
        <v>1.69</v>
      </c>
      <c r="BE44">
        <v>13</v>
      </c>
      <c r="BF44">
        <v>52.17</v>
      </c>
      <c r="BG44">
        <v>25</v>
      </c>
      <c r="BH44">
        <v>54.5</v>
      </c>
      <c r="BI44">
        <v>24</v>
      </c>
      <c r="BJ44">
        <v>43</v>
      </c>
      <c r="BK44">
        <v>38</v>
      </c>
      <c r="BL44">
        <v>41</v>
      </c>
      <c r="BM44">
        <v>10</v>
      </c>
      <c r="BN44">
        <v>25</v>
      </c>
      <c r="BO44">
        <v>3</v>
      </c>
      <c r="BP44">
        <v>34</v>
      </c>
      <c r="BQ44">
        <v>-1</v>
      </c>
      <c r="BR44">
        <v>34</v>
      </c>
      <c r="BS44">
        <v>-2</v>
      </c>
      <c r="BT44">
        <v>41</v>
      </c>
      <c r="BU44">
        <v>0</v>
      </c>
      <c r="BV44">
        <v>17</v>
      </c>
      <c r="BW44">
        <v>42</v>
      </c>
      <c r="BX44">
        <v>9</v>
      </c>
      <c r="BY44">
        <v>4</v>
      </c>
      <c r="BZ44">
        <v>11</v>
      </c>
      <c r="CA44">
        <v>16</v>
      </c>
      <c r="CB44">
        <v>44</v>
      </c>
      <c r="CC44">
        <v>12</v>
      </c>
      <c r="CD44">
        <v>296.10000000000002</v>
      </c>
      <c r="CE44">
        <v>57.55</v>
      </c>
      <c r="CF44">
        <v>68.040000000000006</v>
      </c>
      <c r="CG44">
        <v>47.09</v>
      </c>
      <c r="CH44">
        <v>1.76</v>
      </c>
      <c r="CI44">
        <v>29.55</v>
      </c>
      <c r="CJ44">
        <v>50.77</v>
      </c>
      <c r="CK44">
        <v>3.05</v>
      </c>
      <c r="CL44">
        <v>4.05</v>
      </c>
      <c r="CM44">
        <v>4.68</v>
      </c>
      <c r="CN44">
        <v>294</v>
      </c>
      <c r="CO44">
        <v>58.16</v>
      </c>
      <c r="CP44">
        <v>68.41</v>
      </c>
      <c r="CQ44">
        <v>47.48</v>
      </c>
      <c r="CR44">
        <v>1.78</v>
      </c>
      <c r="CS44">
        <v>29.55</v>
      </c>
      <c r="CT44">
        <v>55.79</v>
      </c>
      <c r="CU44">
        <v>3.05</v>
      </c>
      <c r="CV44">
        <v>4.05</v>
      </c>
      <c r="CW44">
        <v>4.67</v>
      </c>
      <c r="CX44">
        <v>19</v>
      </c>
      <c r="CY44">
        <v>19</v>
      </c>
      <c r="CZ44">
        <v>48</v>
      </c>
      <c r="DA44">
        <v>40</v>
      </c>
      <c r="DB44">
        <v>10</v>
      </c>
      <c r="DC44">
        <v>275</v>
      </c>
      <c r="DD44">
        <v>90</v>
      </c>
      <c r="DE44">
        <v>292</v>
      </c>
      <c r="DF44">
        <v>48</v>
      </c>
      <c r="DG44">
        <v>286</v>
      </c>
      <c r="DH44">
        <v>43</v>
      </c>
      <c r="DI44">
        <v>307.5</v>
      </c>
      <c r="DJ44">
        <v>5</v>
      </c>
      <c r="DM44">
        <v>78.569999999999993</v>
      </c>
      <c r="DN44">
        <v>47</v>
      </c>
      <c r="DO44">
        <v>78.569999999999993</v>
      </c>
      <c r="DP44">
        <v>50</v>
      </c>
      <c r="DQ44">
        <v>78.569999999999993</v>
      </c>
      <c r="DR44">
        <v>26</v>
      </c>
      <c r="DS44">
        <v>78.569999999999993</v>
      </c>
      <c r="DT44">
        <v>17</v>
      </c>
      <c r="DW44">
        <v>61.11</v>
      </c>
      <c r="DX44">
        <v>63</v>
      </c>
      <c r="DY44">
        <v>77.78</v>
      </c>
      <c r="DZ44">
        <v>16</v>
      </c>
      <c r="EA44">
        <v>72.22</v>
      </c>
      <c r="EB44">
        <v>23</v>
      </c>
      <c r="EC44">
        <v>61.11</v>
      </c>
      <c r="ED44">
        <v>38</v>
      </c>
      <c r="EG44">
        <v>30</v>
      </c>
      <c r="EH44">
        <v>51</v>
      </c>
      <c r="EI44">
        <v>27</v>
      </c>
      <c r="EJ44">
        <v>14</v>
      </c>
      <c r="EK44">
        <v>29</v>
      </c>
      <c r="EL44">
        <v>21</v>
      </c>
      <c r="EM44">
        <v>27</v>
      </c>
      <c r="EN44">
        <v>8</v>
      </c>
      <c r="EQ44">
        <v>1.82</v>
      </c>
      <c r="ER44">
        <v>58</v>
      </c>
      <c r="ES44">
        <v>1.64</v>
      </c>
      <c r="ET44">
        <v>25</v>
      </c>
      <c r="EU44">
        <v>1.62</v>
      </c>
      <c r="EV44">
        <v>9</v>
      </c>
      <c r="EW44">
        <v>1.73</v>
      </c>
      <c r="EX44">
        <v>24</v>
      </c>
      <c r="FA44">
        <v>42.86</v>
      </c>
      <c r="FB44">
        <v>58</v>
      </c>
      <c r="FC44">
        <v>75</v>
      </c>
      <c r="FD44">
        <v>12</v>
      </c>
      <c r="FE44">
        <v>40</v>
      </c>
      <c r="FF44">
        <v>41</v>
      </c>
      <c r="FG44">
        <v>57.14</v>
      </c>
      <c r="FH44">
        <v>16</v>
      </c>
      <c r="FK44">
        <v>0</v>
      </c>
      <c r="FL44">
        <v>62</v>
      </c>
      <c r="FM44">
        <v>100</v>
      </c>
      <c r="FN44">
        <v>1</v>
      </c>
      <c r="FO44">
        <v>50</v>
      </c>
      <c r="FP44">
        <v>26</v>
      </c>
      <c r="FQ44">
        <v>60</v>
      </c>
      <c r="FR44">
        <v>21</v>
      </c>
      <c r="FU44">
        <v>2</v>
      </c>
      <c r="FV44">
        <v>98</v>
      </c>
      <c r="FW44">
        <v>-1</v>
      </c>
      <c r="FX44">
        <v>4</v>
      </c>
      <c r="FY44">
        <v>3</v>
      </c>
      <c r="FZ44">
        <v>68</v>
      </c>
      <c r="GA44">
        <v>-1</v>
      </c>
      <c r="GB44">
        <v>4</v>
      </c>
      <c r="GE44">
        <v>2</v>
      </c>
      <c r="GF44">
        <v>101</v>
      </c>
      <c r="GG44">
        <v>-2</v>
      </c>
      <c r="GH44">
        <v>14</v>
      </c>
      <c r="GI44">
        <v>-4</v>
      </c>
      <c r="GJ44">
        <v>4</v>
      </c>
      <c r="GK44">
        <v>3</v>
      </c>
      <c r="GL44">
        <v>61</v>
      </c>
      <c r="GO44">
        <v>1</v>
      </c>
      <c r="GP44">
        <v>111</v>
      </c>
      <c r="GQ44">
        <v>-1</v>
      </c>
      <c r="GR44">
        <v>46</v>
      </c>
      <c r="GS44">
        <v>-1</v>
      </c>
      <c r="GT44">
        <v>17</v>
      </c>
      <c r="GU44">
        <v>-1</v>
      </c>
      <c r="GV44">
        <v>11</v>
      </c>
      <c r="GY44">
        <v>0</v>
      </c>
      <c r="GZ44">
        <v>9</v>
      </c>
      <c r="HA44">
        <v>0</v>
      </c>
      <c r="HB44">
        <v>9</v>
      </c>
      <c r="HC44">
        <v>0</v>
      </c>
      <c r="HD44">
        <v>8</v>
      </c>
      <c r="HE44">
        <v>0</v>
      </c>
      <c r="HF44">
        <v>4</v>
      </c>
      <c r="HI44">
        <v>3</v>
      </c>
      <c r="HJ44">
        <v>65</v>
      </c>
      <c r="HK44">
        <v>5</v>
      </c>
      <c r="HL44">
        <v>18</v>
      </c>
      <c r="HM44">
        <v>6</v>
      </c>
      <c r="HN44">
        <v>3</v>
      </c>
      <c r="HO44">
        <v>3</v>
      </c>
      <c r="HP44">
        <v>41</v>
      </c>
      <c r="HS44">
        <v>10</v>
      </c>
      <c r="HT44">
        <v>86</v>
      </c>
      <c r="HU44">
        <v>12</v>
      </c>
      <c r="HV44">
        <v>29</v>
      </c>
      <c r="HW44">
        <v>8</v>
      </c>
      <c r="HX44">
        <v>61</v>
      </c>
      <c r="HY44">
        <v>12</v>
      </c>
      <c r="HZ44">
        <v>15</v>
      </c>
      <c r="IC44">
        <v>2</v>
      </c>
      <c r="ID44">
        <v>99</v>
      </c>
      <c r="IE44">
        <v>1</v>
      </c>
      <c r="IF44">
        <v>120</v>
      </c>
      <c r="IG44">
        <v>4</v>
      </c>
      <c r="IH44">
        <v>9</v>
      </c>
      <c r="II44">
        <v>2</v>
      </c>
      <c r="IJ44">
        <v>38</v>
      </c>
      <c r="IM44">
        <v>3</v>
      </c>
      <c r="IN44">
        <v>5</v>
      </c>
      <c r="IO44">
        <v>0</v>
      </c>
      <c r="IP44">
        <v>89</v>
      </c>
      <c r="IQ44">
        <v>0</v>
      </c>
      <c r="IR44">
        <v>30</v>
      </c>
      <c r="IS44">
        <v>1</v>
      </c>
      <c r="IT44">
        <v>17</v>
      </c>
    </row>
    <row r="45" spans="1:254" x14ac:dyDescent="0.25">
      <c r="A45" s="3" t="str">
        <f t="shared" si="0"/>
        <v>Jason Scrivener</v>
      </c>
      <c r="B45" s="4">
        <v>45767</v>
      </c>
      <c r="C45" t="s">
        <v>855</v>
      </c>
      <c r="D45" t="s">
        <v>856</v>
      </c>
      <c r="E45" t="s">
        <v>857</v>
      </c>
      <c r="F45" t="s">
        <v>857</v>
      </c>
      <c r="G45" t="s">
        <v>858</v>
      </c>
      <c r="I45" t="s">
        <v>942</v>
      </c>
      <c r="J45" t="s">
        <v>943</v>
      </c>
      <c r="K45">
        <v>43</v>
      </c>
      <c r="L45">
        <v>67</v>
      </c>
      <c r="M45">
        <v>71</v>
      </c>
      <c r="N45">
        <v>73</v>
      </c>
      <c r="O45">
        <v>73</v>
      </c>
      <c r="Q45">
        <v>284</v>
      </c>
      <c r="R45">
        <v>72.430000000000007</v>
      </c>
      <c r="S45">
        <v>71.5</v>
      </c>
      <c r="T45">
        <v>66.319999999999993</v>
      </c>
      <c r="U45">
        <v>70.89</v>
      </c>
      <c r="V45">
        <v>74.03</v>
      </c>
      <c r="W45">
        <v>72.69</v>
      </c>
      <c r="Y45">
        <v>70.98</v>
      </c>
      <c r="Z45">
        <v>3</v>
      </c>
      <c r="AA45">
        <v>14</v>
      </c>
      <c r="AB45">
        <v>33</v>
      </c>
      <c r="AC45">
        <v>43</v>
      </c>
      <c r="AE45">
        <v>5</v>
      </c>
      <c r="AF45">
        <v>6</v>
      </c>
      <c r="AG45">
        <v>10</v>
      </c>
      <c r="AH45">
        <v>14</v>
      </c>
      <c r="AJ45">
        <v>43</v>
      </c>
      <c r="AK45">
        <v>45.5</v>
      </c>
      <c r="AL45">
        <v>1</v>
      </c>
      <c r="AM45" s="5">
        <v>0.30555555555555558</v>
      </c>
      <c r="AN45">
        <v>10</v>
      </c>
      <c r="AO45" s="5">
        <v>0.51388888888888884</v>
      </c>
      <c r="AP45">
        <v>1</v>
      </c>
      <c r="AQ45" s="5">
        <v>0.46180555555555558</v>
      </c>
      <c r="AR45">
        <v>1</v>
      </c>
      <c r="AS45" s="5">
        <v>0.3888888888888889</v>
      </c>
      <c r="AV45">
        <v>288</v>
      </c>
      <c r="AW45">
        <v>44</v>
      </c>
      <c r="AX45">
        <v>82.14</v>
      </c>
      <c r="AY45">
        <v>22</v>
      </c>
      <c r="AZ45">
        <v>68.06</v>
      </c>
      <c r="BA45">
        <v>35</v>
      </c>
      <c r="BB45">
        <v>30.25</v>
      </c>
      <c r="BC45">
        <v>47</v>
      </c>
      <c r="BD45">
        <v>1.86</v>
      </c>
      <c r="BE45">
        <v>61</v>
      </c>
      <c r="BF45">
        <v>65.22</v>
      </c>
      <c r="BG45">
        <v>6</v>
      </c>
      <c r="BH45">
        <v>66.7</v>
      </c>
      <c r="BI45">
        <v>8</v>
      </c>
      <c r="BJ45">
        <v>40</v>
      </c>
      <c r="BK45">
        <v>30</v>
      </c>
      <c r="BL45">
        <v>36</v>
      </c>
      <c r="BM45">
        <v>55</v>
      </c>
      <c r="BN45">
        <v>41</v>
      </c>
      <c r="BO45">
        <v>3</v>
      </c>
      <c r="BP45">
        <v>34</v>
      </c>
      <c r="BQ45">
        <v>-5</v>
      </c>
      <c r="BR45">
        <v>15</v>
      </c>
      <c r="BS45">
        <v>2</v>
      </c>
      <c r="BT45">
        <v>67</v>
      </c>
      <c r="BU45">
        <v>0</v>
      </c>
      <c r="BV45">
        <v>10</v>
      </c>
      <c r="BW45">
        <v>53</v>
      </c>
      <c r="BX45">
        <v>8</v>
      </c>
      <c r="BY45">
        <v>1</v>
      </c>
      <c r="BZ45">
        <v>12</v>
      </c>
      <c r="CA45">
        <v>16</v>
      </c>
      <c r="CB45">
        <v>44</v>
      </c>
      <c r="CC45">
        <v>12</v>
      </c>
      <c r="CD45">
        <v>296.10000000000002</v>
      </c>
      <c r="CE45">
        <v>57.55</v>
      </c>
      <c r="CF45">
        <v>68.040000000000006</v>
      </c>
      <c r="CG45">
        <v>47.09</v>
      </c>
      <c r="CH45">
        <v>1.76</v>
      </c>
      <c r="CI45">
        <v>29.55</v>
      </c>
      <c r="CJ45">
        <v>50.77</v>
      </c>
      <c r="CK45">
        <v>3.05</v>
      </c>
      <c r="CL45">
        <v>4.05</v>
      </c>
      <c r="CM45">
        <v>4.68</v>
      </c>
      <c r="CN45">
        <v>294</v>
      </c>
      <c r="CO45">
        <v>58.16</v>
      </c>
      <c r="CP45">
        <v>68.41</v>
      </c>
      <c r="CQ45">
        <v>47.48</v>
      </c>
      <c r="CR45">
        <v>1.78</v>
      </c>
      <c r="CS45">
        <v>29.55</v>
      </c>
      <c r="CT45">
        <v>55.79</v>
      </c>
      <c r="CU45">
        <v>3.05</v>
      </c>
      <c r="CV45">
        <v>4.05</v>
      </c>
      <c r="CW45">
        <v>4.67</v>
      </c>
      <c r="CX45">
        <v>19</v>
      </c>
      <c r="CY45">
        <v>70</v>
      </c>
      <c r="CZ45">
        <v>1</v>
      </c>
      <c r="DA45">
        <v>44</v>
      </c>
      <c r="DB45">
        <v>44</v>
      </c>
      <c r="DC45">
        <v>282.5</v>
      </c>
      <c r="DD45">
        <v>74</v>
      </c>
      <c r="DE45">
        <v>298</v>
      </c>
      <c r="DF45">
        <v>24</v>
      </c>
      <c r="DG45">
        <v>271</v>
      </c>
      <c r="DH45">
        <v>62</v>
      </c>
      <c r="DI45">
        <v>300.5</v>
      </c>
      <c r="DJ45">
        <v>13</v>
      </c>
      <c r="DM45">
        <v>92.86</v>
      </c>
      <c r="DN45">
        <v>11</v>
      </c>
      <c r="DO45">
        <v>71.430000000000007</v>
      </c>
      <c r="DP45">
        <v>75</v>
      </c>
      <c r="DQ45">
        <v>85.71</v>
      </c>
      <c r="DR45">
        <v>6</v>
      </c>
      <c r="DS45">
        <v>78.569999999999993</v>
      </c>
      <c r="DT45">
        <v>17</v>
      </c>
      <c r="DW45">
        <v>83.33</v>
      </c>
      <c r="DX45">
        <v>4</v>
      </c>
      <c r="DY45">
        <v>66.67</v>
      </c>
      <c r="DZ45">
        <v>45</v>
      </c>
      <c r="EA45">
        <v>55.56</v>
      </c>
      <c r="EB45">
        <v>56</v>
      </c>
      <c r="EC45">
        <v>66.67</v>
      </c>
      <c r="ED45">
        <v>28</v>
      </c>
      <c r="EG45">
        <v>29</v>
      </c>
      <c r="EH45">
        <v>36</v>
      </c>
      <c r="EI45">
        <v>30</v>
      </c>
      <c r="EJ45">
        <v>47</v>
      </c>
      <c r="EK45">
        <v>30</v>
      </c>
      <c r="EL45">
        <v>33</v>
      </c>
      <c r="EM45">
        <v>32</v>
      </c>
      <c r="EN45">
        <v>53</v>
      </c>
      <c r="EQ45">
        <v>1.67</v>
      </c>
      <c r="ER45">
        <v>25</v>
      </c>
      <c r="ES45">
        <v>1.92</v>
      </c>
      <c r="ET45">
        <v>86</v>
      </c>
      <c r="EU45">
        <v>1.9</v>
      </c>
      <c r="EV45">
        <v>51</v>
      </c>
      <c r="EW45">
        <v>2</v>
      </c>
      <c r="EX45">
        <v>58</v>
      </c>
      <c r="FA45">
        <v>66.67</v>
      </c>
      <c r="FB45">
        <v>11</v>
      </c>
      <c r="FC45">
        <v>83.33</v>
      </c>
      <c r="FD45">
        <v>7</v>
      </c>
      <c r="FE45">
        <v>62.5</v>
      </c>
      <c r="FF45">
        <v>20</v>
      </c>
      <c r="FG45">
        <v>50</v>
      </c>
      <c r="FH45">
        <v>19</v>
      </c>
      <c r="FK45">
        <v>100</v>
      </c>
      <c r="FL45">
        <v>1</v>
      </c>
      <c r="FM45">
        <v>50</v>
      </c>
      <c r="FN45">
        <v>30</v>
      </c>
      <c r="FO45">
        <v>83.33</v>
      </c>
      <c r="FP45">
        <v>14</v>
      </c>
      <c r="FQ45">
        <v>33.33</v>
      </c>
      <c r="FR45">
        <v>35</v>
      </c>
      <c r="FU45">
        <v>0</v>
      </c>
      <c r="FV45">
        <v>12</v>
      </c>
      <c r="FW45">
        <v>0</v>
      </c>
      <c r="FX45">
        <v>24</v>
      </c>
      <c r="FY45">
        <v>1</v>
      </c>
      <c r="FZ45">
        <v>36</v>
      </c>
      <c r="GA45">
        <v>2</v>
      </c>
      <c r="GB45">
        <v>56</v>
      </c>
      <c r="GE45">
        <v>-4</v>
      </c>
      <c r="GF45">
        <v>2</v>
      </c>
      <c r="GG45">
        <v>1</v>
      </c>
      <c r="GH45">
        <v>72</v>
      </c>
      <c r="GI45">
        <v>-1</v>
      </c>
      <c r="GJ45">
        <v>25</v>
      </c>
      <c r="GK45">
        <v>-1</v>
      </c>
      <c r="GL45">
        <v>16</v>
      </c>
      <c r="GO45">
        <v>0</v>
      </c>
      <c r="GP45">
        <v>71</v>
      </c>
      <c r="GQ45">
        <v>-1</v>
      </c>
      <c r="GR45">
        <v>46</v>
      </c>
      <c r="GS45">
        <v>2</v>
      </c>
      <c r="GT45">
        <v>68</v>
      </c>
      <c r="GU45">
        <v>1</v>
      </c>
      <c r="GV45">
        <v>52</v>
      </c>
      <c r="GY45">
        <v>0</v>
      </c>
      <c r="GZ45">
        <v>9</v>
      </c>
      <c r="HA45">
        <v>0</v>
      </c>
      <c r="HB45">
        <v>9</v>
      </c>
      <c r="HC45">
        <v>0</v>
      </c>
      <c r="HD45">
        <v>8</v>
      </c>
      <c r="HE45">
        <v>0</v>
      </c>
      <c r="HF45">
        <v>4</v>
      </c>
      <c r="HI45">
        <v>5</v>
      </c>
      <c r="HJ45">
        <v>9</v>
      </c>
      <c r="HK45">
        <v>3</v>
      </c>
      <c r="HL45">
        <v>67</v>
      </c>
      <c r="HM45">
        <v>1</v>
      </c>
      <c r="HN45">
        <v>69</v>
      </c>
      <c r="HO45">
        <v>1</v>
      </c>
      <c r="HP45">
        <v>68</v>
      </c>
      <c r="HS45">
        <v>12</v>
      </c>
      <c r="HT45">
        <v>32</v>
      </c>
      <c r="HU45">
        <v>13</v>
      </c>
      <c r="HV45">
        <v>13</v>
      </c>
      <c r="HW45">
        <v>14</v>
      </c>
      <c r="HX45">
        <v>5</v>
      </c>
      <c r="HY45">
        <v>14</v>
      </c>
      <c r="HZ45">
        <v>3</v>
      </c>
      <c r="IC45">
        <v>1</v>
      </c>
      <c r="ID45">
        <v>130</v>
      </c>
      <c r="IE45">
        <v>1</v>
      </c>
      <c r="IF45">
        <v>120</v>
      </c>
      <c r="IG45">
        <v>3</v>
      </c>
      <c r="IH45">
        <v>16</v>
      </c>
      <c r="II45">
        <v>3</v>
      </c>
      <c r="IJ45">
        <v>21</v>
      </c>
      <c r="IM45">
        <v>0</v>
      </c>
      <c r="IN45">
        <v>90</v>
      </c>
      <c r="IO45">
        <v>1</v>
      </c>
      <c r="IP45">
        <v>35</v>
      </c>
      <c r="IQ45">
        <v>0</v>
      </c>
      <c r="IR45">
        <v>30</v>
      </c>
      <c r="IS45">
        <v>0</v>
      </c>
      <c r="IT45">
        <v>41</v>
      </c>
    </row>
    <row r="46" spans="1:254" x14ac:dyDescent="0.25">
      <c r="A46" s="3" t="str">
        <f t="shared" si="0"/>
        <v>Callum Tarren</v>
      </c>
      <c r="B46" s="4">
        <v>45767</v>
      </c>
      <c r="C46" t="s">
        <v>855</v>
      </c>
      <c r="D46" t="s">
        <v>856</v>
      </c>
      <c r="E46" t="s">
        <v>857</v>
      </c>
      <c r="F46" t="s">
        <v>857</v>
      </c>
      <c r="G46" t="s">
        <v>858</v>
      </c>
      <c r="I46" t="s">
        <v>944</v>
      </c>
      <c r="J46" t="s">
        <v>945</v>
      </c>
      <c r="K46">
        <v>43</v>
      </c>
      <c r="L46">
        <v>71</v>
      </c>
      <c r="M46">
        <v>68</v>
      </c>
      <c r="N46">
        <v>73</v>
      </c>
      <c r="O46">
        <v>72</v>
      </c>
      <c r="Q46">
        <v>284</v>
      </c>
      <c r="R46">
        <v>72.430000000000007</v>
      </c>
      <c r="S46">
        <v>71.5</v>
      </c>
      <c r="T46">
        <v>70.319999999999993</v>
      </c>
      <c r="U46">
        <v>67.89</v>
      </c>
      <c r="V46">
        <v>74.03</v>
      </c>
      <c r="W46">
        <v>71.69</v>
      </c>
      <c r="Y46">
        <v>70.98</v>
      </c>
      <c r="Z46">
        <v>39</v>
      </c>
      <c r="AA46">
        <v>23</v>
      </c>
      <c r="AB46">
        <v>40</v>
      </c>
      <c r="AC46">
        <v>43</v>
      </c>
      <c r="AE46">
        <v>9</v>
      </c>
      <c r="AF46">
        <v>7</v>
      </c>
      <c r="AG46">
        <v>11</v>
      </c>
      <c r="AH46">
        <v>14</v>
      </c>
      <c r="AJ46">
        <v>43</v>
      </c>
      <c r="AK46">
        <v>45.5</v>
      </c>
      <c r="AL46">
        <v>1</v>
      </c>
      <c r="AM46" s="5">
        <v>0.28472222222222221</v>
      </c>
      <c r="AN46">
        <v>10</v>
      </c>
      <c r="AO46" s="5">
        <v>0.49305555555555558</v>
      </c>
      <c r="AP46">
        <v>1</v>
      </c>
      <c r="AQ46" s="5">
        <v>0.43402777777777779</v>
      </c>
      <c r="AR46">
        <v>1</v>
      </c>
      <c r="AS46" s="5">
        <v>0.36458333333333331</v>
      </c>
      <c r="AV46">
        <v>280.75</v>
      </c>
      <c r="AW46">
        <v>57</v>
      </c>
      <c r="AX46">
        <v>69.64</v>
      </c>
      <c r="AY46">
        <v>58</v>
      </c>
      <c r="AZ46">
        <v>65.28</v>
      </c>
      <c r="BA46">
        <v>41</v>
      </c>
      <c r="BB46">
        <v>29.5</v>
      </c>
      <c r="BC46">
        <v>37</v>
      </c>
      <c r="BD46">
        <v>1.79</v>
      </c>
      <c r="BE46">
        <v>49</v>
      </c>
      <c r="BF46">
        <v>56</v>
      </c>
      <c r="BG46">
        <v>17</v>
      </c>
      <c r="BH46">
        <v>66.7</v>
      </c>
      <c r="BI46">
        <v>8</v>
      </c>
      <c r="BJ46">
        <v>61</v>
      </c>
      <c r="BK46">
        <v>54</v>
      </c>
      <c r="BL46">
        <v>61</v>
      </c>
      <c r="BM46">
        <v>45</v>
      </c>
      <c r="BN46">
        <v>59</v>
      </c>
      <c r="BO46">
        <v>3</v>
      </c>
      <c r="BP46">
        <v>34</v>
      </c>
      <c r="BQ46">
        <v>-2</v>
      </c>
      <c r="BR46">
        <v>30</v>
      </c>
      <c r="BS46">
        <v>-1</v>
      </c>
      <c r="BT46">
        <v>51</v>
      </c>
      <c r="BU46">
        <v>0</v>
      </c>
      <c r="BV46">
        <v>16</v>
      </c>
      <c r="BW46">
        <v>42</v>
      </c>
      <c r="BX46">
        <v>12</v>
      </c>
      <c r="BY46">
        <v>2</v>
      </c>
      <c r="BZ46">
        <v>6</v>
      </c>
      <c r="CA46">
        <v>16</v>
      </c>
      <c r="CB46">
        <v>44</v>
      </c>
      <c r="CC46">
        <v>12</v>
      </c>
      <c r="CD46">
        <v>296.10000000000002</v>
      </c>
      <c r="CE46">
        <v>57.55</v>
      </c>
      <c r="CF46">
        <v>68.040000000000006</v>
      </c>
      <c r="CG46">
        <v>47.09</v>
      </c>
      <c r="CH46">
        <v>1.76</v>
      </c>
      <c r="CI46">
        <v>29.55</v>
      </c>
      <c r="CJ46">
        <v>50.77</v>
      </c>
      <c r="CK46">
        <v>3.05</v>
      </c>
      <c r="CL46">
        <v>4.05</v>
      </c>
      <c r="CM46">
        <v>4.68</v>
      </c>
      <c r="CN46">
        <v>294</v>
      </c>
      <c r="CO46">
        <v>58.16</v>
      </c>
      <c r="CP46">
        <v>68.41</v>
      </c>
      <c r="CQ46">
        <v>47.48</v>
      </c>
      <c r="CR46">
        <v>1.78</v>
      </c>
      <c r="CS46">
        <v>29.55</v>
      </c>
      <c r="CT46">
        <v>55.79</v>
      </c>
      <c r="CU46">
        <v>3.05</v>
      </c>
      <c r="CV46">
        <v>4.05</v>
      </c>
      <c r="CW46">
        <v>4.67</v>
      </c>
      <c r="CX46">
        <v>19</v>
      </c>
      <c r="CY46">
        <v>33</v>
      </c>
      <c r="CZ46">
        <v>48</v>
      </c>
      <c r="DA46">
        <v>14</v>
      </c>
      <c r="DB46">
        <v>31</v>
      </c>
      <c r="DC46">
        <v>280</v>
      </c>
      <c r="DD46">
        <v>79</v>
      </c>
      <c r="DE46">
        <v>287</v>
      </c>
      <c r="DF46">
        <v>65</v>
      </c>
      <c r="DG46">
        <v>278.5</v>
      </c>
      <c r="DH46">
        <v>55</v>
      </c>
      <c r="DI46">
        <v>277.5</v>
      </c>
      <c r="DJ46">
        <v>50</v>
      </c>
      <c r="DM46">
        <v>71.430000000000007</v>
      </c>
      <c r="DN46">
        <v>70</v>
      </c>
      <c r="DO46">
        <v>92.86</v>
      </c>
      <c r="DP46">
        <v>7</v>
      </c>
      <c r="DQ46">
        <v>71.430000000000007</v>
      </c>
      <c r="DR46">
        <v>42</v>
      </c>
      <c r="DS46">
        <v>42.86</v>
      </c>
      <c r="DT46">
        <v>60</v>
      </c>
      <c r="DW46">
        <v>55.56</v>
      </c>
      <c r="DX46">
        <v>77</v>
      </c>
      <c r="DY46">
        <v>100</v>
      </c>
      <c r="DZ46">
        <v>1</v>
      </c>
      <c r="EA46">
        <v>61.11</v>
      </c>
      <c r="EB46">
        <v>49</v>
      </c>
      <c r="EC46">
        <v>44.44</v>
      </c>
      <c r="ED46">
        <v>60</v>
      </c>
      <c r="EG46">
        <v>26</v>
      </c>
      <c r="EH46">
        <v>5</v>
      </c>
      <c r="EI46">
        <v>33</v>
      </c>
      <c r="EJ46">
        <v>92</v>
      </c>
      <c r="EK46">
        <v>32</v>
      </c>
      <c r="EL46">
        <v>50</v>
      </c>
      <c r="EM46">
        <v>27</v>
      </c>
      <c r="EN46">
        <v>8</v>
      </c>
      <c r="EQ46">
        <v>1.7</v>
      </c>
      <c r="ER46">
        <v>36</v>
      </c>
      <c r="ES46">
        <v>1.83</v>
      </c>
      <c r="ET46">
        <v>77</v>
      </c>
      <c r="EU46">
        <v>1.91</v>
      </c>
      <c r="EV46">
        <v>52</v>
      </c>
      <c r="EW46">
        <v>1.63</v>
      </c>
      <c r="EX46">
        <v>14</v>
      </c>
      <c r="FA46">
        <v>62.5</v>
      </c>
      <c r="FB46">
        <v>17</v>
      </c>
      <c r="FC46">
        <v>60</v>
      </c>
      <c r="FD46">
        <v>34</v>
      </c>
      <c r="FE46">
        <v>42.86</v>
      </c>
      <c r="FF46">
        <v>38</v>
      </c>
      <c r="FG46">
        <v>60</v>
      </c>
      <c r="FH46">
        <v>13</v>
      </c>
      <c r="FO46">
        <v>50</v>
      </c>
      <c r="FP46">
        <v>26</v>
      </c>
      <c r="FQ46">
        <v>75</v>
      </c>
      <c r="FR46">
        <v>15</v>
      </c>
      <c r="FU46">
        <v>3</v>
      </c>
      <c r="FV46">
        <v>130</v>
      </c>
      <c r="FW46">
        <v>0</v>
      </c>
      <c r="FX46">
        <v>24</v>
      </c>
      <c r="FY46">
        <v>2</v>
      </c>
      <c r="FZ46">
        <v>55</v>
      </c>
      <c r="GA46">
        <v>-2</v>
      </c>
      <c r="GB46">
        <v>1</v>
      </c>
      <c r="GE46">
        <v>-4</v>
      </c>
      <c r="GF46">
        <v>2</v>
      </c>
      <c r="GG46">
        <v>-1</v>
      </c>
      <c r="GH46">
        <v>27</v>
      </c>
      <c r="GI46">
        <v>1</v>
      </c>
      <c r="GJ46">
        <v>51</v>
      </c>
      <c r="GK46">
        <v>2</v>
      </c>
      <c r="GL46">
        <v>52</v>
      </c>
      <c r="GO46">
        <v>1</v>
      </c>
      <c r="GP46">
        <v>111</v>
      </c>
      <c r="GQ46">
        <v>-2</v>
      </c>
      <c r="GR46">
        <v>8</v>
      </c>
      <c r="GS46">
        <v>-1</v>
      </c>
      <c r="GT46">
        <v>17</v>
      </c>
      <c r="GU46">
        <v>1</v>
      </c>
      <c r="GV46">
        <v>52</v>
      </c>
      <c r="GY46">
        <v>0</v>
      </c>
      <c r="GZ46">
        <v>9</v>
      </c>
      <c r="HA46">
        <v>0</v>
      </c>
      <c r="HB46">
        <v>9</v>
      </c>
      <c r="HC46">
        <v>0</v>
      </c>
      <c r="HD46">
        <v>8</v>
      </c>
      <c r="HE46">
        <v>0</v>
      </c>
      <c r="HF46">
        <v>4</v>
      </c>
      <c r="HI46">
        <v>5</v>
      </c>
      <c r="HJ46">
        <v>9</v>
      </c>
      <c r="HK46">
        <v>5</v>
      </c>
      <c r="HL46">
        <v>18</v>
      </c>
      <c r="HM46">
        <v>3</v>
      </c>
      <c r="HN46">
        <v>43</v>
      </c>
      <c r="HO46">
        <v>3</v>
      </c>
      <c r="HP46">
        <v>41</v>
      </c>
      <c r="HS46">
        <v>10</v>
      </c>
      <c r="HT46">
        <v>86</v>
      </c>
      <c r="HU46">
        <v>11</v>
      </c>
      <c r="HV46">
        <v>66</v>
      </c>
      <c r="HW46">
        <v>10</v>
      </c>
      <c r="HX46">
        <v>44</v>
      </c>
      <c r="HY46">
        <v>11</v>
      </c>
      <c r="HZ46">
        <v>25</v>
      </c>
      <c r="IC46">
        <v>1</v>
      </c>
      <c r="ID46">
        <v>130</v>
      </c>
      <c r="IE46">
        <v>2</v>
      </c>
      <c r="IF46">
        <v>88</v>
      </c>
      <c r="IG46">
        <v>5</v>
      </c>
      <c r="IH46">
        <v>1</v>
      </c>
      <c r="II46">
        <v>4</v>
      </c>
      <c r="IJ46">
        <v>10</v>
      </c>
      <c r="IM46">
        <v>2</v>
      </c>
      <c r="IN46">
        <v>17</v>
      </c>
      <c r="IO46">
        <v>0</v>
      </c>
      <c r="IP46">
        <v>89</v>
      </c>
      <c r="IQ46">
        <v>0</v>
      </c>
      <c r="IR46">
        <v>30</v>
      </c>
      <c r="IS46">
        <v>0</v>
      </c>
      <c r="IT46">
        <v>41</v>
      </c>
    </row>
    <row r="47" spans="1:254" x14ac:dyDescent="0.25">
      <c r="A47" s="3" t="str">
        <f t="shared" si="0"/>
        <v>Bernd Wiesberger</v>
      </c>
      <c r="B47" s="4">
        <v>45767</v>
      </c>
      <c r="C47" t="s">
        <v>855</v>
      </c>
      <c r="D47" t="s">
        <v>856</v>
      </c>
      <c r="E47" t="s">
        <v>857</v>
      </c>
      <c r="F47" t="s">
        <v>857</v>
      </c>
      <c r="G47" t="s">
        <v>858</v>
      </c>
      <c r="I47" t="s">
        <v>946</v>
      </c>
      <c r="J47" t="s">
        <v>947</v>
      </c>
      <c r="K47">
        <v>43</v>
      </c>
      <c r="L47">
        <v>74</v>
      </c>
      <c r="M47">
        <v>70</v>
      </c>
      <c r="N47">
        <v>70</v>
      </c>
      <c r="O47">
        <v>70</v>
      </c>
      <c r="Q47">
        <v>284</v>
      </c>
      <c r="R47">
        <v>72.430000000000007</v>
      </c>
      <c r="S47">
        <v>71.5</v>
      </c>
      <c r="T47">
        <v>73.319999999999993</v>
      </c>
      <c r="U47">
        <v>69.89</v>
      </c>
      <c r="V47">
        <v>71.03</v>
      </c>
      <c r="W47">
        <v>69.69</v>
      </c>
      <c r="Y47">
        <v>70.98</v>
      </c>
      <c r="Z47">
        <v>90</v>
      </c>
      <c r="AA47">
        <v>57</v>
      </c>
      <c r="AB47">
        <v>56</v>
      </c>
      <c r="AC47">
        <v>43</v>
      </c>
      <c r="AE47">
        <v>12</v>
      </c>
      <c r="AF47">
        <v>12</v>
      </c>
      <c r="AG47">
        <v>13</v>
      </c>
      <c r="AH47">
        <v>14</v>
      </c>
      <c r="AJ47">
        <v>43</v>
      </c>
      <c r="AK47">
        <v>45.5</v>
      </c>
      <c r="AL47">
        <v>1</v>
      </c>
      <c r="AM47" s="5">
        <v>0.54166666666666663</v>
      </c>
      <c r="AN47">
        <v>10</v>
      </c>
      <c r="AO47" s="5">
        <v>0.33333333333333331</v>
      </c>
      <c r="AP47">
        <v>1</v>
      </c>
      <c r="AQ47" s="5">
        <v>0.3125</v>
      </c>
      <c r="AR47">
        <v>1</v>
      </c>
      <c r="AS47" s="5">
        <v>0.3125</v>
      </c>
      <c r="AV47">
        <v>272</v>
      </c>
      <c r="AW47">
        <v>62</v>
      </c>
      <c r="AX47">
        <v>85.71</v>
      </c>
      <c r="AY47">
        <v>11</v>
      </c>
      <c r="AZ47">
        <v>76.39</v>
      </c>
      <c r="BA47">
        <v>11</v>
      </c>
      <c r="BB47">
        <v>31</v>
      </c>
      <c r="BC47">
        <v>57</v>
      </c>
      <c r="BD47">
        <v>1.82</v>
      </c>
      <c r="BE47">
        <v>56</v>
      </c>
      <c r="BF47">
        <v>52.94</v>
      </c>
      <c r="BG47">
        <v>24</v>
      </c>
      <c r="BH47">
        <v>50</v>
      </c>
      <c r="BI47">
        <v>26</v>
      </c>
      <c r="BJ47">
        <v>45</v>
      </c>
      <c r="BK47">
        <v>12</v>
      </c>
      <c r="BL47">
        <v>29</v>
      </c>
      <c r="BM47">
        <v>58</v>
      </c>
      <c r="BN47">
        <v>38</v>
      </c>
      <c r="BO47">
        <v>8</v>
      </c>
      <c r="BP47">
        <v>71</v>
      </c>
      <c r="BQ47">
        <v>-6</v>
      </c>
      <c r="BR47">
        <v>11</v>
      </c>
      <c r="BS47">
        <v>-2</v>
      </c>
      <c r="BT47">
        <v>41</v>
      </c>
      <c r="BU47">
        <v>1</v>
      </c>
      <c r="BV47">
        <v>11</v>
      </c>
      <c r="BW47">
        <v>50</v>
      </c>
      <c r="BX47">
        <v>7</v>
      </c>
      <c r="BY47">
        <v>3</v>
      </c>
      <c r="BZ47">
        <v>4</v>
      </c>
      <c r="CA47">
        <v>16</v>
      </c>
      <c r="CB47">
        <v>44</v>
      </c>
      <c r="CC47">
        <v>12</v>
      </c>
      <c r="CD47">
        <v>296.10000000000002</v>
      </c>
      <c r="CE47">
        <v>57.55</v>
      </c>
      <c r="CF47">
        <v>68.040000000000006</v>
      </c>
      <c r="CG47">
        <v>47.09</v>
      </c>
      <c r="CH47">
        <v>1.76</v>
      </c>
      <c r="CI47">
        <v>29.55</v>
      </c>
      <c r="CJ47">
        <v>50.77</v>
      </c>
      <c r="CK47">
        <v>3.05</v>
      </c>
      <c r="CL47">
        <v>4.05</v>
      </c>
      <c r="CM47">
        <v>4.68</v>
      </c>
      <c r="CN47">
        <v>294</v>
      </c>
      <c r="CO47">
        <v>58.16</v>
      </c>
      <c r="CP47">
        <v>68.41</v>
      </c>
      <c r="CQ47">
        <v>47.48</v>
      </c>
      <c r="CR47">
        <v>1.78</v>
      </c>
      <c r="CS47">
        <v>29.55</v>
      </c>
      <c r="CT47">
        <v>55.79</v>
      </c>
      <c r="CU47">
        <v>3.05</v>
      </c>
      <c r="CV47">
        <v>4.05</v>
      </c>
      <c r="CW47">
        <v>4.67</v>
      </c>
      <c r="CX47">
        <v>4</v>
      </c>
      <c r="CY47">
        <v>64</v>
      </c>
      <c r="CZ47">
        <v>4</v>
      </c>
      <c r="DA47">
        <v>52</v>
      </c>
      <c r="DB47">
        <v>18</v>
      </c>
      <c r="DC47">
        <v>282.5</v>
      </c>
      <c r="DD47">
        <v>74</v>
      </c>
      <c r="DE47">
        <v>267</v>
      </c>
      <c r="DF47">
        <v>95</v>
      </c>
      <c r="DG47">
        <v>273.5</v>
      </c>
      <c r="DH47">
        <v>60</v>
      </c>
      <c r="DI47">
        <v>265</v>
      </c>
      <c r="DJ47">
        <v>59</v>
      </c>
      <c r="DM47">
        <v>85.71</v>
      </c>
      <c r="DN47">
        <v>22</v>
      </c>
      <c r="DO47">
        <v>78.569999999999993</v>
      </c>
      <c r="DP47">
        <v>50</v>
      </c>
      <c r="DQ47">
        <v>100</v>
      </c>
      <c r="DR47">
        <v>1</v>
      </c>
      <c r="DS47">
        <v>78.569999999999993</v>
      </c>
      <c r="DT47">
        <v>17</v>
      </c>
      <c r="DW47">
        <v>66.67</v>
      </c>
      <c r="DX47">
        <v>40</v>
      </c>
      <c r="DY47">
        <v>72.22</v>
      </c>
      <c r="DZ47">
        <v>30</v>
      </c>
      <c r="EA47">
        <v>83.33</v>
      </c>
      <c r="EB47">
        <v>5</v>
      </c>
      <c r="EC47">
        <v>83.33</v>
      </c>
      <c r="ED47">
        <v>3</v>
      </c>
      <c r="EG47">
        <v>32</v>
      </c>
      <c r="EH47">
        <v>80</v>
      </c>
      <c r="EI47">
        <v>29</v>
      </c>
      <c r="EJ47">
        <v>34</v>
      </c>
      <c r="EK47">
        <v>32</v>
      </c>
      <c r="EL47">
        <v>50</v>
      </c>
      <c r="EM47">
        <v>31</v>
      </c>
      <c r="EN47">
        <v>40</v>
      </c>
      <c r="EQ47">
        <v>1.92</v>
      </c>
      <c r="ER47">
        <v>86</v>
      </c>
      <c r="ES47">
        <v>1.69</v>
      </c>
      <c r="ET47">
        <v>32</v>
      </c>
      <c r="EU47">
        <v>1.87</v>
      </c>
      <c r="EV47">
        <v>49</v>
      </c>
      <c r="EW47">
        <v>1.8</v>
      </c>
      <c r="EX47">
        <v>37</v>
      </c>
      <c r="FA47">
        <v>33.33</v>
      </c>
      <c r="FB47">
        <v>69</v>
      </c>
      <c r="FC47">
        <v>60</v>
      </c>
      <c r="FD47">
        <v>30</v>
      </c>
      <c r="FE47">
        <v>66.67</v>
      </c>
      <c r="FF47">
        <v>16</v>
      </c>
      <c r="FG47">
        <v>66.67</v>
      </c>
      <c r="FH47">
        <v>8</v>
      </c>
      <c r="FK47">
        <v>0</v>
      </c>
      <c r="FL47">
        <v>62</v>
      </c>
      <c r="FM47">
        <v>100</v>
      </c>
      <c r="FN47">
        <v>1</v>
      </c>
      <c r="FO47">
        <v>100</v>
      </c>
      <c r="FP47">
        <v>1</v>
      </c>
      <c r="FQ47">
        <v>0</v>
      </c>
      <c r="FR47">
        <v>41</v>
      </c>
      <c r="FU47">
        <v>3</v>
      </c>
      <c r="FV47">
        <v>130</v>
      </c>
      <c r="FW47">
        <v>2</v>
      </c>
      <c r="FX47">
        <v>105</v>
      </c>
      <c r="FY47">
        <v>1</v>
      </c>
      <c r="FZ47">
        <v>36</v>
      </c>
      <c r="GA47">
        <v>2</v>
      </c>
      <c r="GB47">
        <v>56</v>
      </c>
      <c r="GE47">
        <v>0</v>
      </c>
      <c r="GF47">
        <v>48</v>
      </c>
      <c r="GG47">
        <v>-2</v>
      </c>
      <c r="GH47">
        <v>14</v>
      </c>
      <c r="GI47">
        <v>-1</v>
      </c>
      <c r="GJ47">
        <v>25</v>
      </c>
      <c r="GK47">
        <v>-3</v>
      </c>
      <c r="GL47">
        <v>4</v>
      </c>
      <c r="GO47">
        <v>0</v>
      </c>
      <c r="GP47">
        <v>71</v>
      </c>
      <c r="GQ47">
        <v>-1</v>
      </c>
      <c r="GR47">
        <v>46</v>
      </c>
      <c r="GS47">
        <v>-1</v>
      </c>
      <c r="GT47">
        <v>17</v>
      </c>
      <c r="GU47">
        <v>0</v>
      </c>
      <c r="GV47">
        <v>34</v>
      </c>
      <c r="GY47">
        <v>0</v>
      </c>
      <c r="GZ47">
        <v>9</v>
      </c>
      <c r="HA47">
        <v>0</v>
      </c>
      <c r="HB47">
        <v>9</v>
      </c>
      <c r="HC47">
        <v>1</v>
      </c>
      <c r="HD47">
        <v>1</v>
      </c>
      <c r="HE47">
        <v>0</v>
      </c>
      <c r="HF47">
        <v>4</v>
      </c>
      <c r="HI47">
        <v>1</v>
      </c>
      <c r="HJ47">
        <v>126</v>
      </c>
      <c r="HK47">
        <v>4</v>
      </c>
      <c r="HL47">
        <v>36</v>
      </c>
      <c r="HM47">
        <v>3</v>
      </c>
      <c r="HN47">
        <v>43</v>
      </c>
      <c r="HO47">
        <v>3</v>
      </c>
      <c r="HP47">
        <v>41</v>
      </c>
      <c r="HS47">
        <v>13</v>
      </c>
      <c r="HT47">
        <v>14</v>
      </c>
      <c r="HU47">
        <v>12</v>
      </c>
      <c r="HV47">
        <v>29</v>
      </c>
      <c r="HW47">
        <v>11</v>
      </c>
      <c r="HX47">
        <v>32</v>
      </c>
      <c r="HY47">
        <v>14</v>
      </c>
      <c r="HZ47">
        <v>3</v>
      </c>
      <c r="IC47">
        <v>4</v>
      </c>
      <c r="ID47">
        <v>32</v>
      </c>
      <c r="IE47">
        <v>1</v>
      </c>
      <c r="IF47">
        <v>120</v>
      </c>
      <c r="IG47">
        <v>2</v>
      </c>
      <c r="IH47">
        <v>37</v>
      </c>
      <c r="II47">
        <v>0</v>
      </c>
      <c r="IJ47">
        <v>67</v>
      </c>
      <c r="IM47">
        <v>0</v>
      </c>
      <c r="IN47">
        <v>90</v>
      </c>
      <c r="IO47">
        <v>1</v>
      </c>
      <c r="IP47">
        <v>35</v>
      </c>
      <c r="IQ47">
        <v>1</v>
      </c>
      <c r="IR47">
        <v>9</v>
      </c>
      <c r="IS47">
        <v>1</v>
      </c>
      <c r="IT47">
        <v>17</v>
      </c>
    </row>
    <row r="48" spans="1:254" x14ac:dyDescent="0.25">
      <c r="A48" s="3" t="str">
        <f t="shared" si="0"/>
        <v>Robin Williams</v>
      </c>
      <c r="B48" s="4">
        <v>45767</v>
      </c>
      <c r="C48" t="s">
        <v>855</v>
      </c>
      <c r="D48" t="s">
        <v>856</v>
      </c>
      <c r="E48" t="s">
        <v>857</v>
      </c>
      <c r="F48" t="s">
        <v>857</v>
      </c>
      <c r="G48" t="s">
        <v>858</v>
      </c>
      <c r="I48" t="s">
        <v>948</v>
      </c>
      <c r="J48" t="s">
        <v>949</v>
      </c>
      <c r="K48">
        <v>43</v>
      </c>
      <c r="L48">
        <v>71</v>
      </c>
      <c r="M48">
        <v>71</v>
      </c>
      <c r="N48">
        <v>71</v>
      </c>
      <c r="O48">
        <v>71</v>
      </c>
      <c r="Q48">
        <v>284</v>
      </c>
      <c r="R48">
        <v>72.430000000000007</v>
      </c>
      <c r="S48">
        <v>71.5</v>
      </c>
      <c r="T48">
        <v>70.319999999999993</v>
      </c>
      <c r="U48">
        <v>70.89</v>
      </c>
      <c r="V48">
        <v>72.03</v>
      </c>
      <c r="W48">
        <v>70.69</v>
      </c>
      <c r="Y48">
        <v>70.98</v>
      </c>
      <c r="Z48">
        <v>39</v>
      </c>
      <c r="AA48">
        <v>42</v>
      </c>
      <c r="AB48">
        <v>49</v>
      </c>
      <c r="AC48">
        <v>43</v>
      </c>
      <c r="AE48">
        <v>9</v>
      </c>
      <c r="AF48">
        <v>10</v>
      </c>
      <c r="AG48">
        <v>12</v>
      </c>
      <c r="AH48">
        <v>14</v>
      </c>
      <c r="AJ48">
        <v>43</v>
      </c>
      <c r="AK48">
        <v>45.5</v>
      </c>
      <c r="AL48">
        <v>1</v>
      </c>
      <c r="AM48" s="5">
        <v>0.34027777777777779</v>
      </c>
      <c r="AN48">
        <v>10</v>
      </c>
      <c r="AO48" s="5">
        <v>0.54861111111111116</v>
      </c>
      <c r="AP48">
        <v>1</v>
      </c>
      <c r="AQ48" s="5">
        <v>0.3576388888888889</v>
      </c>
      <c r="AR48">
        <v>1</v>
      </c>
      <c r="AS48" s="5">
        <v>0.33680555555555558</v>
      </c>
      <c r="AV48">
        <v>299.13</v>
      </c>
      <c r="AW48">
        <v>9</v>
      </c>
      <c r="AX48">
        <v>78.569999999999993</v>
      </c>
      <c r="AY48">
        <v>34</v>
      </c>
      <c r="AZ48">
        <v>77.78</v>
      </c>
      <c r="BA48">
        <v>8</v>
      </c>
      <c r="BB48">
        <v>31</v>
      </c>
      <c r="BC48">
        <v>57</v>
      </c>
      <c r="BD48">
        <v>1.75</v>
      </c>
      <c r="BE48">
        <v>39</v>
      </c>
      <c r="BF48">
        <v>31.25</v>
      </c>
      <c r="BG48">
        <v>61</v>
      </c>
      <c r="BH48">
        <v>42.9</v>
      </c>
      <c r="BI48">
        <v>40</v>
      </c>
      <c r="BJ48">
        <v>17</v>
      </c>
      <c r="BK48">
        <v>20</v>
      </c>
      <c r="BL48">
        <v>9</v>
      </c>
      <c r="BM48">
        <v>51</v>
      </c>
      <c r="BN48">
        <v>33</v>
      </c>
      <c r="BO48">
        <v>-1</v>
      </c>
      <c r="BP48">
        <v>3</v>
      </c>
      <c r="BQ48">
        <v>0</v>
      </c>
      <c r="BR48">
        <v>42</v>
      </c>
      <c r="BS48">
        <v>1</v>
      </c>
      <c r="BT48">
        <v>63</v>
      </c>
      <c r="BU48">
        <v>0</v>
      </c>
      <c r="BV48">
        <v>17</v>
      </c>
      <c r="BW48">
        <v>41</v>
      </c>
      <c r="BX48">
        <v>11</v>
      </c>
      <c r="BY48">
        <v>3</v>
      </c>
      <c r="BZ48">
        <v>7</v>
      </c>
      <c r="CA48">
        <v>16</v>
      </c>
      <c r="CB48">
        <v>44</v>
      </c>
      <c r="CC48">
        <v>12</v>
      </c>
      <c r="CD48">
        <v>296.10000000000002</v>
      </c>
      <c r="CE48">
        <v>57.55</v>
      </c>
      <c r="CF48">
        <v>68.040000000000006</v>
      </c>
      <c r="CG48">
        <v>47.09</v>
      </c>
      <c r="CH48">
        <v>1.76</v>
      </c>
      <c r="CI48">
        <v>29.55</v>
      </c>
      <c r="CJ48">
        <v>50.77</v>
      </c>
      <c r="CK48">
        <v>3.05</v>
      </c>
      <c r="CL48">
        <v>4.05</v>
      </c>
      <c r="CM48">
        <v>4.68</v>
      </c>
      <c r="CN48">
        <v>294</v>
      </c>
      <c r="CO48">
        <v>58.16</v>
      </c>
      <c r="CP48">
        <v>68.41</v>
      </c>
      <c r="CQ48">
        <v>47.48</v>
      </c>
      <c r="CR48">
        <v>1.78</v>
      </c>
      <c r="CS48">
        <v>29.55</v>
      </c>
      <c r="CT48">
        <v>55.79</v>
      </c>
      <c r="CU48">
        <v>3.05</v>
      </c>
      <c r="CV48">
        <v>4.05</v>
      </c>
      <c r="CW48">
        <v>4.67</v>
      </c>
      <c r="CX48">
        <v>19</v>
      </c>
      <c r="CY48">
        <v>19</v>
      </c>
      <c r="CZ48">
        <v>55</v>
      </c>
      <c r="DA48">
        <v>24</v>
      </c>
      <c r="DB48">
        <v>18</v>
      </c>
      <c r="DC48">
        <v>310</v>
      </c>
      <c r="DD48">
        <v>8</v>
      </c>
      <c r="DE48">
        <v>293</v>
      </c>
      <c r="DF48">
        <v>41</v>
      </c>
      <c r="DG48">
        <v>288.5</v>
      </c>
      <c r="DH48">
        <v>36</v>
      </c>
      <c r="DI48">
        <v>305</v>
      </c>
      <c r="DJ48">
        <v>7</v>
      </c>
      <c r="DM48">
        <v>78.569999999999993</v>
      </c>
      <c r="DN48">
        <v>47</v>
      </c>
      <c r="DO48">
        <v>85.71</v>
      </c>
      <c r="DP48">
        <v>26</v>
      </c>
      <c r="DQ48">
        <v>71.430000000000007</v>
      </c>
      <c r="DR48">
        <v>42</v>
      </c>
      <c r="DS48">
        <v>78.569999999999993</v>
      </c>
      <c r="DT48">
        <v>17</v>
      </c>
      <c r="DW48">
        <v>72.22</v>
      </c>
      <c r="DX48">
        <v>24</v>
      </c>
      <c r="DY48">
        <v>83.33</v>
      </c>
      <c r="DZ48">
        <v>8</v>
      </c>
      <c r="EA48">
        <v>77.78</v>
      </c>
      <c r="EB48">
        <v>12</v>
      </c>
      <c r="EC48">
        <v>77.78</v>
      </c>
      <c r="ED48">
        <v>9</v>
      </c>
      <c r="EG48">
        <v>30</v>
      </c>
      <c r="EH48">
        <v>51</v>
      </c>
      <c r="EI48">
        <v>32</v>
      </c>
      <c r="EJ48">
        <v>80</v>
      </c>
      <c r="EK48">
        <v>31</v>
      </c>
      <c r="EL48">
        <v>43</v>
      </c>
      <c r="EM48">
        <v>31</v>
      </c>
      <c r="EN48">
        <v>40</v>
      </c>
      <c r="EQ48">
        <v>1.69</v>
      </c>
      <c r="ER48">
        <v>33</v>
      </c>
      <c r="ES48">
        <v>1.8</v>
      </c>
      <c r="ET48">
        <v>67</v>
      </c>
      <c r="EU48">
        <v>1.79</v>
      </c>
      <c r="EV48">
        <v>35</v>
      </c>
      <c r="EW48">
        <v>1.71</v>
      </c>
      <c r="EX48">
        <v>21</v>
      </c>
      <c r="FA48">
        <v>20</v>
      </c>
      <c r="FB48">
        <v>91</v>
      </c>
      <c r="FC48">
        <v>33.33</v>
      </c>
      <c r="FD48">
        <v>77</v>
      </c>
      <c r="FE48">
        <v>50</v>
      </c>
      <c r="FF48">
        <v>27</v>
      </c>
      <c r="FG48">
        <v>25</v>
      </c>
      <c r="FH48">
        <v>52</v>
      </c>
      <c r="FK48">
        <v>100</v>
      </c>
      <c r="FL48">
        <v>1</v>
      </c>
      <c r="FM48">
        <v>100</v>
      </c>
      <c r="FN48">
        <v>1</v>
      </c>
      <c r="FO48">
        <v>0</v>
      </c>
      <c r="FP48">
        <v>48</v>
      </c>
      <c r="FQ48">
        <v>0</v>
      </c>
      <c r="FR48">
        <v>41</v>
      </c>
      <c r="FU48">
        <v>1</v>
      </c>
      <c r="FV48">
        <v>49</v>
      </c>
      <c r="FW48">
        <v>0</v>
      </c>
      <c r="FX48">
        <v>24</v>
      </c>
      <c r="FY48">
        <v>-1</v>
      </c>
      <c r="FZ48">
        <v>3</v>
      </c>
      <c r="GA48">
        <v>-1</v>
      </c>
      <c r="GB48">
        <v>4</v>
      </c>
      <c r="GE48">
        <v>-1</v>
      </c>
      <c r="GF48">
        <v>26</v>
      </c>
      <c r="GG48">
        <v>-1</v>
      </c>
      <c r="GH48">
        <v>27</v>
      </c>
      <c r="GI48">
        <v>1</v>
      </c>
      <c r="GJ48">
        <v>51</v>
      </c>
      <c r="GK48">
        <v>1</v>
      </c>
      <c r="GL48">
        <v>40</v>
      </c>
      <c r="GO48">
        <v>0</v>
      </c>
      <c r="GP48">
        <v>71</v>
      </c>
      <c r="GQ48">
        <v>1</v>
      </c>
      <c r="GR48">
        <v>122</v>
      </c>
      <c r="GS48">
        <v>0</v>
      </c>
      <c r="GT48">
        <v>41</v>
      </c>
      <c r="GU48">
        <v>0</v>
      </c>
      <c r="GV48">
        <v>34</v>
      </c>
      <c r="GY48">
        <v>0</v>
      </c>
      <c r="GZ48">
        <v>9</v>
      </c>
      <c r="HA48">
        <v>0</v>
      </c>
      <c r="HB48">
        <v>9</v>
      </c>
      <c r="HC48">
        <v>0</v>
      </c>
      <c r="HD48">
        <v>8</v>
      </c>
      <c r="HE48">
        <v>0</v>
      </c>
      <c r="HF48">
        <v>4</v>
      </c>
      <c r="HI48">
        <v>4</v>
      </c>
      <c r="HJ48">
        <v>34</v>
      </c>
      <c r="HK48">
        <v>3</v>
      </c>
      <c r="HL48">
        <v>67</v>
      </c>
      <c r="HM48">
        <v>6</v>
      </c>
      <c r="HN48">
        <v>3</v>
      </c>
      <c r="HO48">
        <v>4</v>
      </c>
      <c r="HP48">
        <v>17</v>
      </c>
      <c r="HS48">
        <v>10</v>
      </c>
      <c r="HT48">
        <v>86</v>
      </c>
      <c r="HU48">
        <v>13</v>
      </c>
      <c r="HV48">
        <v>13</v>
      </c>
      <c r="HW48">
        <v>7</v>
      </c>
      <c r="HX48">
        <v>66</v>
      </c>
      <c r="HY48">
        <v>11</v>
      </c>
      <c r="HZ48">
        <v>25</v>
      </c>
      <c r="IC48">
        <v>4</v>
      </c>
      <c r="ID48">
        <v>32</v>
      </c>
      <c r="IE48">
        <v>1</v>
      </c>
      <c r="IF48">
        <v>120</v>
      </c>
      <c r="IG48">
        <v>4</v>
      </c>
      <c r="IH48">
        <v>9</v>
      </c>
      <c r="II48">
        <v>2</v>
      </c>
      <c r="IJ48">
        <v>38</v>
      </c>
      <c r="IM48">
        <v>0</v>
      </c>
      <c r="IN48">
        <v>90</v>
      </c>
      <c r="IO48">
        <v>1</v>
      </c>
      <c r="IP48">
        <v>35</v>
      </c>
      <c r="IQ48">
        <v>1</v>
      </c>
      <c r="IR48">
        <v>9</v>
      </c>
      <c r="IS48">
        <v>1</v>
      </c>
      <c r="IT48">
        <v>17</v>
      </c>
    </row>
    <row r="49" spans="1:254" x14ac:dyDescent="0.25">
      <c r="A49" s="3" t="str">
        <f t="shared" si="0"/>
        <v>Yanhan Zhou</v>
      </c>
      <c r="B49" s="4">
        <v>45767</v>
      </c>
      <c r="C49" t="s">
        <v>855</v>
      </c>
      <c r="D49" t="s">
        <v>856</v>
      </c>
      <c r="E49" t="s">
        <v>857</v>
      </c>
      <c r="F49" t="s">
        <v>857</v>
      </c>
      <c r="G49" t="s">
        <v>858</v>
      </c>
      <c r="I49" t="s">
        <v>950</v>
      </c>
      <c r="J49" t="s">
        <v>951</v>
      </c>
      <c r="K49">
        <v>43</v>
      </c>
      <c r="L49">
        <v>69</v>
      </c>
      <c r="M49">
        <v>75</v>
      </c>
      <c r="N49">
        <v>70</v>
      </c>
      <c r="O49">
        <v>70</v>
      </c>
      <c r="Q49">
        <v>284</v>
      </c>
      <c r="R49">
        <v>72.430000000000007</v>
      </c>
      <c r="S49">
        <v>71.5</v>
      </c>
      <c r="T49">
        <v>68.319999999999993</v>
      </c>
      <c r="U49">
        <v>74.89</v>
      </c>
      <c r="V49">
        <v>71.03</v>
      </c>
      <c r="W49">
        <v>69.69</v>
      </c>
      <c r="Y49">
        <v>70.98</v>
      </c>
      <c r="Z49">
        <v>14</v>
      </c>
      <c r="AA49">
        <v>57</v>
      </c>
      <c r="AB49">
        <v>56</v>
      </c>
      <c r="AC49">
        <v>43</v>
      </c>
      <c r="AE49">
        <v>7</v>
      </c>
      <c r="AF49">
        <v>12</v>
      </c>
      <c r="AG49">
        <v>13</v>
      </c>
      <c r="AH49">
        <v>14</v>
      </c>
      <c r="AJ49">
        <v>43</v>
      </c>
      <c r="AK49">
        <v>45.5</v>
      </c>
      <c r="AL49">
        <v>10</v>
      </c>
      <c r="AM49" s="5">
        <v>0.2986111111111111</v>
      </c>
      <c r="AN49">
        <v>1</v>
      </c>
      <c r="AO49" s="5">
        <v>0.50694444444444442</v>
      </c>
      <c r="AP49">
        <v>1</v>
      </c>
      <c r="AQ49" s="5">
        <v>0.2986111111111111</v>
      </c>
      <c r="AR49">
        <v>1</v>
      </c>
      <c r="AS49" s="5">
        <v>0.32291666666666669</v>
      </c>
      <c r="BO49">
        <v>4</v>
      </c>
      <c r="BP49">
        <v>48</v>
      </c>
      <c r="BQ49">
        <v>-5</v>
      </c>
      <c r="BR49">
        <v>15</v>
      </c>
      <c r="BS49">
        <v>1</v>
      </c>
      <c r="BT49">
        <v>63</v>
      </c>
      <c r="BU49">
        <v>2</v>
      </c>
      <c r="BV49">
        <v>10</v>
      </c>
      <c r="BW49">
        <v>51</v>
      </c>
      <c r="BX49">
        <v>5</v>
      </c>
      <c r="BY49">
        <v>4</v>
      </c>
      <c r="BZ49">
        <v>0</v>
      </c>
      <c r="CA49">
        <v>16</v>
      </c>
      <c r="CB49">
        <v>44</v>
      </c>
      <c r="CC49">
        <v>12</v>
      </c>
      <c r="CD49">
        <v>296.10000000000002</v>
      </c>
      <c r="CE49">
        <v>57.55</v>
      </c>
      <c r="CF49">
        <v>68.040000000000006</v>
      </c>
      <c r="CG49">
        <v>47.09</v>
      </c>
      <c r="CH49">
        <v>1.76</v>
      </c>
      <c r="CI49">
        <v>29.55</v>
      </c>
      <c r="CJ49">
        <v>50.77</v>
      </c>
      <c r="CK49">
        <v>3.05</v>
      </c>
      <c r="CL49">
        <v>4.05</v>
      </c>
      <c r="CM49">
        <v>4.68</v>
      </c>
      <c r="CN49">
        <v>294</v>
      </c>
      <c r="CO49">
        <v>58.16</v>
      </c>
      <c r="CP49">
        <v>68.41</v>
      </c>
      <c r="CQ49">
        <v>47.48</v>
      </c>
      <c r="CR49">
        <v>1.78</v>
      </c>
      <c r="CS49">
        <v>29.55</v>
      </c>
      <c r="CT49">
        <v>55.79</v>
      </c>
      <c r="CU49">
        <v>3.05</v>
      </c>
      <c r="CV49">
        <v>4.05</v>
      </c>
      <c r="CW49">
        <v>4.67</v>
      </c>
      <c r="CX49">
        <v>1</v>
      </c>
      <c r="CY49">
        <v>70</v>
      </c>
      <c r="CZ49">
        <v>3</v>
      </c>
      <c r="DA49">
        <v>70</v>
      </c>
      <c r="DB49">
        <v>10</v>
      </c>
      <c r="FU49">
        <v>1</v>
      </c>
      <c r="FV49">
        <v>49</v>
      </c>
      <c r="FW49">
        <v>3</v>
      </c>
      <c r="FX49">
        <v>131</v>
      </c>
      <c r="FY49">
        <v>0</v>
      </c>
      <c r="FZ49">
        <v>8</v>
      </c>
      <c r="GA49">
        <v>0</v>
      </c>
      <c r="GB49">
        <v>12</v>
      </c>
      <c r="GE49">
        <v>-3</v>
      </c>
      <c r="GF49">
        <v>5</v>
      </c>
      <c r="GG49">
        <v>1</v>
      </c>
      <c r="GH49">
        <v>72</v>
      </c>
      <c r="GI49">
        <v>-3</v>
      </c>
      <c r="GJ49">
        <v>11</v>
      </c>
      <c r="GK49">
        <v>0</v>
      </c>
      <c r="GL49">
        <v>26</v>
      </c>
      <c r="GO49">
        <v>0</v>
      </c>
      <c r="GP49">
        <v>71</v>
      </c>
      <c r="GQ49">
        <v>0</v>
      </c>
      <c r="GR49">
        <v>94</v>
      </c>
      <c r="GS49">
        <v>2</v>
      </c>
      <c r="GT49">
        <v>68</v>
      </c>
      <c r="GU49">
        <v>-1</v>
      </c>
      <c r="GV49">
        <v>11</v>
      </c>
      <c r="GY49">
        <v>1</v>
      </c>
      <c r="GZ49">
        <v>1</v>
      </c>
      <c r="HA49">
        <v>0</v>
      </c>
      <c r="HB49">
        <v>9</v>
      </c>
      <c r="HC49">
        <v>1</v>
      </c>
      <c r="HD49">
        <v>1</v>
      </c>
      <c r="HE49">
        <v>0</v>
      </c>
      <c r="HF49">
        <v>4</v>
      </c>
      <c r="HI49">
        <v>3</v>
      </c>
      <c r="HJ49">
        <v>65</v>
      </c>
      <c r="HK49">
        <v>2</v>
      </c>
      <c r="HL49">
        <v>104</v>
      </c>
      <c r="HM49">
        <v>2</v>
      </c>
      <c r="HN49">
        <v>58</v>
      </c>
      <c r="HO49">
        <v>3</v>
      </c>
      <c r="HP49">
        <v>41</v>
      </c>
      <c r="HS49">
        <v>12</v>
      </c>
      <c r="HT49">
        <v>32</v>
      </c>
      <c r="HU49">
        <v>13</v>
      </c>
      <c r="HV49">
        <v>13</v>
      </c>
      <c r="HW49">
        <v>13</v>
      </c>
      <c r="HX49">
        <v>10</v>
      </c>
      <c r="HY49">
        <v>13</v>
      </c>
      <c r="HZ49">
        <v>7</v>
      </c>
      <c r="IC49">
        <v>1</v>
      </c>
      <c r="ID49">
        <v>130</v>
      </c>
      <c r="IE49">
        <v>1</v>
      </c>
      <c r="IF49">
        <v>120</v>
      </c>
      <c r="IG49">
        <v>1</v>
      </c>
      <c r="IH49">
        <v>53</v>
      </c>
      <c r="II49">
        <v>2</v>
      </c>
      <c r="IJ49">
        <v>38</v>
      </c>
      <c r="IM49">
        <v>1</v>
      </c>
      <c r="IN49">
        <v>44</v>
      </c>
      <c r="IO49">
        <v>2</v>
      </c>
      <c r="IP49">
        <v>13</v>
      </c>
      <c r="IQ49">
        <v>1</v>
      </c>
      <c r="IR49">
        <v>9</v>
      </c>
      <c r="IS49">
        <v>0</v>
      </c>
      <c r="IT49">
        <v>41</v>
      </c>
    </row>
    <row r="50" spans="1:254" x14ac:dyDescent="0.25">
      <c r="A50" s="3" t="str">
        <f t="shared" si="0"/>
        <v>Angel Ayora</v>
      </c>
      <c r="B50" s="4">
        <v>45767</v>
      </c>
      <c r="C50" t="s">
        <v>855</v>
      </c>
      <c r="D50" t="s">
        <v>856</v>
      </c>
      <c r="E50" t="s">
        <v>857</v>
      </c>
      <c r="F50" t="s">
        <v>857</v>
      </c>
      <c r="G50" t="s">
        <v>858</v>
      </c>
      <c r="I50" t="s">
        <v>952</v>
      </c>
      <c r="J50" t="s">
        <v>953</v>
      </c>
      <c r="K50">
        <v>49</v>
      </c>
      <c r="L50">
        <v>71</v>
      </c>
      <c r="M50">
        <v>72</v>
      </c>
      <c r="N50">
        <v>68</v>
      </c>
      <c r="O50">
        <v>74</v>
      </c>
      <c r="Q50">
        <v>285</v>
      </c>
      <c r="R50">
        <v>72.430000000000007</v>
      </c>
      <c r="S50">
        <v>71.5</v>
      </c>
      <c r="T50">
        <v>70.319999999999993</v>
      </c>
      <c r="U50">
        <v>71.89</v>
      </c>
      <c r="V50">
        <v>69.03</v>
      </c>
      <c r="W50">
        <v>73.69</v>
      </c>
      <c r="Y50">
        <v>71.23</v>
      </c>
      <c r="Z50">
        <v>39</v>
      </c>
      <c r="AA50">
        <v>52</v>
      </c>
      <c r="AB50">
        <v>33</v>
      </c>
      <c r="AC50">
        <v>49</v>
      </c>
      <c r="AE50">
        <v>9</v>
      </c>
      <c r="AF50">
        <v>11</v>
      </c>
      <c r="AG50">
        <v>10</v>
      </c>
      <c r="AH50">
        <v>15</v>
      </c>
      <c r="AJ50">
        <v>49</v>
      </c>
      <c r="AK50">
        <v>51</v>
      </c>
      <c r="AL50">
        <v>10</v>
      </c>
      <c r="AM50" s="5">
        <v>0.27777777777777779</v>
      </c>
      <c r="AN50">
        <v>1</v>
      </c>
      <c r="AO50" s="5">
        <v>0.4861111111111111</v>
      </c>
      <c r="AP50">
        <v>1</v>
      </c>
      <c r="AQ50" s="5">
        <v>0.33680555555555558</v>
      </c>
      <c r="AR50">
        <v>1</v>
      </c>
      <c r="AS50" s="5">
        <v>0.40972222222222221</v>
      </c>
      <c r="AV50">
        <v>304.88</v>
      </c>
      <c r="AW50">
        <v>6</v>
      </c>
      <c r="AX50">
        <v>76.790000000000006</v>
      </c>
      <c r="AY50">
        <v>40</v>
      </c>
      <c r="AZ50">
        <v>65.28</v>
      </c>
      <c r="BA50">
        <v>41</v>
      </c>
      <c r="BB50">
        <v>30.25</v>
      </c>
      <c r="BC50">
        <v>47</v>
      </c>
      <c r="BD50">
        <v>1.79</v>
      </c>
      <c r="BE50">
        <v>49</v>
      </c>
      <c r="BF50">
        <v>44</v>
      </c>
      <c r="BG50">
        <v>49</v>
      </c>
      <c r="BH50">
        <v>50</v>
      </c>
      <c r="BI50">
        <v>26</v>
      </c>
      <c r="BJ50">
        <v>19</v>
      </c>
      <c r="BK50">
        <v>45</v>
      </c>
      <c r="BL50">
        <v>31</v>
      </c>
      <c r="BM50">
        <v>51</v>
      </c>
      <c r="BN50">
        <v>50</v>
      </c>
      <c r="BO50">
        <v>1</v>
      </c>
      <c r="BP50">
        <v>9</v>
      </c>
      <c r="BQ50">
        <v>5</v>
      </c>
      <c r="BR50">
        <v>67</v>
      </c>
      <c r="BS50">
        <v>-5</v>
      </c>
      <c r="BT50">
        <v>14</v>
      </c>
      <c r="BU50">
        <v>1</v>
      </c>
      <c r="BV50">
        <v>13</v>
      </c>
      <c r="BW50">
        <v>45</v>
      </c>
      <c r="BX50">
        <v>10</v>
      </c>
      <c r="BY50">
        <v>3</v>
      </c>
      <c r="BZ50">
        <v>10</v>
      </c>
      <c r="CA50">
        <v>16</v>
      </c>
      <c r="CB50">
        <v>44</v>
      </c>
      <c r="CC50">
        <v>12</v>
      </c>
      <c r="CD50">
        <v>296.10000000000002</v>
      </c>
      <c r="CE50">
        <v>57.55</v>
      </c>
      <c r="CF50">
        <v>68.040000000000006</v>
      </c>
      <c r="CG50">
        <v>47.09</v>
      </c>
      <c r="CH50">
        <v>1.76</v>
      </c>
      <c r="CI50">
        <v>29.55</v>
      </c>
      <c r="CJ50">
        <v>50.77</v>
      </c>
      <c r="CK50">
        <v>3.05</v>
      </c>
      <c r="CL50">
        <v>4.05</v>
      </c>
      <c r="CM50">
        <v>4.68</v>
      </c>
      <c r="CN50">
        <v>294</v>
      </c>
      <c r="CO50">
        <v>58.16</v>
      </c>
      <c r="CP50">
        <v>68.41</v>
      </c>
      <c r="CQ50">
        <v>47.48</v>
      </c>
      <c r="CR50">
        <v>1.78</v>
      </c>
      <c r="CS50">
        <v>29.55</v>
      </c>
      <c r="CT50">
        <v>55.79</v>
      </c>
      <c r="CU50">
        <v>3.05</v>
      </c>
      <c r="CV50">
        <v>4.05</v>
      </c>
      <c r="CW50">
        <v>4.67</v>
      </c>
      <c r="CX50">
        <v>4</v>
      </c>
      <c r="CY50">
        <v>56</v>
      </c>
      <c r="CZ50">
        <v>26</v>
      </c>
      <c r="DA50">
        <v>29</v>
      </c>
      <c r="DB50">
        <v>18</v>
      </c>
      <c r="DC50">
        <v>299</v>
      </c>
      <c r="DD50">
        <v>21</v>
      </c>
      <c r="DE50">
        <v>301.5</v>
      </c>
      <c r="DF50">
        <v>22</v>
      </c>
      <c r="DG50">
        <v>296.5</v>
      </c>
      <c r="DH50">
        <v>20</v>
      </c>
      <c r="DI50">
        <v>322.5</v>
      </c>
      <c r="DJ50">
        <v>1</v>
      </c>
      <c r="DM50">
        <v>78.569999999999993</v>
      </c>
      <c r="DN50">
        <v>47</v>
      </c>
      <c r="DO50">
        <v>71.430000000000007</v>
      </c>
      <c r="DP50">
        <v>75</v>
      </c>
      <c r="DQ50">
        <v>85.71</v>
      </c>
      <c r="DR50">
        <v>6</v>
      </c>
      <c r="DS50">
        <v>71.430000000000007</v>
      </c>
      <c r="DT50">
        <v>33</v>
      </c>
      <c r="DW50">
        <v>55.56</v>
      </c>
      <c r="DX50">
        <v>77</v>
      </c>
      <c r="DY50">
        <v>61.11</v>
      </c>
      <c r="DZ50">
        <v>61</v>
      </c>
      <c r="EA50">
        <v>77.78</v>
      </c>
      <c r="EB50">
        <v>12</v>
      </c>
      <c r="EC50">
        <v>66.67</v>
      </c>
      <c r="ED50">
        <v>28</v>
      </c>
      <c r="EG50">
        <v>29</v>
      </c>
      <c r="EH50">
        <v>36</v>
      </c>
      <c r="EI50">
        <v>30</v>
      </c>
      <c r="EJ50">
        <v>47</v>
      </c>
      <c r="EK50">
        <v>29</v>
      </c>
      <c r="EL50">
        <v>21</v>
      </c>
      <c r="EM50">
        <v>33</v>
      </c>
      <c r="EN50">
        <v>58</v>
      </c>
      <c r="EQ50">
        <v>1.7</v>
      </c>
      <c r="ER50">
        <v>36</v>
      </c>
      <c r="ES50">
        <v>1.73</v>
      </c>
      <c r="ET50">
        <v>47</v>
      </c>
      <c r="EU50">
        <v>1.79</v>
      </c>
      <c r="EV50">
        <v>35</v>
      </c>
      <c r="EW50">
        <v>1.92</v>
      </c>
      <c r="EX50">
        <v>52</v>
      </c>
      <c r="FA50">
        <v>25</v>
      </c>
      <c r="FB50">
        <v>85</v>
      </c>
      <c r="FC50">
        <v>42.86</v>
      </c>
      <c r="FD50">
        <v>65</v>
      </c>
      <c r="FE50">
        <v>100</v>
      </c>
      <c r="FF50">
        <v>1</v>
      </c>
      <c r="FG50">
        <v>33.33</v>
      </c>
      <c r="FH50">
        <v>44</v>
      </c>
      <c r="FK50">
        <v>50</v>
      </c>
      <c r="FL50">
        <v>27</v>
      </c>
      <c r="FM50">
        <v>33.33</v>
      </c>
      <c r="FN50">
        <v>63</v>
      </c>
      <c r="FO50">
        <v>75</v>
      </c>
      <c r="FP50">
        <v>15</v>
      </c>
      <c r="FQ50">
        <v>0</v>
      </c>
      <c r="FR50">
        <v>41</v>
      </c>
      <c r="FU50">
        <v>0</v>
      </c>
      <c r="FV50">
        <v>12</v>
      </c>
      <c r="FW50">
        <v>0</v>
      </c>
      <c r="FX50">
        <v>24</v>
      </c>
      <c r="FY50">
        <v>0</v>
      </c>
      <c r="FZ50">
        <v>8</v>
      </c>
      <c r="GA50">
        <v>1</v>
      </c>
      <c r="GB50">
        <v>30</v>
      </c>
      <c r="GE50">
        <v>2</v>
      </c>
      <c r="GF50">
        <v>101</v>
      </c>
      <c r="GG50">
        <v>3</v>
      </c>
      <c r="GH50">
        <v>112</v>
      </c>
      <c r="GI50">
        <v>-3</v>
      </c>
      <c r="GJ50">
        <v>11</v>
      </c>
      <c r="GK50">
        <v>3</v>
      </c>
      <c r="GL50">
        <v>61</v>
      </c>
      <c r="GO50">
        <v>-2</v>
      </c>
      <c r="GP50">
        <v>4</v>
      </c>
      <c r="GQ50">
        <v>-2</v>
      </c>
      <c r="GR50">
        <v>8</v>
      </c>
      <c r="GS50">
        <v>0</v>
      </c>
      <c r="GT50">
        <v>41</v>
      </c>
      <c r="GU50">
        <v>-1</v>
      </c>
      <c r="GV50">
        <v>11</v>
      </c>
      <c r="GY50">
        <v>1</v>
      </c>
      <c r="GZ50">
        <v>1</v>
      </c>
      <c r="HA50">
        <v>0</v>
      </c>
      <c r="HB50">
        <v>9</v>
      </c>
      <c r="HC50">
        <v>0</v>
      </c>
      <c r="HD50">
        <v>8</v>
      </c>
      <c r="HE50">
        <v>0</v>
      </c>
      <c r="HF50">
        <v>4</v>
      </c>
      <c r="HI50">
        <v>3</v>
      </c>
      <c r="HJ50">
        <v>65</v>
      </c>
      <c r="HK50">
        <v>4</v>
      </c>
      <c r="HL50">
        <v>36</v>
      </c>
      <c r="HM50">
        <v>3</v>
      </c>
      <c r="HN50">
        <v>43</v>
      </c>
      <c r="HO50">
        <v>3</v>
      </c>
      <c r="HP50">
        <v>41</v>
      </c>
      <c r="HS50">
        <v>9</v>
      </c>
      <c r="HT50">
        <v>120</v>
      </c>
      <c r="HU50">
        <v>10</v>
      </c>
      <c r="HV50">
        <v>90</v>
      </c>
      <c r="HW50">
        <v>15</v>
      </c>
      <c r="HX50">
        <v>2</v>
      </c>
      <c r="HY50">
        <v>11</v>
      </c>
      <c r="HZ50">
        <v>25</v>
      </c>
      <c r="IC50">
        <v>5</v>
      </c>
      <c r="ID50">
        <v>10</v>
      </c>
      <c r="IE50">
        <v>3</v>
      </c>
      <c r="IF50">
        <v>51</v>
      </c>
      <c r="IG50">
        <v>0</v>
      </c>
      <c r="IH50">
        <v>64</v>
      </c>
      <c r="II50">
        <v>2</v>
      </c>
      <c r="IJ50">
        <v>38</v>
      </c>
      <c r="IM50">
        <v>0</v>
      </c>
      <c r="IN50">
        <v>90</v>
      </c>
      <c r="IO50">
        <v>1</v>
      </c>
      <c r="IP50">
        <v>35</v>
      </c>
      <c r="IQ50">
        <v>0</v>
      </c>
      <c r="IR50">
        <v>30</v>
      </c>
      <c r="IS50">
        <v>2</v>
      </c>
      <c r="IT50">
        <v>7</v>
      </c>
    </row>
    <row r="51" spans="1:254" x14ac:dyDescent="0.25">
      <c r="A51" s="3" t="str">
        <f t="shared" si="0"/>
        <v>Jordan Gumberg</v>
      </c>
      <c r="B51" s="4">
        <v>45767</v>
      </c>
      <c r="C51" t="s">
        <v>855</v>
      </c>
      <c r="D51" t="s">
        <v>856</v>
      </c>
      <c r="E51" t="s">
        <v>857</v>
      </c>
      <c r="F51" t="s">
        <v>857</v>
      </c>
      <c r="G51" t="s">
        <v>858</v>
      </c>
      <c r="I51" t="s">
        <v>954</v>
      </c>
      <c r="J51" t="s">
        <v>862</v>
      </c>
      <c r="K51">
        <v>49</v>
      </c>
      <c r="L51">
        <v>67</v>
      </c>
      <c r="M51">
        <v>71</v>
      </c>
      <c r="N51">
        <v>75</v>
      </c>
      <c r="O51">
        <v>72</v>
      </c>
      <c r="Q51">
        <v>285</v>
      </c>
      <c r="R51">
        <v>72.430000000000007</v>
      </c>
      <c r="S51">
        <v>71.5</v>
      </c>
      <c r="T51">
        <v>66.319999999999993</v>
      </c>
      <c r="U51">
        <v>70.89</v>
      </c>
      <c r="V51">
        <v>76.03</v>
      </c>
      <c r="W51">
        <v>71.69</v>
      </c>
      <c r="Y51">
        <v>71.23</v>
      </c>
      <c r="Z51">
        <v>3</v>
      </c>
      <c r="AA51">
        <v>14</v>
      </c>
      <c r="AB51">
        <v>49</v>
      </c>
      <c r="AC51">
        <v>49</v>
      </c>
      <c r="AE51">
        <v>5</v>
      </c>
      <c r="AF51">
        <v>6</v>
      </c>
      <c r="AG51">
        <v>12</v>
      </c>
      <c r="AH51">
        <v>15</v>
      </c>
      <c r="AJ51">
        <v>49</v>
      </c>
      <c r="AK51">
        <v>51</v>
      </c>
      <c r="AL51">
        <v>10</v>
      </c>
      <c r="AM51" s="5">
        <v>0.3263888888888889</v>
      </c>
      <c r="AN51">
        <v>1</v>
      </c>
      <c r="AO51" s="5">
        <v>0.53472222222222221</v>
      </c>
      <c r="AP51">
        <v>1</v>
      </c>
      <c r="AQ51" s="5">
        <v>0.46180555555555558</v>
      </c>
      <c r="AR51">
        <v>1</v>
      </c>
      <c r="AS51" s="5">
        <v>0.3298611111111111</v>
      </c>
      <c r="AV51">
        <v>289.25</v>
      </c>
      <c r="AW51">
        <v>40</v>
      </c>
      <c r="AX51">
        <v>83.93</v>
      </c>
      <c r="AY51">
        <v>16</v>
      </c>
      <c r="AZ51">
        <v>70.83</v>
      </c>
      <c r="BA51">
        <v>27</v>
      </c>
      <c r="BB51">
        <v>28.75</v>
      </c>
      <c r="BC51">
        <v>22</v>
      </c>
      <c r="BD51">
        <v>1.71</v>
      </c>
      <c r="BE51">
        <v>18</v>
      </c>
      <c r="BF51">
        <v>47.62</v>
      </c>
      <c r="BG51">
        <v>37</v>
      </c>
      <c r="BH51">
        <v>69.2</v>
      </c>
      <c r="BI51">
        <v>7</v>
      </c>
      <c r="BJ51">
        <v>26</v>
      </c>
      <c r="BK51">
        <v>21</v>
      </c>
      <c r="BL51">
        <v>28</v>
      </c>
      <c r="BM51">
        <v>20</v>
      </c>
      <c r="BN51">
        <v>23</v>
      </c>
      <c r="BO51">
        <v>6</v>
      </c>
      <c r="BP51">
        <v>68</v>
      </c>
      <c r="BQ51">
        <v>0</v>
      </c>
      <c r="BR51">
        <v>42</v>
      </c>
      <c r="BS51">
        <v>-5</v>
      </c>
      <c r="BT51">
        <v>14</v>
      </c>
      <c r="BU51">
        <v>1</v>
      </c>
      <c r="BV51">
        <v>15</v>
      </c>
      <c r="BW51">
        <v>44</v>
      </c>
      <c r="BX51">
        <v>8</v>
      </c>
      <c r="BY51">
        <v>4</v>
      </c>
      <c r="BZ51">
        <v>13</v>
      </c>
      <c r="CA51">
        <v>16</v>
      </c>
      <c r="CB51">
        <v>44</v>
      </c>
      <c r="CC51">
        <v>12</v>
      </c>
      <c r="CD51">
        <v>296.10000000000002</v>
      </c>
      <c r="CE51">
        <v>57.55</v>
      </c>
      <c r="CF51">
        <v>68.040000000000006</v>
      </c>
      <c r="CG51">
        <v>47.09</v>
      </c>
      <c r="CH51">
        <v>1.76</v>
      </c>
      <c r="CI51">
        <v>29.55</v>
      </c>
      <c r="CJ51">
        <v>50.77</v>
      </c>
      <c r="CK51">
        <v>3.05</v>
      </c>
      <c r="CL51">
        <v>4.05</v>
      </c>
      <c r="CM51">
        <v>4.68</v>
      </c>
      <c r="CN51">
        <v>294</v>
      </c>
      <c r="CO51">
        <v>58.16</v>
      </c>
      <c r="CP51">
        <v>68.41</v>
      </c>
      <c r="CQ51">
        <v>47.48</v>
      </c>
      <c r="CR51">
        <v>1.78</v>
      </c>
      <c r="CS51">
        <v>29.55</v>
      </c>
      <c r="CT51">
        <v>55.79</v>
      </c>
      <c r="CU51">
        <v>3.05</v>
      </c>
      <c r="CV51">
        <v>4.05</v>
      </c>
      <c r="CW51">
        <v>4.67</v>
      </c>
      <c r="CX51">
        <v>4</v>
      </c>
      <c r="CY51">
        <v>42</v>
      </c>
      <c r="CZ51">
        <v>35</v>
      </c>
      <c r="DA51">
        <v>44</v>
      </c>
      <c r="DB51">
        <v>10</v>
      </c>
      <c r="DC51">
        <v>288.5</v>
      </c>
      <c r="DD51">
        <v>55</v>
      </c>
      <c r="DE51">
        <v>314.5</v>
      </c>
      <c r="DF51">
        <v>4</v>
      </c>
      <c r="DG51">
        <v>280</v>
      </c>
      <c r="DH51">
        <v>53</v>
      </c>
      <c r="DI51">
        <v>274</v>
      </c>
      <c r="DJ51">
        <v>54</v>
      </c>
      <c r="DM51">
        <v>78.569999999999993</v>
      </c>
      <c r="DN51">
        <v>47</v>
      </c>
      <c r="DO51">
        <v>100</v>
      </c>
      <c r="DP51">
        <v>1</v>
      </c>
      <c r="DQ51">
        <v>85.71</v>
      </c>
      <c r="DR51">
        <v>6</v>
      </c>
      <c r="DS51">
        <v>71.430000000000007</v>
      </c>
      <c r="DT51">
        <v>33</v>
      </c>
      <c r="DW51">
        <v>72.22</v>
      </c>
      <c r="DX51">
        <v>24</v>
      </c>
      <c r="DY51">
        <v>77.78</v>
      </c>
      <c r="DZ51">
        <v>16</v>
      </c>
      <c r="EA51">
        <v>66.67</v>
      </c>
      <c r="EB51">
        <v>36</v>
      </c>
      <c r="EC51">
        <v>66.67</v>
      </c>
      <c r="ED51">
        <v>28</v>
      </c>
      <c r="EG51">
        <v>26</v>
      </c>
      <c r="EH51">
        <v>5</v>
      </c>
      <c r="EI51">
        <v>32</v>
      </c>
      <c r="EJ51">
        <v>80</v>
      </c>
      <c r="EK51">
        <v>28</v>
      </c>
      <c r="EL51">
        <v>11</v>
      </c>
      <c r="EM51">
        <v>29</v>
      </c>
      <c r="EN51">
        <v>24</v>
      </c>
      <c r="EQ51">
        <v>1.54</v>
      </c>
      <c r="ER51">
        <v>3</v>
      </c>
      <c r="ES51">
        <v>1.86</v>
      </c>
      <c r="ET51">
        <v>79</v>
      </c>
      <c r="EU51">
        <v>1.67</v>
      </c>
      <c r="EV51">
        <v>18</v>
      </c>
      <c r="EW51">
        <v>1.75</v>
      </c>
      <c r="EX51">
        <v>27</v>
      </c>
      <c r="FA51">
        <v>60</v>
      </c>
      <c r="FB51">
        <v>18</v>
      </c>
      <c r="FC51">
        <v>50</v>
      </c>
      <c r="FD51">
        <v>56</v>
      </c>
      <c r="FE51">
        <v>33.33</v>
      </c>
      <c r="FF51">
        <v>49</v>
      </c>
      <c r="FG51">
        <v>50</v>
      </c>
      <c r="FH51">
        <v>19</v>
      </c>
      <c r="FK51">
        <v>66.67</v>
      </c>
      <c r="FL51">
        <v>20</v>
      </c>
      <c r="FM51">
        <v>66.67</v>
      </c>
      <c r="FN51">
        <v>19</v>
      </c>
      <c r="FO51">
        <v>66.67</v>
      </c>
      <c r="FP51">
        <v>18</v>
      </c>
      <c r="FQ51">
        <v>75</v>
      </c>
      <c r="FR51">
        <v>15</v>
      </c>
      <c r="FU51">
        <v>0</v>
      </c>
      <c r="FV51">
        <v>12</v>
      </c>
      <c r="FW51">
        <v>1</v>
      </c>
      <c r="FX51">
        <v>70</v>
      </c>
      <c r="FY51">
        <v>2</v>
      </c>
      <c r="FZ51">
        <v>55</v>
      </c>
      <c r="GA51">
        <v>3</v>
      </c>
      <c r="GB51">
        <v>64</v>
      </c>
      <c r="GE51">
        <v>-2</v>
      </c>
      <c r="GF51">
        <v>11</v>
      </c>
      <c r="GG51">
        <v>1</v>
      </c>
      <c r="GH51">
        <v>72</v>
      </c>
      <c r="GI51">
        <v>2</v>
      </c>
      <c r="GJ51">
        <v>59</v>
      </c>
      <c r="GK51">
        <v>-1</v>
      </c>
      <c r="GL51">
        <v>16</v>
      </c>
      <c r="GO51">
        <v>-2</v>
      </c>
      <c r="GP51">
        <v>4</v>
      </c>
      <c r="GQ51">
        <v>-2</v>
      </c>
      <c r="GR51">
        <v>8</v>
      </c>
      <c r="GS51">
        <v>0</v>
      </c>
      <c r="GT51">
        <v>41</v>
      </c>
      <c r="GU51">
        <v>-1</v>
      </c>
      <c r="GV51">
        <v>11</v>
      </c>
      <c r="GY51">
        <v>0</v>
      </c>
      <c r="GZ51">
        <v>9</v>
      </c>
      <c r="HA51">
        <v>0</v>
      </c>
      <c r="HB51">
        <v>9</v>
      </c>
      <c r="HC51">
        <v>1</v>
      </c>
      <c r="HD51">
        <v>1</v>
      </c>
      <c r="HE51">
        <v>0</v>
      </c>
      <c r="HF51">
        <v>4</v>
      </c>
      <c r="HI51">
        <v>6</v>
      </c>
      <c r="HJ51">
        <v>4</v>
      </c>
      <c r="HK51">
        <v>2</v>
      </c>
      <c r="HL51">
        <v>104</v>
      </c>
      <c r="HM51">
        <v>4</v>
      </c>
      <c r="HN51">
        <v>27</v>
      </c>
      <c r="HO51">
        <v>3</v>
      </c>
      <c r="HP51">
        <v>41</v>
      </c>
      <c r="HS51">
        <v>10</v>
      </c>
      <c r="HT51">
        <v>86</v>
      </c>
      <c r="HU51">
        <v>14</v>
      </c>
      <c r="HV51">
        <v>4</v>
      </c>
      <c r="HW51">
        <v>8</v>
      </c>
      <c r="HX51">
        <v>61</v>
      </c>
      <c r="HY51">
        <v>12</v>
      </c>
      <c r="HZ51">
        <v>15</v>
      </c>
      <c r="IC51">
        <v>2</v>
      </c>
      <c r="ID51">
        <v>99</v>
      </c>
      <c r="IE51">
        <v>2</v>
      </c>
      <c r="IF51">
        <v>88</v>
      </c>
      <c r="IG51">
        <v>2</v>
      </c>
      <c r="IH51">
        <v>37</v>
      </c>
      <c r="II51">
        <v>2</v>
      </c>
      <c r="IJ51">
        <v>38</v>
      </c>
      <c r="IM51">
        <v>0</v>
      </c>
      <c r="IN51">
        <v>90</v>
      </c>
      <c r="IO51">
        <v>0</v>
      </c>
      <c r="IP51">
        <v>89</v>
      </c>
      <c r="IQ51">
        <v>3</v>
      </c>
      <c r="IR51">
        <v>1</v>
      </c>
      <c r="IS51">
        <v>1</v>
      </c>
      <c r="IT51">
        <v>17</v>
      </c>
    </row>
    <row r="52" spans="1:254" x14ac:dyDescent="0.25">
      <c r="A52" s="3" t="str">
        <f t="shared" si="0"/>
        <v>Maximilian Kieffer</v>
      </c>
      <c r="B52" s="4">
        <v>45767</v>
      </c>
      <c r="C52" t="s">
        <v>855</v>
      </c>
      <c r="D52" t="s">
        <v>856</v>
      </c>
      <c r="E52" t="s">
        <v>857</v>
      </c>
      <c r="F52" t="s">
        <v>857</v>
      </c>
      <c r="G52" t="s">
        <v>858</v>
      </c>
      <c r="I52" t="s">
        <v>955</v>
      </c>
      <c r="J52" t="s">
        <v>956</v>
      </c>
      <c r="K52">
        <v>49</v>
      </c>
      <c r="L52">
        <v>78</v>
      </c>
      <c r="M52">
        <v>66</v>
      </c>
      <c r="N52">
        <v>72</v>
      </c>
      <c r="O52">
        <v>69</v>
      </c>
      <c r="Q52">
        <v>285</v>
      </c>
      <c r="R52">
        <v>72.430000000000007</v>
      </c>
      <c r="S52">
        <v>71.5</v>
      </c>
      <c r="T52">
        <v>77.319999999999993</v>
      </c>
      <c r="U52">
        <v>65.89</v>
      </c>
      <c r="V52">
        <v>73.03</v>
      </c>
      <c r="W52">
        <v>68.69</v>
      </c>
      <c r="Y52">
        <v>71.23</v>
      </c>
      <c r="Z52">
        <v>136</v>
      </c>
      <c r="AA52">
        <v>57</v>
      </c>
      <c r="AB52">
        <v>66</v>
      </c>
      <c r="AC52">
        <v>49</v>
      </c>
      <c r="AE52">
        <v>16</v>
      </c>
      <c r="AF52">
        <v>12</v>
      </c>
      <c r="AG52">
        <v>15</v>
      </c>
      <c r="AH52">
        <v>15</v>
      </c>
      <c r="AJ52">
        <v>49</v>
      </c>
      <c r="AK52">
        <v>51</v>
      </c>
      <c r="AL52">
        <v>10</v>
      </c>
      <c r="AM52" s="5">
        <v>0.50694444444444442</v>
      </c>
      <c r="AN52">
        <v>1</v>
      </c>
      <c r="AO52" s="5">
        <v>0.2986111111111111</v>
      </c>
      <c r="AP52">
        <v>1</v>
      </c>
      <c r="AQ52" s="5">
        <v>0.31944444444444442</v>
      </c>
      <c r="AR52">
        <v>1</v>
      </c>
      <c r="AS52" s="5">
        <v>0.28472222222222221</v>
      </c>
      <c r="AV52">
        <v>281.88</v>
      </c>
      <c r="AW52">
        <v>55</v>
      </c>
      <c r="AX52">
        <v>80.36</v>
      </c>
      <c r="AY52">
        <v>29</v>
      </c>
      <c r="AZ52">
        <v>63.89</v>
      </c>
      <c r="BA52">
        <v>48</v>
      </c>
      <c r="BB52">
        <v>29</v>
      </c>
      <c r="BC52">
        <v>25</v>
      </c>
      <c r="BD52">
        <v>1.74</v>
      </c>
      <c r="BE52">
        <v>28</v>
      </c>
      <c r="BF52">
        <v>53.85</v>
      </c>
      <c r="BG52">
        <v>20</v>
      </c>
      <c r="BH52">
        <v>50</v>
      </c>
      <c r="BI52">
        <v>26</v>
      </c>
      <c r="BJ52">
        <v>49</v>
      </c>
      <c r="BK52">
        <v>43</v>
      </c>
      <c r="BL52">
        <v>53</v>
      </c>
      <c r="BM52">
        <v>29</v>
      </c>
      <c r="BN52">
        <v>46</v>
      </c>
      <c r="BO52">
        <v>1</v>
      </c>
      <c r="BP52">
        <v>9</v>
      </c>
      <c r="BQ52">
        <v>3</v>
      </c>
      <c r="BR52">
        <v>60</v>
      </c>
      <c r="BS52">
        <v>-3</v>
      </c>
      <c r="BT52">
        <v>31</v>
      </c>
      <c r="BU52">
        <v>0</v>
      </c>
      <c r="BV52">
        <v>15</v>
      </c>
      <c r="BW52">
        <v>42</v>
      </c>
      <c r="BX52">
        <v>14</v>
      </c>
      <c r="BY52">
        <v>1</v>
      </c>
      <c r="BZ52">
        <v>10</v>
      </c>
      <c r="CA52">
        <v>16</v>
      </c>
      <c r="CB52">
        <v>44</v>
      </c>
      <c r="CC52">
        <v>12</v>
      </c>
      <c r="CD52">
        <v>296.10000000000002</v>
      </c>
      <c r="CE52">
        <v>57.55</v>
      </c>
      <c r="CF52">
        <v>68.040000000000006</v>
      </c>
      <c r="CG52">
        <v>47.09</v>
      </c>
      <c r="CH52">
        <v>1.76</v>
      </c>
      <c r="CI52">
        <v>29.55</v>
      </c>
      <c r="CJ52">
        <v>50.77</v>
      </c>
      <c r="CK52">
        <v>3.05</v>
      </c>
      <c r="CL52">
        <v>4.05</v>
      </c>
      <c r="CM52">
        <v>4.68</v>
      </c>
      <c r="CN52">
        <v>294</v>
      </c>
      <c r="CO52">
        <v>58.16</v>
      </c>
      <c r="CP52">
        <v>68.41</v>
      </c>
      <c r="CQ52">
        <v>47.48</v>
      </c>
      <c r="CR52">
        <v>1.78</v>
      </c>
      <c r="CS52">
        <v>29.55</v>
      </c>
      <c r="CT52">
        <v>55.79</v>
      </c>
      <c r="CU52">
        <v>3.05</v>
      </c>
      <c r="CV52">
        <v>4.05</v>
      </c>
      <c r="CW52">
        <v>4.67</v>
      </c>
      <c r="CX52">
        <v>19</v>
      </c>
      <c r="CY52">
        <v>42</v>
      </c>
      <c r="CZ52">
        <v>48</v>
      </c>
      <c r="DA52">
        <v>5</v>
      </c>
      <c r="DB52">
        <v>44</v>
      </c>
      <c r="DC52">
        <v>292</v>
      </c>
      <c r="DD52">
        <v>43</v>
      </c>
      <c r="DE52">
        <v>284</v>
      </c>
      <c r="DF52">
        <v>79</v>
      </c>
      <c r="DG52">
        <v>294</v>
      </c>
      <c r="DH52">
        <v>26</v>
      </c>
      <c r="DI52">
        <v>257.5</v>
      </c>
      <c r="DJ52">
        <v>62</v>
      </c>
      <c r="DM52">
        <v>85.71</v>
      </c>
      <c r="DN52">
        <v>22</v>
      </c>
      <c r="DO52">
        <v>92.86</v>
      </c>
      <c r="DP52">
        <v>7</v>
      </c>
      <c r="DQ52">
        <v>85.71</v>
      </c>
      <c r="DR52">
        <v>6</v>
      </c>
      <c r="DS52">
        <v>57.14</v>
      </c>
      <c r="DT52">
        <v>55</v>
      </c>
      <c r="DW52">
        <v>38.89</v>
      </c>
      <c r="DX52">
        <v>98</v>
      </c>
      <c r="DY52">
        <v>72.22</v>
      </c>
      <c r="DZ52">
        <v>30</v>
      </c>
      <c r="EA52">
        <v>83.33</v>
      </c>
      <c r="EB52">
        <v>5</v>
      </c>
      <c r="EC52">
        <v>61.11</v>
      </c>
      <c r="ED52">
        <v>38</v>
      </c>
      <c r="EG52">
        <v>31</v>
      </c>
      <c r="EH52">
        <v>65</v>
      </c>
      <c r="EI52">
        <v>25</v>
      </c>
      <c r="EJ52">
        <v>3</v>
      </c>
      <c r="EK52">
        <v>33</v>
      </c>
      <c r="EL52">
        <v>57</v>
      </c>
      <c r="EM52">
        <v>27</v>
      </c>
      <c r="EN52">
        <v>8</v>
      </c>
      <c r="EQ52">
        <v>2</v>
      </c>
      <c r="ER52">
        <v>97</v>
      </c>
      <c r="ES52">
        <v>1.46</v>
      </c>
      <c r="ET52">
        <v>4</v>
      </c>
      <c r="EU52">
        <v>1.93</v>
      </c>
      <c r="EV52">
        <v>58</v>
      </c>
      <c r="EW52">
        <v>1.64</v>
      </c>
      <c r="EX52">
        <v>16</v>
      </c>
      <c r="FA52">
        <v>45.45</v>
      </c>
      <c r="FB52">
        <v>53</v>
      </c>
      <c r="FC52">
        <v>60</v>
      </c>
      <c r="FD52">
        <v>29</v>
      </c>
      <c r="FE52">
        <v>33.33</v>
      </c>
      <c r="FF52">
        <v>49</v>
      </c>
      <c r="FG52">
        <v>71.430000000000007</v>
      </c>
      <c r="FH52">
        <v>7</v>
      </c>
      <c r="FK52">
        <v>33.33</v>
      </c>
      <c r="FL52">
        <v>48</v>
      </c>
      <c r="FM52">
        <v>50</v>
      </c>
      <c r="FN52">
        <v>30</v>
      </c>
      <c r="FO52">
        <v>50</v>
      </c>
      <c r="FP52">
        <v>26</v>
      </c>
      <c r="FQ52">
        <v>100</v>
      </c>
      <c r="FR52">
        <v>1</v>
      </c>
      <c r="FU52">
        <v>3</v>
      </c>
      <c r="FV52">
        <v>130</v>
      </c>
      <c r="FW52">
        <v>0</v>
      </c>
      <c r="FX52">
        <v>24</v>
      </c>
      <c r="FY52">
        <v>0</v>
      </c>
      <c r="FZ52">
        <v>8</v>
      </c>
      <c r="GA52">
        <v>-2</v>
      </c>
      <c r="GB52">
        <v>1</v>
      </c>
      <c r="GE52">
        <v>4</v>
      </c>
      <c r="GF52">
        <v>126</v>
      </c>
      <c r="GG52">
        <v>-3</v>
      </c>
      <c r="GH52">
        <v>7</v>
      </c>
      <c r="GI52">
        <v>2</v>
      </c>
      <c r="GJ52">
        <v>59</v>
      </c>
      <c r="GK52">
        <v>0</v>
      </c>
      <c r="GL52">
        <v>26</v>
      </c>
      <c r="GO52">
        <v>0</v>
      </c>
      <c r="GP52">
        <v>71</v>
      </c>
      <c r="GQ52">
        <v>-2</v>
      </c>
      <c r="GR52">
        <v>8</v>
      </c>
      <c r="GS52">
        <v>-1</v>
      </c>
      <c r="GT52">
        <v>17</v>
      </c>
      <c r="GU52">
        <v>0</v>
      </c>
      <c r="GV52">
        <v>34</v>
      </c>
      <c r="GY52">
        <v>0</v>
      </c>
      <c r="GZ52">
        <v>9</v>
      </c>
      <c r="HA52">
        <v>0</v>
      </c>
      <c r="HB52">
        <v>9</v>
      </c>
      <c r="HC52">
        <v>0</v>
      </c>
      <c r="HD52">
        <v>8</v>
      </c>
      <c r="HE52">
        <v>0</v>
      </c>
      <c r="HF52">
        <v>4</v>
      </c>
      <c r="HI52">
        <v>0</v>
      </c>
      <c r="HJ52">
        <v>151</v>
      </c>
      <c r="HK52">
        <v>8</v>
      </c>
      <c r="HL52">
        <v>1</v>
      </c>
      <c r="HM52">
        <v>2</v>
      </c>
      <c r="HN52">
        <v>58</v>
      </c>
      <c r="HO52">
        <v>5</v>
      </c>
      <c r="HP52">
        <v>9</v>
      </c>
      <c r="HS52">
        <v>12</v>
      </c>
      <c r="HT52">
        <v>32</v>
      </c>
      <c r="HU52">
        <v>7</v>
      </c>
      <c r="HV52">
        <v>143</v>
      </c>
      <c r="HW52">
        <v>13</v>
      </c>
      <c r="HX52">
        <v>10</v>
      </c>
      <c r="HY52">
        <v>10</v>
      </c>
      <c r="HZ52">
        <v>39</v>
      </c>
      <c r="IC52">
        <v>5</v>
      </c>
      <c r="ID52">
        <v>10</v>
      </c>
      <c r="IE52">
        <v>3</v>
      </c>
      <c r="IF52">
        <v>51</v>
      </c>
      <c r="IG52">
        <v>3</v>
      </c>
      <c r="IH52">
        <v>16</v>
      </c>
      <c r="II52">
        <v>3</v>
      </c>
      <c r="IJ52">
        <v>21</v>
      </c>
      <c r="IM52">
        <v>1</v>
      </c>
      <c r="IN52">
        <v>44</v>
      </c>
      <c r="IO52">
        <v>0</v>
      </c>
      <c r="IP52">
        <v>89</v>
      </c>
      <c r="IQ52">
        <v>0</v>
      </c>
      <c r="IR52">
        <v>30</v>
      </c>
      <c r="IS52">
        <v>0</v>
      </c>
      <c r="IT52">
        <v>41</v>
      </c>
    </row>
    <row r="53" spans="1:254" x14ac:dyDescent="0.25">
      <c r="A53" s="3" t="str">
        <f t="shared" si="0"/>
        <v>Alexander Knappe</v>
      </c>
      <c r="B53" s="4">
        <v>45767</v>
      </c>
      <c r="C53" t="s">
        <v>855</v>
      </c>
      <c r="D53" t="s">
        <v>856</v>
      </c>
      <c r="E53" t="s">
        <v>857</v>
      </c>
      <c r="F53" t="s">
        <v>857</v>
      </c>
      <c r="G53" t="s">
        <v>858</v>
      </c>
      <c r="I53" t="s">
        <v>957</v>
      </c>
      <c r="J53" t="s">
        <v>932</v>
      </c>
      <c r="K53">
        <v>49</v>
      </c>
      <c r="L53">
        <v>75</v>
      </c>
      <c r="M53">
        <v>68</v>
      </c>
      <c r="N53">
        <v>70</v>
      </c>
      <c r="O53">
        <v>72</v>
      </c>
      <c r="Q53">
        <v>285</v>
      </c>
      <c r="R53">
        <v>72.430000000000007</v>
      </c>
      <c r="S53">
        <v>71.5</v>
      </c>
      <c r="T53">
        <v>74.319999999999993</v>
      </c>
      <c r="U53">
        <v>67.89</v>
      </c>
      <c r="V53">
        <v>71.03</v>
      </c>
      <c r="W53">
        <v>71.69</v>
      </c>
      <c r="Y53">
        <v>71.23</v>
      </c>
      <c r="Z53">
        <v>107</v>
      </c>
      <c r="AA53">
        <v>52</v>
      </c>
      <c r="AB53">
        <v>49</v>
      </c>
      <c r="AC53">
        <v>49</v>
      </c>
      <c r="AE53">
        <v>13</v>
      </c>
      <c r="AF53">
        <v>11</v>
      </c>
      <c r="AG53">
        <v>12</v>
      </c>
      <c r="AH53">
        <v>15</v>
      </c>
      <c r="AJ53">
        <v>49</v>
      </c>
      <c r="AK53">
        <v>51</v>
      </c>
      <c r="AL53">
        <v>10</v>
      </c>
      <c r="AM53" s="5">
        <v>0.4861111111111111</v>
      </c>
      <c r="AN53">
        <v>1</v>
      </c>
      <c r="AO53" s="5">
        <v>0.27777777777777779</v>
      </c>
      <c r="AP53">
        <v>1</v>
      </c>
      <c r="AQ53" s="5">
        <v>0.35069444444444442</v>
      </c>
      <c r="AR53">
        <v>1</v>
      </c>
      <c r="AS53" s="5">
        <v>0.34375</v>
      </c>
      <c r="AV53">
        <v>290.75</v>
      </c>
      <c r="AW53">
        <v>33</v>
      </c>
      <c r="AX53">
        <v>71.430000000000007</v>
      </c>
      <c r="AY53">
        <v>53</v>
      </c>
      <c r="AZ53">
        <v>69.44</v>
      </c>
      <c r="BA53">
        <v>29</v>
      </c>
      <c r="BB53">
        <v>30.75</v>
      </c>
      <c r="BC53">
        <v>55</v>
      </c>
      <c r="BD53">
        <v>1.82</v>
      </c>
      <c r="BE53">
        <v>57</v>
      </c>
      <c r="BF53">
        <v>45.45</v>
      </c>
      <c r="BG53">
        <v>42</v>
      </c>
      <c r="BH53">
        <v>50</v>
      </c>
      <c r="BI53">
        <v>26</v>
      </c>
      <c r="BJ53">
        <v>51</v>
      </c>
      <c r="BK53">
        <v>47</v>
      </c>
      <c r="BL53">
        <v>48</v>
      </c>
      <c r="BM53">
        <v>57</v>
      </c>
      <c r="BN53">
        <v>57</v>
      </c>
      <c r="BO53">
        <v>2</v>
      </c>
      <c r="BP53">
        <v>16</v>
      </c>
      <c r="BQ53">
        <v>0</v>
      </c>
      <c r="BR53">
        <v>42</v>
      </c>
      <c r="BS53">
        <v>-1</v>
      </c>
      <c r="BT53">
        <v>51</v>
      </c>
      <c r="BU53">
        <v>0</v>
      </c>
      <c r="BV53">
        <v>14</v>
      </c>
      <c r="BW53">
        <v>43</v>
      </c>
      <c r="BX53">
        <v>15</v>
      </c>
      <c r="BY53">
        <v>0</v>
      </c>
      <c r="BZ53">
        <v>6</v>
      </c>
      <c r="CA53">
        <v>16</v>
      </c>
      <c r="CB53">
        <v>44</v>
      </c>
      <c r="CC53">
        <v>12</v>
      </c>
      <c r="CD53">
        <v>296.10000000000002</v>
      </c>
      <c r="CE53">
        <v>57.55</v>
      </c>
      <c r="CF53">
        <v>68.040000000000006</v>
      </c>
      <c r="CG53">
        <v>47.09</v>
      </c>
      <c r="CH53">
        <v>1.76</v>
      </c>
      <c r="CI53">
        <v>29.55</v>
      </c>
      <c r="CJ53">
        <v>50.77</v>
      </c>
      <c r="CK53">
        <v>3.05</v>
      </c>
      <c r="CL53">
        <v>4.05</v>
      </c>
      <c r="CM53">
        <v>4.68</v>
      </c>
      <c r="CN53">
        <v>294</v>
      </c>
      <c r="CO53">
        <v>58.16</v>
      </c>
      <c r="CP53">
        <v>68.41</v>
      </c>
      <c r="CQ53">
        <v>47.48</v>
      </c>
      <c r="CR53">
        <v>1.78</v>
      </c>
      <c r="CS53">
        <v>29.55</v>
      </c>
      <c r="CT53">
        <v>55.79</v>
      </c>
      <c r="CU53">
        <v>3.05</v>
      </c>
      <c r="CV53">
        <v>4.05</v>
      </c>
      <c r="CW53">
        <v>4.67</v>
      </c>
      <c r="CX53">
        <v>19</v>
      </c>
      <c r="CY53">
        <v>51</v>
      </c>
      <c r="CZ53">
        <v>38</v>
      </c>
      <c r="DA53">
        <v>1</v>
      </c>
      <c r="DB53">
        <v>63</v>
      </c>
      <c r="DC53">
        <v>290</v>
      </c>
      <c r="DD53">
        <v>49</v>
      </c>
      <c r="DE53">
        <v>295.5</v>
      </c>
      <c r="DF53">
        <v>28</v>
      </c>
      <c r="DG53">
        <v>295</v>
      </c>
      <c r="DH53">
        <v>25</v>
      </c>
      <c r="DI53">
        <v>282.5</v>
      </c>
      <c r="DJ53">
        <v>47</v>
      </c>
      <c r="DM53">
        <v>85.71</v>
      </c>
      <c r="DN53">
        <v>22</v>
      </c>
      <c r="DO53">
        <v>50</v>
      </c>
      <c r="DP53">
        <v>95</v>
      </c>
      <c r="DQ53">
        <v>78.569999999999993</v>
      </c>
      <c r="DR53">
        <v>26</v>
      </c>
      <c r="DS53">
        <v>71.430000000000007</v>
      </c>
      <c r="DT53">
        <v>33</v>
      </c>
      <c r="DW53">
        <v>66.67</v>
      </c>
      <c r="DX53">
        <v>40</v>
      </c>
      <c r="DY53">
        <v>72.22</v>
      </c>
      <c r="DZ53">
        <v>30</v>
      </c>
      <c r="EA53">
        <v>72.22</v>
      </c>
      <c r="EB53">
        <v>23</v>
      </c>
      <c r="EC53">
        <v>66.67</v>
      </c>
      <c r="ED53">
        <v>28</v>
      </c>
      <c r="EG53">
        <v>34</v>
      </c>
      <c r="EH53">
        <v>93</v>
      </c>
      <c r="EI53">
        <v>28</v>
      </c>
      <c r="EJ53">
        <v>20</v>
      </c>
      <c r="EK53">
        <v>31</v>
      </c>
      <c r="EL53">
        <v>43</v>
      </c>
      <c r="EM53">
        <v>30</v>
      </c>
      <c r="EN53">
        <v>33</v>
      </c>
      <c r="EQ53">
        <v>2.08</v>
      </c>
      <c r="ER53">
        <v>98</v>
      </c>
      <c r="ES53">
        <v>1.62</v>
      </c>
      <c r="ET53">
        <v>19</v>
      </c>
      <c r="EU53">
        <v>1.85</v>
      </c>
      <c r="EV53">
        <v>47</v>
      </c>
      <c r="EW53">
        <v>1.75</v>
      </c>
      <c r="EX53">
        <v>27</v>
      </c>
      <c r="FA53">
        <v>50</v>
      </c>
      <c r="FB53">
        <v>30</v>
      </c>
      <c r="FC53">
        <v>60</v>
      </c>
      <c r="FD53">
        <v>31</v>
      </c>
      <c r="FE53">
        <v>40</v>
      </c>
      <c r="FF53">
        <v>41</v>
      </c>
      <c r="FG53">
        <v>33.33</v>
      </c>
      <c r="FH53">
        <v>44</v>
      </c>
      <c r="FK53">
        <v>50</v>
      </c>
      <c r="FL53">
        <v>27</v>
      </c>
      <c r="FM53">
        <v>50</v>
      </c>
      <c r="FN53">
        <v>30</v>
      </c>
      <c r="FQ53">
        <v>50</v>
      </c>
      <c r="FR53">
        <v>22</v>
      </c>
      <c r="FU53">
        <v>2</v>
      </c>
      <c r="FV53">
        <v>98</v>
      </c>
      <c r="FW53">
        <v>1</v>
      </c>
      <c r="FX53">
        <v>70</v>
      </c>
      <c r="FY53">
        <v>0</v>
      </c>
      <c r="FZ53">
        <v>8</v>
      </c>
      <c r="GA53">
        <v>-1</v>
      </c>
      <c r="GB53">
        <v>4</v>
      </c>
      <c r="GE53">
        <v>1</v>
      </c>
      <c r="GF53">
        <v>75</v>
      </c>
      <c r="GG53">
        <v>-3</v>
      </c>
      <c r="GH53">
        <v>7</v>
      </c>
      <c r="GI53">
        <v>1</v>
      </c>
      <c r="GJ53">
        <v>51</v>
      </c>
      <c r="GK53">
        <v>1</v>
      </c>
      <c r="GL53">
        <v>40</v>
      </c>
      <c r="GO53">
        <v>1</v>
      </c>
      <c r="GP53">
        <v>111</v>
      </c>
      <c r="GQ53">
        <v>-1</v>
      </c>
      <c r="GR53">
        <v>46</v>
      </c>
      <c r="GS53">
        <v>-2</v>
      </c>
      <c r="GT53">
        <v>6</v>
      </c>
      <c r="GU53">
        <v>1</v>
      </c>
      <c r="GV53">
        <v>52</v>
      </c>
      <c r="GY53">
        <v>0</v>
      </c>
      <c r="GZ53">
        <v>9</v>
      </c>
      <c r="HA53">
        <v>0</v>
      </c>
      <c r="HB53">
        <v>9</v>
      </c>
      <c r="HC53">
        <v>0</v>
      </c>
      <c r="HD53">
        <v>8</v>
      </c>
      <c r="HE53">
        <v>0</v>
      </c>
      <c r="HF53">
        <v>4</v>
      </c>
      <c r="HI53">
        <v>1</v>
      </c>
      <c r="HJ53">
        <v>126</v>
      </c>
      <c r="HK53">
        <v>5</v>
      </c>
      <c r="HL53">
        <v>18</v>
      </c>
      <c r="HM53">
        <v>5</v>
      </c>
      <c r="HN53">
        <v>18</v>
      </c>
      <c r="HO53">
        <v>3</v>
      </c>
      <c r="HP53">
        <v>41</v>
      </c>
      <c r="HS53">
        <v>12</v>
      </c>
      <c r="HT53">
        <v>32</v>
      </c>
      <c r="HU53">
        <v>11</v>
      </c>
      <c r="HV53">
        <v>66</v>
      </c>
      <c r="HW53">
        <v>9</v>
      </c>
      <c r="HX53">
        <v>55</v>
      </c>
      <c r="HY53">
        <v>11</v>
      </c>
      <c r="HZ53">
        <v>25</v>
      </c>
      <c r="IC53">
        <v>5</v>
      </c>
      <c r="ID53">
        <v>10</v>
      </c>
      <c r="IE53">
        <v>2</v>
      </c>
      <c r="IF53">
        <v>88</v>
      </c>
      <c r="IG53">
        <v>4</v>
      </c>
      <c r="IH53">
        <v>9</v>
      </c>
      <c r="II53">
        <v>4</v>
      </c>
      <c r="IJ53">
        <v>10</v>
      </c>
      <c r="IM53">
        <v>0</v>
      </c>
      <c r="IN53">
        <v>90</v>
      </c>
      <c r="IO53">
        <v>0</v>
      </c>
      <c r="IP53">
        <v>89</v>
      </c>
      <c r="IQ53">
        <v>0</v>
      </c>
      <c r="IR53">
        <v>30</v>
      </c>
      <c r="IS53">
        <v>0</v>
      </c>
      <c r="IT53">
        <v>41</v>
      </c>
    </row>
    <row r="54" spans="1:254" x14ac:dyDescent="0.25">
      <c r="A54" s="3" t="str">
        <f t="shared" si="0"/>
        <v>Bowen Xiao</v>
      </c>
      <c r="B54" s="4">
        <v>45767</v>
      </c>
      <c r="C54" t="s">
        <v>855</v>
      </c>
      <c r="D54" t="s">
        <v>856</v>
      </c>
      <c r="E54" t="s">
        <v>857</v>
      </c>
      <c r="F54" t="s">
        <v>857</v>
      </c>
      <c r="G54" t="s">
        <v>858</v>
      </c>
      <c r="I54" t="s">
        <v>958</v>
      </c>
      <c r="J54" t="s">
        <v>959</v>
      </c>
      <c r="K54">
        <v>49</v>
      </c>
      <c r="L54">
        <v>70</v>
      </c>
      <c r="M54">
        <v>69</v>
      </c>
      <c r="N54">
        <v>72</v>
      </c>
      <c r="O54">
        <v>74</v>
      </c>
      <c r="Q54">
        <v>285</v>
      </c>
      <c r="R54">
        <v>72.430000000000007</v>
      </c>
      <c r="S54">
        <v>71.5</v>
      </c>
      <c r="T54">
        <v>69.319999999999993</v>
      </c>
      <c r="U54">
        <v>68.89</v>
      </c>
      <c r="V54">
        <v>73.03</v>
      </c>
      <c r="W54">
        <v>73.69</v>
      </c>
      <c r="Y54">
        <v>71.23</v>
      </c>
      <c r="Z54">
        <v>26</v>
      </c>
      <c r="AA54">
        <v>23</v>
      </c>
      <c r="AB54">
        <v>33</v>
      </c>
      <c r="AC54">
        <v>49</v>
      </c>
      <c r="AE54">
        <v>8</v>
      </c>
      <c r="AF54">
        <v>7</v>
      </c>
      <c r="AG54">
        <v>10</v>
      </c>
      <c r="AH54">
        <v>15</v>
      </c>
      <c r="AJ54">
        <v>49</v>
      </c>
      <c r="AK54">
        <v>51</v>
      </c>
      <c r="AL54">
        <v>10</v>
      </c>
      <c r="AM54" s="5">
        <v>0.27777777777777779</v>
      </c>
      <c r="AN54">
        <v>1</v>
      </c>
      <c r="AO54" s="5">
        <v>0.4861111111111111</v>
      </c>
      <c r="AP54">
        <v>1</v>
      </c>
      <c r="AQ54" s="5">
        <v>0.44097222222222221</v>
      </c>
      <c r="AR54">
        <v>1</v>
      </c>
      <c r="AS54" s="5">
        <v>0.39583333333333331</v>
      </c>
      <c r="BO54">
        <v>5</v>
      </c>
      <c r="BP54">
        <v>53</v>
      </c>
      <c r="BQ54">
        <v>2</v>
      </c>
      <c r="BR54">
        <v>54</v>
      </c>
      <c r="BS54">
        <v>-6</v>
      </c>
      <c r="BT54">
        <v>5</v>
      </c>
      <c r="BU54">
        <v>0</v>
      </c>
      <c r="BV54">
        <v>16</v>
      </c>
      <c r="BW54">
        <v>44</v>
      </c>
      <c r="BX54">
        <v>7</v>
      </c>
      <c r="BY54">
        <v>5</v>
      </c>
      <c r="BZ54">
        <v>0</v>
      </c>
      <c r="CA54">
        <v>16</v>
      </c>
      <c r="CB54">
        <v>44</v>
      </c>
      <c r="CC54">
        <v>12</v>
      </c>
      <c r="CD54">
        <v>296.10000000000002</v>
      </c>
      <c r="CE54">
        <v>57.55</v>
      </c>
      <c r="CF54">
        <v>68.040000000000006</v>
      </c>
      <c r="CG54">
        <v>47.09</v>
      </c>
      <c r="CH54">
        <v>1.76</v>
      </c>
      <c r="CI54">
        <v>29.55</v>
      </c>
      <c r="CJ54">
        <v>50.77</v>
      </c>
      <c r="CK54">
        <v>3.05</v>
      </c>
      <c r="CL54">
        <v>4.05</v>
      </c>
      <c r="CM54">
        <v>4.68</v>
      </c>
      <c r="CN54">
        <v>294</v>
      </c>
      <c r="CO54">
        <v>58.16</v>
      </c>
      <c r="CP54">
        <v>68.41</v>
      </c>
      <c r="CQ54">
        <v>47.48</v>
      </c>
      <c r="CR54">
        <v>1.78</v>
      </c>
      <c r="CS54">
        <v>29.55</v>
      </c>
      <c r="CT54">
        <v>55.79</v>
      </c>
      <c r="CU54">
        <v>3.05</v>
      </c>
      <c r="CV54">
        <v>4.05</v>
      </c>
      <c r="CW54">
        <v>4.67</v>
      </c>
      <c r="CX54">
        <v>19</v>
      </c>
      <c r="CY54">
        <v>33</v>
      </c>
      <c r="CZ54">
        <v>35</v>
      </c>
      <c r="DA54">
        <v>52</v>
      </c>
      <c r="DB54">
        <v>5</v>
      </c>
      <c r="FU54">
        <v>0</v>
      </c>
      <c r="FV54">
        <v>12</v>
      </c>
      <c r="FW54">
        <v>0</v>
      </c>
      <c r="FX54">
        <v>24</v>
      </c>
      <c r="FY54">
        <v>1</v>
      </c>
      <c r="FZ54">
        <v>36</v>
      </c>
      <c r="GA54">
        <v>4</v>
      </c>
      <c r="GB54">
        <v>70</v>
      </c>
      <c r="GE54">
        <v>1</v>
      </c>
      <c r="GF54">
        <v>75</v>
      </c>
      <c r="GG54">
        <v>0</v>
      </c>
      <c r="GH54">
        <v>44</v>
      </c>
      <c r="GI54">
        <v>0</v>
      </c>
      <c r="GJ54">
        <v>39</v>
      </c>
      <c r="GK54">
        <v>1</v>
      </c>
      <c r="GL54">
        <v>40</v>
      </c>
      <c r="GO54">
        <v>-2</v>
      </c>
      <c r="GP54">
        <v>4</v>
      </c>
      <c r="GQ54">
        <v>-2</v>
      </c>
      <c r="GR54">
        <v>8</v>
      </c>
      <c r="GS54">
        <v>0</v>
      </c>
      <c r="GT54">
        <v>41</v>
      </c>
      <c r="GU54">
        <v>-2</v>
      </c>
      <c r="GV54">
        <v>4</v>
      </c>
      <c r="GY54">
        <v>0</v>
      </c>
      <c r="GZ54">
        <v>9</v>
      </c>
      <c r="HA54">
        <v>0</v>
      </c>
      <c r="HB54">
        <v>9</v>
      </c>
      <c r="HC54">
        <v>0</v>
      </c>
      <c r="HD54">
        <v>8</v>
      </c>
      <c r="HE54">
        <v>0</v>
      </c>
      <c r="HF54">
        <v>4</v>
      </c>
      <c r="HI54">
        <v>5</v>
      </c>
      <c r="HJ54">
        <v>9</v>
      </c>
      <c r="HK54">
        <v>5</v>
      </c>
      <c r="HL54">
        <v>18</v>
      </c>
      <c r="HM54">
        <v>3</v>
      </c>
      <c r="HN54">
        <v>43</v>
      </c>
      <c r="HO54">
        <v>3</v>
      </c>
      <c r="HP54">
        <v>41</v>
      </c>
      <c r="HS54">
        <v>10</v>
      </c>
      <c r="HT54">
        <v>86</v>
      </c>
      <c r="HU54">
        <v>10</v>
      </c>
      <c r="HV54">
        <v>90</v>
      </c>
      <c r="HW54">
        <v>12</v>
      </c>
      <c r="HX54">
        <v>21</v>
      </c>
      <c r="HY54">
        <v>12</v>
      </c>
      <c r="HZ54">
        <v>15</v>
      </c>
      <c r="IC54">
        <v>2</v>
      </c>
      <c r="ID54">
        <v>99</v>
      </c>
      <c r="IE54">
        <v>3</v>
      </c>
      <c r="IF54">
        <v>51</v>
      </c>
      <c r="IG54">
        <v>2</v>
      </c>
      <c r="IH54">
        <v>37</v>
      </c>
      <c r="II54">
        <v>0</v>
      </c>
      <c r="IJ54">
        <v>67</v>
      </c>
      <c r="IM54">
        <v>1</v>
      </c>
      <c r="IN54">
        <v>44</v>
      </c>
      <c r="IO54">
        <v>0</v>
      </c>
      <c r="IP54">
        <v>89</v>
      </c>
      <c r="IQ54">
        <v>1</v>
      </c>
      <c r="IR54">
        <v>9</v>
      </c>
      <c r="IS54">
        <v>3</v>
      </c>
      <c r="IT54">
        <v>1</v>
      </c>
    </row>
    <row r="55" spans="1:254" x14ac:dyDescent="0.25">
      <c r="A55" s="3" t="str">
        <f t="shared" si="0"/>
        <v>Matthew Baldwin</v>
      </c>
      <c r="B55" s="4">
        <v>45767</v>
      </c>
      <c r="C55" t="s">
        <v>855</v>
      </c>
      <c r="D55" t="s">
        <v>856</v>
      </c>
      <c r="E55" t="s">
        <v>857</v>
      </c>
      <c r="F55" t="s">
        <v>857</v>
      </c>
      <c r="G55" t="s">
        <v>858</v>
      </c>
      <c r="I55" t="s">
        <v>960</v>
      </c>
      <c r="J55" t="s">
        <v>924</v>
      </c>
      <c r="K55">
        <v>54</v>
      </c>
      <c r="L55">
        <v>71</v>
      </c>
      <c r="M55">
        <v>71</v>
      </c>
      <c r="N55">
        <v>68</v>
      </c>
      <c r="O55">
        <v>76</v>
      </c>
      <c r="Q55">
        <v>286</v>
      </c>
      <c r="R55">
        <v>72.430000000000007</v>
      </c>
      <c r="S55">
        <v>71.5</v>
      </c>
      <c r="T55">
        <v>70.319999999999993</v>
      </c>
      <c r="U55">
        <v>70.89</v>
      </c>
      <c r="V55">
        <v>69.03</v>
      </c>
      <c r="W55">
        <v>75.69</v>
      </c>
      <c r="Y55">
        <v>71.48</v>
      </c>
      <c r="Z55">
        <v>39</v>
      </c>
      <c r="AA55">
        <v>42</v>
      </c>
      <c r="AB55">
        <v>28</v>
      </c>
      <c r="AC55">
        <v>54</v>
      </c>
      <c r="AE55">
        <v>9</v>
      </c>
      <c r="AF55">
        <v>10</v>
      </c>
      <c r="AG55">
        <v>9</v>
      </c>
      <c r="AH55">
        <v>16</v>
      </c>
      <c r="AJ55">
        <v>54</v>
      </c>
      <c r="AK55">
        <v>54.5</v>
      </c>
      <c r="AL55">
        <v>10</v>
      </c>
      <c r="AM55" s="5">
        <v>0.54166666666666663</v>
      </c>
      <c r="AN55">
        <v>1</v>
      </c>
      <c r="AO55" s="5">
        <v>0.33333333333333331</v>
      </c>
      <c r="AP55">
        <v>1</v>
      </c>
      <c r="AQ55" s="5">
        <v>0.37152777777777779</v>
      </c>
      <c r="AR55">
        <v>1</v>
      </c>
      <c r="AS55" s="5">
        <v>0.42708333333333331</v>
      </c>
      <c r="AV55">
        <v>281.75</v>
      </c>
      <c r="AW55">
        <v>56</v>
      </c>
      <c r="AX55">
        <v>75</v>
      </c>
      <c r="AY55">
        <v>44</v>
      </c>
      <c r="AZ55">
        <v>69.44</v>
      </c>
      <c r="BA55">
        <v>29</v>
      </c>
      <c r="BB55">
        <v>28.75</v>
      </c>
      <c r="BC55">
        <v>22</v>
      </c>
      <c r="BD55">
        <v>1.68</v>
      </c>
      <c r="BE55">
        <v>12</v>
      </c>
      <c r="BF55">
        <v>45.45</v>
      </c>
      <c r="BG55">
        <v>42</v>
      </c>
      <c r="BH55">
        <v>50</v>
      </c>
      <c r="BI55">
        <v>26</v>
      </c>
      <c r="BJ55">
        <v>58</v>
      </c>
      <c r="BK55">
        <v>41</v>
      </c>
      <c r="BL55">
        <v>52</v>
      </c>
      <c r="BM55">
        <v>16</v>
      </c>
      <c r="BN55">
        <v>48</v>
      </c>
      <c r="BO55">
        <v>5</v>
      </c>
      <c r="BP55">
        <v>53</v>
      </c>
      <c r="BQ55">
        <v>-5</v>
      </c>
      <c r="BR55">
        <v>15</v>
      </c>
      <c r="BS55">
        <v>2</v>
      </c>
      <c r="BT55">
        <v>67</v>
      </c>
      <c r="BU55">
        <v>0</v>
      </c>
      <c r="BV55">
        <v>18</v>
      </c>
      <c r="BW55">
        <v>41</v>
      </c>
      <c r="BX55">
        <v>7</v>
      </c>
      <c r="BY55">
        <v>6</v>
      </c>
      <c r="BZ55">
        <v>12</v>
      </c>
      <c r="CA55">
        <v>16</v>
      </c>
      <c r="CB55">
        <v>44</v>
      </c>
      <c r="CC55">
        <v>12</v>
      </c>
      <c r="CD55">
        <v>296.10000000000002</v>
      </c>
      <c r="CE55">
        <v>57.55</v>
      </c>
      <c r="CF55">
        <v>68.040000000000006</v>
      </c>
      <c r="CG55">
        <v>47.09</v>
      </c>
      <c r="CH55">
        <v>1.76</v>
      </c>
      <c r="CI55">
        <v>29.55</v>
      </c>
      <c r="CJ55">
        <v>50.77</v>
      </c>
      <c r="CK55">
        <v>3.05</v>
      </c>
      <c r="CL55">
        <v>4.05</v>
      </c>
      <c r="CM55">
        <v>4.68</v>
      </c>
      <c r="CN55">
        <v>294</v>
      </c>
      <c r="CO55">
        <v>58.16</v>
      </c>
      <c r="CP55">
        <v>68.41</v>
      </c>
      <c r="CQ55">
        <v>47.48</v>
      </c>
      <c r="CR55">
        <v>1.78</v>
      </c>
      <c r="CS55">
        <v>29.55</v>
      </c>
      <c r="CT55">
        <v>55.79</v>
      </c>
      <c r="CU55">
        <v>3.05</v>
      </c>
      <c r="CV55">
        <v>4.05</v>
      </c>
      <c r="CW55">
        <v>4.67</v>
      </c>
      <c r="CX55">
        <v>19</v>
      </c>
      <c r="CY55">
        <v>14</v>
      </c>
      <c r="CZ55">
        <v>55</v>
      </c>
      <c r="DA55">
        <v>52</v>
      </c>
      <c r="DB55">
        <v>2</v>
      </c>
      <c r="DC55">
        <v>270</v>
      </c>
      <c r="DD55">
        <v>96</v>
      </c>
      <c r="DE55">
        <v>283.5</v>
      </c>
      <c r="DF55">
        <v>81</v>
      </c>
      <c r="DG55">
        <v>276</v>
      </c>
      <c r="DH55">
        <v>58</v>
      </c>
      <c r="DI55">
        <v>297.5</v>
      </c>
      <c r="DJ55">
        <v>23</v>
      </c>
      <c r="DM55">
        <v>64.290000000000006</v>
      </c>
      <c r="DN55">
        <v>83</v>
      </c>
      <c r="DO55">
        <v>85.71</v>
      </c>
      <c r="DP55">
        <v>26</v>
      </c>
      <c r="DQ55">
        <v>71.430000000000007</v>
      </c>
      <c r="DR55">
        <v>42</v>
      </c>
      <c r="DS55">
        <v>78.569999999999993</v>
      </c>
      <c r="DT55">
        <v>17</v>
      </c>
      <c r="DW55">
        <v>66.67</v>
      </c>
      <c r="DX55">
        <v>40</v>
      </c>
      <c r="DY55">
        <v>72.22</v>
      </c>
      <c r="DZ55">
        <v>30</v>
      </c>
      <c r="EA55">
        <v>77.78</v>
      </c>
      <c r="EB55">
        <v>12</v>
      </c>
      <c r="EC55">
        <v>61.11</v>
      </c>
      <c r="ED55">
        <v>38</v>
      </c>
      <c r="EG55">
        <v>28</v>
      </c>
      <c r="EH55">
        <v>20</v>
      </c>
      <c r="EI55">
        <v>29</v>
      </c>
      <c r="EJ55">
        <v>34</v>
      </c>
      <c r="EK55">
        <v>28</v>
      </c>
      <c r="EL55">
        <v>11</v>
      </c>
      <c r="EM55">
        <v>30</v>
      </c>
      <c r="EN55">
        <v>33</v>
      </c>
      <c r="EQ55">
        <v>1.67</v>
      </c>
      <c r="ER55">
        <v>26</v>
      </c>
      <c r="ES55">
        <v>1.62</v>
      </c>
      <c r="ET55">
        <v>19</v>
      </c>
      <c r="EU55">
        <v>1.64</v>
      </c>
      <c r="EV55">
        <v>15</v>
      </c>
      <c r="EW55">
        <v>1.82</v>
      </c>
      <c r="EX55">
        <v>41</v>
      </c>
      <c r="FA55">
        <v>50</v>
      </c>
      <c r="FB55">
        <v>30</v>
      </c>
      <c r="FC55">
        <v>20</v>
      </c>
      <c r="FD55">
        <v>90</v>
      </c>
      <c r="FE55">
        <v>75</v>
      </c>
      <c r="FF55">
        <v>9</v>
      </c>
      <c r="FG55">
        <v>42.86</v>
      </c>
      <c r="FH55">
        <v>34</v>
      </c>
      <c r="FK55">
        <v>33.33</v>
      </c>
      <c r="FL55">
        <v>48</v>
      </c>
      <c r="FM55">
        <v>33.33</v>
      </c>
      <c r="FN55">
        <v>63</v>
      </c>
      <c r="FO55">
        <v>100</v>
      </c>
      <c r="FP55">
        <v>1</v>
      </c>
      <c r="FQ55">
        <v>50</v>
      </c>
      <c r="FR55">
        <v>22</v>
      </c>
      <c r="FU55">
        <v>1</v>
      </c>
      <c r="FV55">
        <v>49</v>
      </c>
      <c r="FW55">
        <v>2</v>
      </c>
      <c r="FX55">
        <v>105</v>
      </c>
      <c r="FY55">
        <v>0</v>
      </c>
      <c r="FZ55">
        <v>8</v>
      </c>
      <c r="GA55">
        <v>2</v>
      </c>
      <c r="GB55">
        <v>56</v>
      </c>
      <c r="GE55">
        <v>-1</v>
      </c>
      <c r="GF55">
        <v>26</v>
      </c>
      <c r="GG55">
        <v>0</v>
      </c>
      <c r="GH55">
        <v>44</v>
      </c>
      <c r="GI55">
        <v>-5</v>
      </c>
      <c r="GJ55">
        <v>1</v>
      </c>
      <c r="GK55">
        <v>1</v>
      </c>
      <c r="GL55">
        <v>40</v>
      </c>
      <c r="GO55">
        <v>0</v>
      </c>
      <c r="GP55">
        <v>71</v>
      </c>
      <c r="GQ55">
        <v>-2</v>
      </c>
      <c r="GR55">
        <v>8</v>
      </c>
      <c r="GS55">
        <v>2</v>
      </c>
      <c r="GT55">
        <v>68</v>
      </c>
      <c r="GU55">
        <v>2</v>
      </c>
      <c r="GV55">
        <v>65</v>
      </c>
      <c r="GY55">
        <v>0</v>
      </c>
      <c r="GZ55">
        <v>9</v>
      </c>
      <c r="HA55">
        <v>0</v>
      </c>
      <c r="HB55">
        <v>9</v>
      </c>
      <c r="HC55">
        <v>0</v>
      </c>
      <c r="HD55">
        <v>8</v>
      </c>
      <c r="HE55">
        <v>0</v>
      </c>
      <c r="HF55">
        <v>4</v>
      </c>
      <c r="HI55">
        <v>4</v>
      </c>
      <c r="HJ55">
        <v>34</v>
      </c>
      <c r="HK55">
        <v>5</v>
      </c>
      <c r="HL55">
        <v>18</v>
      </c>
      <c r="HM55">
        <v>5</v>
      </c>
      <c r="HN55">
        <v>18</v>
      </c>
      <c r="HO55">
        <v>4</v>
      </c>
      <c r="HP55">
        <v>17</v>
      </c>
      <c r="HS55">
        <v>11</v>
      </c>
      <c r="HT55">
        <v>55</v>
      </c>
      <c r="HU55">
        <v>9</v>
      </c>
      <c r="HV55">
        <v>122</v>
      </c>
      <c r="HW55">
        <v>12</v>
      </c>
      <c r="HX55">
        <v>21</v>
      </c>
      <c r="HY55">
        <v>9</v>
      </c>
      <c r="HZ55">
        <v>52</v>
      </c>
      <c r="IC55">
        <v>2</v>
      </c>
      <c r="ID55">
        <v>99</v>
      </c>
      <c r="IE55">
        <v>3</v>
      </c>
      <c r="IF55">
        <v>51</v>
      </c>
      <c r="IG55">
        <v>0</v>
      </c>
      <c r="IH55">
        <v>64</v>
      </c>
      <c r="II55">
        <v>2</v>
      </c>
      <c r="IJ55">
        <v>38</v>
      </c>
      <c r="IM55">
        <v>1</v>
      </c>
      <c r="IN55">
        <v>44</v>
      </c>
      <c r="IO55">
        <v>1</v>
      </c>
      <c r="IP55">
        <v>35</v>
      </c>
      <c r="IQ55">
        <v>1</v>
      </c>
      <c r="IR55">
        <v>9</v>
      </c>
      <c r="IS55">
        <v>3</v>
      </c>
      <c r="IT55">
        <v>1</v>
      </c>
    </row>
    <row r="56" spans="1:254" x14ac:dyDescent="0.25">
      <c r="A56" s="3" t="str">
        <f t="shared" si="0"/>
        <v>Ben Schmidt</v>
      </c>
      <c r="B56" s="4">
        <v>45767</v>
      </c>
      <c r="C56" t="s">
        <v>855</v>
      </c>
      <c r="D56" t="s">
        <v>856</v>
      </c>
      <c r="E56" t="s">
        <v>857</v>
      </c>
      <c r="F56" t="s">
        <v>857</v>
      </c>
      <c r="G56" t="s">
        <v>858</v>
      </c>
      <c r="I56" t="s">
        <v>961</v>
      </c>
      <c r="J56" t="s">
        <v>962</v>
      </c>
      <c r="K56">
        <v>54</v>
      </c>
      <c r="L56">
        <v>73</v>
      </c>
      <c r="M56">
        <v>69</v>
      </c>
      <c r="N56">
        <v>71</v>
      </c>
      <c r="O56">
        <v>73</v>
      </c>
      <c r="Q56">
        <v>286</v>
      </c>
      <c r="R56">
        <v>72.430000000000007</v>
      </c>
      <c r="S56">
        <v>71.5</v>
      </c>
      <c r="T56">
        <v>72.319999999999993</v>
      </c>
      <c r="U56">
        <v>68.89</v>
      </c>
      <c r="V56">
        <v>72.03</v>
      </c>
      <c r="W56">
        <v>72.69</v>
      </c>
      <c r="Y56">
        <v>71.48</v>
      </c>
      <c r="Z56">
        <v>75</v>
      </c>
      <c r="AA56">
        <v>42</v>
      </c>
      <c r="AB56">
        <v>49</v>
      </c>
      <c r="AC56">
        <v>54</v>
      </c>
      <c r="AE56">
        <v>11</v>
      </c>
      <c r="AF56">
        <v>10</v>
      </c>
      <c r="AG56">
        <v>12</v>
      </c>
      <c r="AH56">
        <v>16</v>
      </c>
      <c r="AJ56">
        <v>54</v>
      </c>
      <c r="AK56">
        <v>54.5</v>
      </c>
      <c r="AL56">
        <v>10</v>
      </c>
      <c r="AM56" s="5">
        <v>0.35416666666666669</v>
      </c>
      <c r="AN56">
        <v>1</v>
      </c>
      <c r="AO56" s="5">
        <v>0.5625</v>
      </c>
      <c r="AP56">
        <v>1</v>
      </c>
      <c r="AQ56" s="5">
        <v>0.35069444444444442</v>
      </c>
      <c r="AR56">
        <v>1</v>
      </c>
      <c r="AS56" s="5">
        <v>0.34375</v>
      </c>
      <c r="AV56">
        <v>296.13</v>
      </c>
      <c r="AW56">
        <v>18</v>
      </c>
      <c r="AX56">
        <v>75</v>
      </c>
      <c r="AY56">
        <v>44</v>
      </c>
      <c r="AZ56">
        <v>65.28</v>
      </c>
      <c r="BA56">
        <v>41</v>
      </c>
      <c r="BB56">
        <v>28</v>
      </c>
      <c r="BC56">
        <v>9</v>
      </c>
      <c r="BD56">
        <v>1.7</v>
      </c>
      <c r="BE56">
        <v>15</v>
      </c>
      <c r="BF56">
        <v>52</v>
      </c>
      <c r="BG56">
        <v>26</v>
      </c>
      <c r="BH56">
        <v>66.7</v>
      </c>
      <c r="BI56">
        <v>8</v>
      </c>
      <c r="BJ56">
        <v>35</v>
      </c>
      <c r="BK56">
        <v>49</v>
      </c>
      <c r="BL56">
        <v>37</v>
      </c>
      <c r="BM56">
        <v>10</v>
      </c>
      <c r="BN56">
        <v>25</v>
      </c>
      <c r="BO56">
        <v>5</v>
      </c>
      <c r="BP56">
        <v>53</v>
      </c>
      <c r="BQ56">
        <v>5</v>
      </c>
      <c r="BR56">
        <v>67</v>
      </c>
      <c r="BS56">
        <v>-8</v>
      </c>
      <c r="BT56">
        <v>2</v>
      </c>
      <c r="BU56">
        <v>0</v>
      </c>
      <c r="BV56">
        <v>18</v>
      </c>
      <c r="BW56">
        <v>39</v>
      </c>
      <c r="BX56">
        <v>10</v>
      </c>
      <c r="BY56">
        <v>5</v>
      </c>
      <c r="BZ56">
        <v>9</v>
      </c>
      <c r="CA56">
        <v>16</v>
      </c>
      <c r="CB56">
        <v>44</v>
      </c>
      <c r="CC56">
        <v>12</v>
      </c>
      <c r="CD56">
        <v>296.10000000000002</v>
      </c>
      <c r="CE56">
        <v>57.55</v>
      </c>
      <c r="CF56">
        <v>68.040000000000006</v>
      </c>
      <c r="CG56">
        <v>47.09</v>
      </c>
      <c r="CH56">
        <v>1.76</v>
      </c>
      <c r="CI56">
        <v>29.55</v>
      </c>
      <c r="CJ56">
        <v>50.77</v>
      </c>
      <c r="CK56">
        <v>3.05</v>
      </c>
      <c r="CL56">
        <v>4.05</v>
      </c>
      <c r="CM56">
        <v>4.68</v>
      </c>
      <c r="CN56">
        <v>294</v>
      </c>
      <c r="CO56">
        <v>58.16</v>
      </c>
      <c r="CP56">
        <v>68.41</v>
      </c>
      <c r="CQ56">
        <v>47.48</v>
      </c>
      <c r="CR56">
        <v>1.78</v>
      </c>
      <c r="CS56">
        <v>29.55</v>
      </c>
      <c r="CT56">
        <v>55.79</v>
      </c>
      <c r="CU56">
        <v>3.05</v>
      </c>
      <c r="CV56">
        <v>4.05</v>
      </c>
      <c r="CW56">
        <v>4.67</v>
      </c>
      <c r="CX56">
        <v>19</v>
      </c>
      <c r="CY56">
        <v>14</v>
      </c>
      <c r="CZ56">
        <v>64</v>
      </c>
      <c r="DA56">
        <v>29</v>
      </c>
      <c r="DB56">
        <v>5</v>
      </c>
      <c r="DC56">
        <v>308</v>
      </c>
      <c r="DD56">
        <v>10</v>
      </c>
      <c r="DE56">
        <v>293</v>
      </c>
      <c r="DF56">
        <v>41</v>
      </c>
      <c r="DG56">
        <v>295</v>
      </c>
      <c r="DH56">
        <v>24</v>
      </c>
      <c r="DI56">
        <v>288.5</v>
      </c>
      <c r="DJ56">
        <v>38</v>
      </c>
      <c r="DM56">
        <v>64.290000000000006</v>
      </c>
      <c r="DN56">
        <v>83</v>
      </c>
      <c r="DO56">
        <v>92.86</v>
      </c>
      <c r="DP56">
        <v>7</v>
      </c>
      <c r="DQ56">
        <v>71.430000000000007</v>
      </c>
      <c r="DR56">
        <v>42</v>
      </c>
      <c r="DS56">
        <v>71.430000000000007</v>
      </c>
      <c r="DT56">
        <v>33</v>
      </c>
      <c r="DW56">
        <v>66.67</v>
      </c>
      <c r="DX56">
        <v>40</v>
      </c>
      <c r="DY56">
        <v>77.78</v>
      </c>
      <c r="DZ56">
        <v>16</v>
      </c>
      <c r="EA56">
        <v>61.11</v>
      </c>
      <c r="EB56">
        <v>49</v>
      </c>
      <c r="EC56">
        <v>55.56</v>
      </c>
      <c r="ED56">
        <v>47</v>
      </c>
      <c r="EG56">
        <v>29</v>
      </c>
      <c r="EH56">
        <v>36</v>
      </c>
      <c r="EI56">
        <v>30</v>
      </c>
      <c r="EJ56">
        <v>47</v>
      </c>
      <c r="EK56">
        <v>26</v>
      </c>
      <c r="EL56">
        <v>3</v>
      </c>
      <c r="EM56">
        <v>27</v>
      </c>
      <c r="EN56">
        <v>8</v>
      </c>
      <c r="EQ56">
        <v>1.83</v>
      </c>
      <c r="ER56">
        <v>64</v>
      </c>
      <c r="ES56">
        <v>1.64</v>
      </c>
      <c r="ET56">
        <v>24</v>
      </c>
      <c r="EU56">
        <v>1.73</v>
      </c>
      <c r="EV56">
        <v>27</v>
      </c>
      <c r="EW56">
        <v>1.6</v>
      </c>
      <c r="EX56">
        <v>9</v>
      </c>
      <c r="FA56">
        <v>33.33</v>
      </c>
      <c r="FB56">
        <v>69</v>
      </c>
      <c r="FC56">
        <v>50</v>
      </c>
      <c r="FD56">
        <v>41</v>
      </c>
      <c r="FE56">
        <v>71.430000000000007</v>
      </c>
      <c r="FF56">
        <v>14</v>
      </c>
      <c r="FG56">
        <v>50</v>
      </c>
      <c r="FH56">
        <v>19</v>
      </c>
      <c r="FK56">
        <v>100</v>
      </c>
      <c r="FL56">
        <v>1</v>
      </c>
      <c r="FM56">
        <v>50</v>
      </c>
      <c r="FN56">
        <v>30</v>
      </c>
      <c r="FO56">
        <v>50</v>
      </c>
      <c r="FP56">
        <v>26</v>
      </c>
      <c r="FQ56">
        <v>100</v>
      </c>
      <c r="FR56">
        <v>1</v>
      </c>
      <c r="FU56">
        <v>0</v>
      </c>
      <c r="FV56">
        <v>12</v>
      </c>
      <c r="FW56">
        <v>3</v>
      </c>
      <c r="FX56">
        <v>131</v>
      </c>
      <c r="FY56">
        <v>0</v>
      </c>
      <c r="FZ56">
        <v>8</v>
      </c>
      <c r="GA56">
        <v>2</v>
      </c>
      <c r="GB56">
        <v>56</v>
      </c>
      <c r="GE56">
        <v>4</v>
      </c>
      <c r="GF56">
        <v>126</v>
      </c>
      <c r="GG56">
        <v>-3</v>
      </c>
      <c r="GH56">
        <v>7</v>
      </c>
      <c r="GI56">
        <v>2</v>
      </c>
      <c r="GJ56">
        <v>59</v>
      </c>
      <c r="GK56">
        <v>2</v>
      </c>
      <c r="GL56">
        <v>52</v>
      </c>
      <c r="GO56">
        <v>-2</v>
      </c>
      <c r="GP56">
        <v>4</v>
      </c>
      <c r="GQ56">
        <v>-2</v>
      </c>
      <c r="GR56">
        <v>8</v>
      </c>
      <c r="GS56">
        <v>-2</v>
      </c>
      <c r="GT56">
        <v>6</v>
      </c>
      <c r="GU56">
        <v>-2</v>
      </c>
      <c r="GV56">
        <v>4</v>
      </c>
      <c r="GY56">
        <v>0</v>
      </c>
      <c r="GZ56">
        <v>9</v>
      </c>
      <c r="HA56">
        <v>0</v>
      </c>
      <c r="HB56">
        <v>9</v>
      </c>
      <c r="HC56">
        <v>0</v>
      </c>
      <c r="HD56">
        <v>8</v>
      </c>
      <c r="HE56">
        <v>0</v>
      </c>
      <c r="HF56">
        <v>4</v>
      </c>
      <c r="HI56">
        <v>5</v>
      </c>
      <c r="HJ56">
        <v>9</v>
      </c>
      <c r="HK56">
        <v>5</v>
      </c>
      <c r="HL56">
        <v>18</v>
      </c>
      <c r="HM56">
        <v>4</v>
      </c>
      <c r="HN56">
        <v>27</v>
      </c>
      <c r="HO56">
        <v>4</v>
      </c>
      <c r="HP56">
        <v>17</v>
      </c>
      <c r="HS56">
        <v>6</v>
      </c>
      <c r="HT56">
        <v>153</v>
      </c>
      <c r="HU56">
        <v>11</v>
      </c>
      <c r="HV56">
        <v>66</v>
      </c>
      <c r="HW56">
        <v>12</v>
      </c>
      <c r="HX56">
        <v>21</v>
      </c>
      <c r="HY56">
        <v>10</v>
      </c>
      <c r="HZ56">
        <v>39</v>
      </c>
      <c r="IC56">
        <v>7</v>
      </c>
      <c r="ID56">
        <v>1</v>
      </c>
      <c r="IE56">
        <v>1</v>
      </c>
      <c r="IF56">
        <v>120</v>
      </c>
      <c r="IG56">
        <v>0</v>
      </c>
      <c r="IH56">
        <v>64</v>
      </c>
      <c r="II56">
        <v>2</v>
      </c>
      <c r="IJ56">
        <v>38</v>
      </c>
      <c r="IM56">
        <v>0</v>
      </c>
      <c r="IN56">
        <v>90</v>
      </c>
      <c r="IO56">
        <v>1</v>
      </c>
      <c r="IP56">
        <v>35</v>
      </c>
      <c r="IQ56">
        <v>2</v>
      </c>
      <c r="IR56">
        <v>4</v>
      </c>
      <c r="IS56">
        <v>2</v>
      </c>
      <c r="IT56">
        <v>7</v>
      </c>
    </row>
    <row r="57" spans="1:254" x14ac:dyDescent="0.25">
      <c r="A57" s="3" t="str">
        <f t="shared" si="0"/>
        <v>Jamie Donaldson</v>
      </c>
      <c r="B57" s="4">
        <v>45767</v>
      </c>
      <c r="C57" t="s">
        <v>855</v>
      </c>
      <c r="D57" t="s">
        <v>856</v>
      </c>
      <c r="E57" t="s">
        <v>857</v>
      </c>
      <c r="F57" t="s">
        <v>857</v>
      </c>
      <c r="G57" t="s">
        <v>858</v>
      </c>
      <c r="I57" t="s">
        <v>963</v>
      </c>
      <c r="J57" t="s">
        <v>964</v>
      </c>
      <c r="K57">
        <v>56</v>
      </c>
      <c r="L57">
        <v>70</v>
      </c>
      <c r="M57">
        <v>69</v>
      </c>
      <c r="N57">
        <v>71</v>
      </c>
      <c r="O57">
        <v>77</v>
      </c>
      <c r="Q57">
        <v>287</v>
      </c>
      <c r="R57">
        <v>72.430000000000007</v>
      </c>
      <c r="S57">
        <v>71.5</v>
      </c>
      <c r="T57">
        <v>69.319999999999993</v>
      </c>
      <c r="U57">
        <v>68.89</v>
      </c>
      <c r="V57">
        <v>72.03</v>
      </c>
      <c r="W57">
        <v>76.69</v>
      </c>
      <c r="Y57">
        <v>71.73</v>
      </c>
      <c r="Z57">
        <v>26</v>
      </c>
      <c r="AA57">
        <v>23</v>
      </c>
      <c r="AB57">
        <v>28</v>
      </c>
      <c r="AC57">
        <v>56</v>
      </c>
      <c r="AE57">
        <v>8</v>
      </c>
      <c r="AF57">
        <v>7</v>
      </c>
      <c r="AG57">
        <v>9</v>
      </c>
      <c r="AH57">
        <v>17</v>
      </c>
      <c r="AJ57">
        <v>56</v>
      </c>
      <c r="AK57">
        <v>57.5</v>
      </c>
      <c r="AL57">
        <v>10</v>
      </c>
      <c r="AM57" s="5">
        <v>0.33333333333333331</v>
      </c>
      <c r="AN57">
        <v>1</v>
      </c>
      <c r="AO57" s="5">
        <v>0.54166666666666663</v>
      </c>
      <c r="AP57">
        <v>1</v>
      </c>
      <c r="AQ57" s="5">
        <v>0.41666666666666669</v>
      </c>
      <c r="AR57">
        <v>1</v>
      </c>
      <c r="AS57" s="5">
        <v>0.42708333333333331</v>
      </c>
      <c r="AV57">
        <v>284.5</v>
      </c>
      <c r="AW57">
        <v>52</v>
      </c>
      <c r="AX57">
        <v>83.93</v>
      </c>
      <c r="AY57">
        <v>16</v>
      </c>
      <c r="AZ57">
        <v>66.67</v>
      </c>
      <c r="BA57">
        <v>39</v>
      </c>
      <c r="BB57">
        <v>29.25</v>
      </c>
      <c r="BC57">
        <v>34</v>
      </c>
      <c r="BD57">
        <v>1.81</v>
      </c>
      <c r="BE57">
        <v>55</v>
      </c>
      <c r="BF57">
        <v>62.5</v>
      </c>
      <c r="BG57">
        <v>9</v>
      </c>
      <c r="BH57">
        <v>60</v>
      </c>
      <c r="BI57">
        <v>21</v>
      </c>
      <c r="BJ57">
        <v>41</v>
      </c>
      <c r="BK57">
        <v>29</v>
      </c>
      <c r="BL57">
        <v>42</v>
      </c>
      <c r="BM57">
        <v>48</v>
      </c>
      <c r="BN57">
        <v>42</v>
      </c>
      <c r="BO57">
        <v>7</v>
      </c>
      <c r="BP57">
        <v>69</v>
      </c>
      <c r="BQ57">
        <v>2</v>
      </c>
      <c r="BR57">
        <v>54</v>
      </c>
      <c r="BS57">
        <v>-6</v>
      </c>
      <c r="BT57">
        <v>5</v>
      </c>
      <c r="BU57">
        <v>1</v>
      </c>
      <c r="BV57">
        <v>12</v>
      </c>
      <c r="BW57">
        <v>47</v>
      </c>
      <c r="BX57">
        <v>8</v>
      </c>
      <c r="BY57">
        <v>4</v>
      </c>
      <c r="BZ57">
        <v>10</v>
      </c>
      <c r="CA57">
        <v>16</v>
      </c>
      <c r="CB57">
        <v>44</v>
      </c>
      <c r="CC57">
        <v>12</v>
      </c>
      <c r="CD57">
        <v>296.10000000000002</v>
      </c>
      <c r="CE57">
        <v>57.55</v>
      </c>
      <c r="CF57">
        <v>68.040000000000006</v>
      </c>
      <c r="CG57">
        <v>47.09</v>
      </c>
      <c r="CH57">
        <v>1.76</v>
      </c>
      <c r="CI57">
        <v>29.55</v>
      </c>
      <c r="CJ57">
        <v>50.77</v>
      </c>
      <c r="CK57">
        <v>3.05</v>
      </c>
      <c r="CL57">
        <v>4.05</v>
      </c>
      <c r="CM57">
        <v>4.68</v>
      </c>
      <c r="CN57">
        <v>294</v>
      </c>
      <c r="CO57">
        <v>58.16</v>
      </c>
      <c r="CP57">
        <v>68.41</v>
      </c>
      <c r="CQ57">
        <v>47.48</v>
      </c>
      <c r="CR57">
        <v>1.78</v>
      </c>
      <c r="CS57">
        <v>29.55</v>
      </c>
      <c r="CT57">
        <v>55.79</v>
      </c>
      <c r="CU57">
        <v>3.05</v>
      </c>
      <c r="CV57">
        <v>4.05</v>
      </c>
      <c r="CW57">
        <v>4.67</v>
      </c>
      <c r="CX57">
        <v>4</v>
      </c>
      <c r="CY57">
        <v>62</v>
      </c>
      <c r="CZ57">
        <v>12</v>
      </c>
      <c r="DA57">
        <v>44</v>
      </c>
      <c r="DB57">
        <v>10</v>
      </c>
      <c r="DC57">
        <v>285</v>
      </c>
      <c r="DD57">
        <v>65</v>
      </c>
      <c r="DE57">
        <v>284.5</v>
      </c>
      <c r="DF57">
        <v>75</v>
      </c>
      <c r="DG57">
        <v>284</v>
      </c>
      <c r="DH57">
        <v>48</v>
      </c>
      <c r="DI57">
        <v>284.5</v>
      </c>
      <c r="DJ57">
        <v>44</v>
      </c>
      <c r="DM57">
        <v>85.71</v>
      </c>
      <c r="DN57">
        <v>22</v>
      </c>
      <c r="DO57">
        <v>92.86</v>
      </c>
      <c r="DP57">
        <v>7</v>
      </c>
      <c r="DQ57">
        <v>71.430000000000007</v>
      </c>
      <c r="DR57">
        <v>42</v>
      </c>
      <c r="DS57">
        <v>85.71</v>
      </c>
      <c r="DT57">
        <v>8</v>
      </c>
      <c r="DW57">
        <v>72.22</v>
      </c>
      <c r="DX57">
        <v>24</v>
      </c>
      <c r="DY57">
        <v>72.22</v>
      </c>
      <c r="DZ57">
        <v>30</v>
      </c>
      <c r="EA57">
        <v>61.11</v>
      </c>
      <c r="EB57">
        <v>49</v>
      </c>
      <c r="EC57">
        <v>61.11</v>
      </c>
      <c r="ED57">
        <v>38</v>
      </c>
      <c r="EG57">
        <v>28</v>
      </c>
      <c r="EH57">
        <v>20</v>
      </c>
      <c r="EI57">
        <v>30</v>
      </c>
      <c r="EJ57">
        <v>47</v>
      </c>
      <c r="EK57">
        <v>29</v>
      </c>
      <c r="EL57">
        <v>21</v>
      </c>
      <c r="EM57">
        <v>30</v>
      </c>
      <c r="EN57">
        <v>33</v>
      </c>
      <c r="EQ57">
        <v>1.62</v>
      </c>
      <c r="ER57">
        <v>14</v>
      </c>
      <c r="ES57">
        <v>1.92</v>
      </c>
      <c r="ET57">
        <v>89</v>
      </c>
      <c r="EU57">
        <v>1.91</v>
      </c>
      <c r="EV57">
        <v>52</v>
      </c>
      <c r="EW57">
        <v>1.82</v>
      </c>
      <c r="EX57">
        <v>41</v>
      </c>
      <c r="FA57">
        <v>60</v>
      </c>
      <c r="FB57">
        <v>18</v>
      </c>
      <c r="FC57">
        <v>100</v>
      </c>
      <c r="FD57">
        <v>5</v>
      </c>
      <c r="FE57">
        <v>71.430000000000007</v>
      </c>
      <c r="FF57">
        <v>14</v>
      </c>
      <c r="FG57">
        <v>28.57</v>
      </c>
      <c r="FH57">
        <v>50</v>
      </c>
      <c r="FK57">
        <v>66.67</v>
      </c>
      <c r="FL57">
        <v>20</v>
      </c>
      <c r="FM57">
        <v>66.67</v>
      </c>
      <c r="FN57">
        <v>19</v>
      </c>
      <c r="FO57">
        <v>100</v>
      </c>
      <c r="FP57">
        <v>1</v>
      </c>
      <c r="FQ57">
        <v>0</v>
      </c>
      <c r="FR57">
        <v>41</v>
      </c>
      <c r="FU57">
        <v>3</v>
      </c>
      <c r="FV57">
        <v>130</v>
      </c>
      <c r="FW57">
        <v>0</v>
      </c>
      <c r="FX57">
        <v>24</v>
      </c>
      <c r="FY57">
        <v>1</v>
      </c>
      <c r="FZ57">
        <v>36</v>
      </c>
      <c r="GA57">
        <v>3</v>
      </c>
      <c r="GB57">
        <v>64</v>
      </c>
      <c r="GE57">
        <v>-3</v>
      </c>
      <c r="GF57">
        <v>5</v>
      </c>
      <c r="GG57">
        <v>-1</v>
      </c>
      <c r="GH57">
        <v>27</v>
      </c>
      <c r="GI57">
        <v>2</v>
      </c>
      <c r="GJ57">
        <v>59</v>
      </c>
      <c r="GK57">
        <v>4</v>
      </c>
      <c r="GL57">
        <v>69</v>
      </c>
      <c r="GO57">
        <v>-1</v>
      </c>
      <c r="GP57">
        <v>32</v>
      </c>
      <c r="GQ57">
        <v>-1</v>
      </c>
      <c r="GR57">
        <v>46</v>
      </c>
      <c r="GS57">
        <v>-3</v>
      </c>
      <c r="GT57">
        <v>1</v>
      </c>
      <c r="GU57">
        <v>-1</v>
      </c>
      <c r="GV57">
        <v>11</v>
      </c>
      <c r="GY57">
        <v>0</v>
      </c>
      <c r="GZ57">
        <v>9</v>
      </c>
      <c r="HA57">
        <v>0</v>
      </c>
      <c r="HB57">
        <v>9</v>
      </c>
      <c r="HC57">
        <v>1</v>
      </c>
      <c r="HD57">
        <v>1</v>
      </c>
      <c r="HE57">
        <v>0</v>
      </c>
      <c r="HF57">
        <v>4</v>
      </c>
      <c r="HI57">
        <v>5</v>
      </c>
      <c r="HJ57">
        <v>9</v>
      </c>
      <c r="HK57">
        <v>2</v>
      </c>
      <c r="HL57">
        <v>104</v>
      </c>
      <c r="HM57">
        <v>3</v>
      </c>
      <c r="HN57">
        <v>43</v>
      </c>
      <c r="HO57">
        <v>2</v>
      </c>
      <c r="HP57">
        <v>58</v>
      </c>
      <c r="HS57">
        <v>11</v>
      </c>
      <c r="HT57">
        <v>55</v>
      </c>
      <c r="HU57">
        <v>16</v>
      </c>
      <c r="HV57">
        <v>1</v>
      </c>
      <c r="HW57">
        <v>9</v>
      </c>
      <c r="HX57">
        <v>55</v>
      </c>
      <c r="HY57">
        <v>11</v>
      </c>
      <c r="HZ57">
        <v>25</v>
      </c>
      <c r="IC57">
        <v>1</v>
      </c>
      <c r="ID57">
        <v>130</v>
      </c>
      <c r="IE57">
        <v>0</v>
      </c>
      <c r="IF57">
        <v>149</v>
      </c>
      <c r="IG57">
        <v>5</v>
      </c>
      <c r="IH57">
        <v>1</v>
      </c>
      <c r="II57">
        <v>2</v>
      </c>
      <c r="IJ57">
        <v>38</v>
      </c>
      <c r="IM57">
        <v>1</v>
      </c>
      <c r="IN57">
        <v>44</v>
      </c>
      <c r="IO57">
        <v>0</v>
      </c>
      <c r="IP57">
        <v>89</v>
      </c>
      <c r="IQ57">
        <v>0</v>
      </c>
      <c r="IR57">
        <v>30</v>
      </c>
      <c r="IS57">
        <v>3</v>
      </c>
      <c r="IT57">
        <v>1</v>
      </c>
    </row>
    <row r="58" spans="1:254" x14ac:dyDescent="0.25">
      <c r="A58" s="3" t="str">
        <f t="shared" si="0"/>
        <v>Lloyd Jefferson Go</v>
      </c>
      <c r="B58" s="4">
        <v>45767</v>
      </c>
      <c r="C58" t="s">
        <v>855</v>
      </c>
      <c r="D58" t="s">
        <v>856</v>
      </c>
      <c r="E58" t="s">
        <v>857</v>
      </c>
      <c r="F58" t="s">
        <v>857</v>
      </c>
      <c r="G58" t="s">
        <v>858</v>
      </c>
      <c r="I58" t="s">
        <v>965</v>
      </c>
      <c r="J58" t="s">
        <v>966</v>
      </c>
      <c r="K58">
        <v>56</v>
      </c>
      <c r="L58">
        <v>72</v>
      </c>
      <c r="M58">
        <v>70</v>
      </c>
      <c r="N58">
        <v>72</v>
      </c>
      <c r="O58">
        <v>73</v>
      </c>
      <c r="Q58">
        <v>287</v>
      </c>
      <c r="R58">
        <v>72.430000000000007</v>
      </c>
      <c r="S58">
        <v>71.5</v>
      </c>
      <c r="T58">
        <v>71.319999999999993</v>
      </c>
      <c r="U58">
        <v>69.89</v>
      </c>
      <c r="V58">
        <v>73.03</v>
      </c>
      <c r="W58">
        <v>72.69</v>
      </c>
      <c r="Y58">
        <v>71.73</v>
      </c>
      <c r="Z58">
        <v>54</v>
      </c>
      <c r="AA58">
        <v>42</v>
      </c>
      <c r="AB58">
        <v>56</v>
      </c>
      <c r="AC58">
        <v>56</v>
      </c>
      <c r="AE58">
        <v>10</v>
      </c>
      <c r="AF58">
        <v>10</v>
      </c>
      <c r="AG58">
        <v>13</v>
      </c>
      <c r="AH58">
        <v>17</v>
      </c>
      <c r="AJ58">
        <v>56</v>
      </c>
      <c r="AK58">
        <v>57.5</v>
      </c>
      <c r="AL58">
        <v>1</v>
      </c>
      <c r="AM58" s="5">
        <v>0.5</v>
      </c>
      <c r="AN58">
        <v>10</v>
      </c>
      <c r="AO58" s="5">
        <v>0.29166666666666669</v>
      </c>
      <c r="AP58">
        <v>1</v>
      </c>
      <c r="AQ58" s="5">
        <v>0.38194444444444442</v>
      </c>
      <c r="AR58">
        <v>1</v>
      </c>
      <c r="AS58" s="5">
        <v>0.30555555555555558</v>
      </c>
      <c r="BO58">
        <v>3</v>
      </c>
      <c r="BP58">
        <v>34</v>
      </c>
      <c r="BQ58">
        <v>4</v>
      </c>
      <c r="BR58">
        <v>63</v>
      </c>
      <c r="BS58">
        <v>-4</v>
      </c>
      <c r="BT58">
        <v>25</v>
      </c>
      <c r="BU58">
        <v>0</v>
      </c>
      <c r="BV58">
        <v>11</v>
      </c>
      <c r="BW58">
        <v>48</v>
      </c>
      <c r="BX58">
        <v>12</v>
      </c>
      <c r="BY58">
        <v>1</v>
      </c>
      <c r="BZ58">
        <v>0</v>
      </c>
      <c r="CA58">
        <v>16</v>
      </c>
      <c r="CB58">
        <v>44</v>
      </c>
      <c r="CC58">
        <v>12</v>
      </c>
      <c r="CD58">
        <v>296.10000000000002</v>
      </c>
      <c r="CE58">
        <v>57.55</v>
      </c>
      <c r="CF58">
        <v>68.040000000000006</v>
      </c>
      <c r="CG58">
        <v>47.09</v>
      </c>
      <c r="CH58">
        <v>1.76</v>
      </c>
      <c r="CI58">
        <v>29.55</v>
      </c>
      <c r="CJ58">
        <v>50.77</v>
      </c>
      <c r="CK58">
        <v>3.05</v>
      </c>
      <c r="CL58">
        <v>4.05</v>
      </c>
      <c r="CM58">
        <v>4.68</v>
      </c>
      <c r="CN58">
        <v>294</v>
      </c>
      <c r="CO58">
        <v>58.16</v>
      </c>
      <c r="CP58">
        <v>68.41</v>
      </c>
      <c r="CQ58">
        <v>47.48</v>
      </c>
      <c r="CR58">
        <v>1.78</v>
      </c>
      <c r="CS58">
        <v>29.55</v>
      </c>
      <c r="CT58">
        <v>55.79</v>
      </c>
      <c r="CU58">
        <v>3.05</v>
      </c>
      <c r="CV58">
        <v>4.05</v>
      </c>
      <c r="CW58">
        <v>4.67</v>
      </c>
      <c r="CX58">
        <v>19</v>
      </c>
      <c r="CY58">
        <v>64</v>
      </c>
      <c r="CZ58">
        <v>10</v>
      </c>
      <c r="DA58">
        <v>14</v>
      </c>
      <c r="DB58">
        <v>44</v>
      </c>
      <c r="FU58">
        <v>1</v>
      </c>
      <c r="FV58">
        <v>49</v>
      </c>
      <c r="FW58">
        <v>0</v>
      </c>
      <c r="FX58">
        <v>24</v>
      </c>
      <c r="FY58">
        <v>1</v>
      </c>
      <c r="FZ58">
        <v>36</v>
      </c>
      <c r="GA58">
        <v>1</v>
      </c>
      <c r="GB58">
        <v>30</v>
      </c>
      <c r="GE58">
        <v>2</v>
      </c>
      <c r="GF58">
        <v>101</v>
      </c>
      <c r="GG58">
        <v>0</v>
      </c>
      <c r="GH58">
        <v>44</v>
      </c>
      <c r="GI58">
        <v>0</v>
      </c>
      <c r="GJ58">
        <v>39</v>
      </c>
      <c r="GK58">
        <v>2</v>
      </c>
      <c r="GL58">
        <v>52</v>
      </c>
      <c r="GO58">
        <v>-2</v>
      </c>
      <c r="GP58">
        <v>4</v>
      </c>
      <c r="GQ58">
        <v>-1</v>
      </c>
      <c r="GR58">
        <v>46</v>
      </c>
      <c r="GS58">
        <v>0</v>
      </c>
      <c r="GT58">
        <v>41</v>
      </c>
      <c r="GU58">
        <v>-1</v>
      </c>
      <c r="GV58">
        <v>11</v>
      </c>
      <c r="GY58">
        <v>0</v>
      </c>
      <c r="GZ58">
        <v>9</v>
      </c>
      <c r="HA58">
        <v>0</v>
      </c>
      <c r="HB58">
        <v>9</v>
      </c>
      <c r="HC58">
        <v>0</v>
      </c>
      <c r="HD58">
        <v>8</v>
      </c>
      <c r="HE58">
        <v>0</v>
      </c>
      <c r="HF58">
        <v>4</v>
      </c>
      <c r="HI58">
        <v>2</v>
      </c>
      <c r="HJ58">
        <v>105</v>
      </c>
      <c r="HK58">
        <v>4</v>
      </c>
      <c r="HL58">
        <v>36</v>
      </c>
      <c r="HM58">
        <v>3</v>
      </c>
      <c r="HN58">
        <v>43</v>
      </c>
      <c r="HO58">
        <v>2</v>
      </c>
      <c r="HP58">
        <v>58</v>
      </c>
      <c r="HS58">
        <v>13</v>
      </c>
      <c r="HT58">
        <v>14</v>
      </c>
      <c r="HU58">
        <v>11</v>
      </c>
      <c r="HV58">
        <v>66</v>
      </c>
      <c r="HW58">
        <v>12</v>
      </c>
      <c r="HX58">
        <v>21</v>
      </c>
      <c r="HY58">
        <v>12</v>
      </c>
      <c r="HZ58">
        <v>15</v>
      </c>
      <c r="IC58">
        <v>3</v>
      </c>
      <c r="ID58">
        <v>63</v>
      </c>
      <c r="IE58">
        <v>3</v>
      </c>
      <c r="IF58">
        <v>51</v>
      </c>
      <c r="IG58">
        <v>2</v>
      </c>
      <c r="IH58">
        <v>37</v>
      </c>
      <c r="II58">
        <v>4</v>
      </c>
      <c r="IJ58">
        <v>10</v>
      </c>
      <c r="IM58">
        <v>0</v>
      </c>
      <c r="IN58">
        <v>90</v>
      </c>
      <c r="IO58">
        <v>0</v>
      </c>
      <c r="IP58">
        <v>89</v>
      </c>
      <c r="IQ58">
        <v>1</v>
      </c>
      <c r="IR58">
        <v>9</v>
      </c>
      <c r="IS58">
        <v>0</v>
      </c>
      <c r="IT58">
        <v>41</v>
      </c>
    </row>
    <row r="59" spans="1:254" x14ac:dyDescent="0.25">
      <c r="A59" s="3" t="str">
        <f t="shared" si="0"/>
        <v>Andreas Halvorsen</v>
      </c>
      <c r="B59" s="4">
        <v>45767</v>
      </c>
      <c r="C59" t="s">
        <v>855</v>
      </c>
      <c r="D59" t="s">
        <v>856</v>
      </c>
      <c r="E59" t="s">
        <v>857</v>
      </c>
      <c r="F59" t="s">
        <v>857</v>
      </c>
      <c r="G59" t="s">
        <v>858</v>
      </c>
      <c r="I59" t="s">
        <v>967</v>
      </c>
      <c r="J59" t="s">
        <v>968</v>
      </c>
      <c r="K59">
        <v>56</v>
      </c>
      <c r="L59">
        <v>76</v>
      </c>
      <c r="M59">
        <v>68</v>
      </c>
      <c r="N59">
        <v>72</v>
      </c>
      <c r="O59">
        <v>71</v>
      </c>
      <c r="Q59">
        <v>287</v>
      </c>
      <c r="R59">
        <v>72.430000000000007</v>
      </c>
      <c r="S59">
        <v>71.5</v>
      </c>
      <c r="T59">
        <v>75.319999999999993</v>
      </c>
      <c r="U59">
        <v>67.89</v>
      </c>
      <c r="V59">
        <v>73.03</v>
      </c>
      <c r="W59">
        <v>70.69</v>
      </c>
      <c r="Y59">
        <v>71.73</v>
      </c>
      <c r="Z59">
        <v>116</v>
      </c>
      <c r="AA59">
        <v>57</v>
      </c>
      <c r="AB59">
        <v>66</v>
      </c>
      <c r="AC59">
        <v>56</v>
      </c>
      <c r="AE59">
        <v>14</v>
      </c>
      <c r="AF59">
        <v>12</v>
      </c>
      <c r="AG59">
        <v>15</v>
      </c>
      <c r="AH59">
        <v>17</v>
      </c>
      <c r="AJ59">
        <v>56</v>
      </c>
      <c r="AK59">
        <v>57.5</v>
      </c>
      <c r="AL59">
        <v>1</v>
      </c>
      <c r="AM59" s="5">
        <v>0.35416666666666669</v>
      </c>
      <c r="AN59">
        <v>10</v>
      </c>
      <c r="AO59" s="5">
        <v>0.5625</v>
      </c>
      <c r="AP59">
        <v>1</v>
      </c>
      <c r="AQ59" s="5">
        <v>0.27777777777777779</v>
      </c>
      <c r="AR59">
        <v>1</v>
      </c>
      <c r="AS59" s="5">
        <v>0.29166666666666669</v>
      </c>
      <c r="AV59">
        <v>280.13</v>
      </c>
      <c r="AW59">
        <v>58</v>
      </c>
      <c r="AX59">
        <v>69.64</v>
      </c>
      <c r="AY59">
        <v>58</v>
      </c>
      <c r="AZ59">
        <v>65.28</v>
      </c>
      <c r="BA59">
        <v>41</v>
      </c>
      <c r="BB59">
        <v>29.25</v>
      </c>
      <c r="BC59">
        <v>34</v>
      </c>
      <c r="BD59">
        <v>1.7</v>
      </c>
      <c r="BE59">
        <v>15</v>
      </c>
      <c r="BF59">
        <v>44</v>
      </c>
      <c r="BG59">
        <v>49</v>
      </c>
      <c r="BH59">
        <v>33.299999999999997</v>
      </c>
      <c r="BI59">
        <v>50</v>
      </c>
      <c r="BJ59">
        <v>62</v>
      </c>
      <c r="BK59">
        <v>54</v>
      </c>
      <c r="BL59">
        <v>62</v>
      </c>
      <c r="BM59">
        <v>27</v>
      </c>
      <c r="BN59">
        <v>58</v>
      </c>
      <c r="BO59">
        <v>1</v>
      </c>
      <c r="BP59">
        <v>9</v>
      </c>
      <c r="BQ59">
        <v>3</v>
      </c>
      <c r="BR59">
        <v>60</v>
      </c>
      <c r="BS59">
        <v>-1</v>
      </c>
      <c r="BT59">
        <v>51</v>
      </c>
      <c r="BU59">
        <v>0</v>
      </c>
      <c r="BV59">
        <v>16</v>
      </c>
      <c r="BW59">
        <v>42</v>
      </c>
      <c r="BX59">
        <v>10</v>
      </c>
      <c r="BY59">
        <v>4</v>
      </c>
      <c r="BZ59">
        <v>12</v>
      </c>
      <c r="CA59">
        <v>16</v>
      </c>
      <c r="CB59">
        <v>44</v>
      </c>
      <c r="CC59">
        <v>12</v>
      </c>
      <c r="CD59">
        <v>296.10000000000002</v>
      </c>
      <c r="CE59">
        <v>57.55</v>
      </c>
      <c r="CF59">
        <v>68.040000000000006</v>
      </c>
      <c r="CG59">
        <v>47.09</v>
      </c>
      <c r="CH59">
        <v>1.76</v>
      </c>
      <c r="CI59">
        <v>29.55</v>
      </c>
      <c r="CJ59">
        <v>50.77</v>
      </c>
      <c r="CK59">
        <v>3.05</v>
      </c>
      <c r="CL59">
        <v>4.05</v>
      </c>
      <c r="CM59">
        <v>4.68</v>
      </c>
      <c r="CN59">
        <v>294</v>
      </c>
      <c r="CO59">
        <v>58.16</v>
      </c>
      <c r="CP59">
        <v>68.41</v>
      </c>
      <c r="CQ59">
        <v>47.48</v>
      </c>
      <c r="CR59">
        <v>1.78</v>
      </c>
      <c r="CS59">
        <v>29.55</v>
      </c>
      <c r="CT59">
        <v>55.79</v>
      </c>
      <c r="CU59">
        <v>3.05</v>
      </c>
      <c r="CV59">
        <v>4.05</v>
      </c>
      <c r="CW59">
        <v>4.67</v>
      </c>
      <c r="CX59">
        <v>19</v>
      </c>
      <c r="CY59">
        <v>33</v>
      </c>
      <c r="CZ59">
        <v>48</v>
      </c>
      <c r="DA59">
        <v>29</v>
      </c>
      <c r="DB59">
        <v>10</v>
      </c>
      <c r="DC59">
        <v>278</v>
      </c>
      <c r="DD59">
        <v>86</v>
      </c>
      <c r="DE59">
        <v>288.5</v>
      </c>
      <c r="DF59">
        <v>62</v>
      </c>
      <c r="DG59">
        <v>284</v>
      </c>
      <c r="DH59">
        <v>48</v>
      </c>
      <c r="DI59">
        <v>270</v>
      </c>
      <c r="DJ59">
        <v>56</v>
      </c>
      <c r="DM59">
        <v>64.290000000000006</v>
      </c>
      <c r="DN59">
        <v>83</v>
      </c>
      <c r="DO59">
        <v>78.569999999999993</v>
      </c>
      <c r="DP59">
        <v>50</v>
      </c>
      <c r="DQ59">
        <v>64.290000000000006</v>
      </c>
      <c r="DR59">
        <v>56</v>
      </c>
      <c r="DS59">
        <v>71.430000000000007</v>
      </c>
      <c r="DT59">
        <v>33</v>
      </c>
      <c r="DW59">
        <v>61.11</v>
      </c>
      <c r="DX59">
        <v>63</v>
      </c>
      <c r="DY59">
        <v>61.11</v>
      </c>
      <c r="DZ59">
        <v>61</v>
      </c>
      <c r="EA59">
        <v>77.78</v>
      </c>
      <c r="EB59">
        <v>12</v>
      </c>
      <c r="EC59">
        <v>61.11</v>
      </c>
      <c r="ED59">
        <v>38</v>
      </c>
      <c r="EG59">
        <v>32</v>
      </c>
      <c r="EH59">
        <v>80</v>
      </c>
      <c r="EI59">
        <v>26</v>
      </c>
      <c r="EJ59">
        <v>6</v>
      </c>
      <c r="EK59">
        <v>32</v>
      </c>
      <c r="EL59">
        <v>50</v>
      </c>
      <c r="EM59">
        <v>27</v>
      </c>
      <c r="EN59">
        <v>8</v>
      </c>
      <c r="EQ59">
        <v>1.82</v>
      </c>
      <c r="ER59">
        <v>58</v>
      </c>
      <c r="ES59">
        <v>1.55</v>
      </c>
      <c r="ET59">
        <v>8</v>
      </c>
      <c r="EU59">
        <v>1.79</v>
      </c>
      <c r="EV59">
        <v>35</v>
      </c>
      <c r="EW59">
        <v>1.64</v>
      </c>
      <c r="EX59">
        <v>16</v>
      </c>
      <c r="FA59">
        <v>28.57</v>
      </c>
      <c r="FB59">
        <v>83</v>
      </c>
      <c r="FC59">
        <v>71.430000000000007</v>
      </c>
      <c r="FD59">
        <v>18</v>
      </c>
      <c r="FE59">
        <v>25</v>
      </c>
      <c r="FF59">
        <v>56</v>
      </c>
      <c r="FG59">
        <v>42.86</v>
      </c>
      <c r="FH59">
        <v>34</v>
      </c>
      <c r="FK59">
        <v>0</v>
      </c>
      <c r="FL59">
        <v>62</v>
      </c>
      <c r="FM59">
        <v>33.33</v>
      </c>
      <c r="FN59">
        <v>63</v>
      </c>
      <c r="FO59">
        <v>50</v>
      </c>
      <c r="FP59">
        <v>26</v>
      </c>
      <c r="FQ59">
        <v>50</v>
      </c>
      <c r="FR59">
        <v>22</v>
      </c>
      <c r="FU59">
        <v>1</v>
      </c>
      <c r="FV59">
        <v>49</v>
      </c>
      <c r="FW59">
        <v>1</v>
      </c>
      <c r="FX59">
        <v>70</v>
      </c>
      <c r="FY59">
        <v>0</v>
      </c>
      <c r="FZ59">
        <v>8</v>
      </c>
      <c r="GA59">
        <v>-1</v>
      </c>
      <c r="GB59">
        <v>4</v>
      </c>
      <c r="GE59">
        <v>4</v>
      </c>
      <c r="GF59">
        <v>126</v>
      </c>
      <c r="GG59">
        <v>-2</v>
      </c>
      <c r="GH59">
        <v>14</v>
      </c>
      <c r="GI59">
        <v>0</v>
      </c>
      <c r="GJ59">
        <v>39</v>
      </c>
      <c r="GK59">
        <v>1</v>
      </c>
      <c r="GL59">
        <v>40</v>
      </c>
      <c r="GO59">
        <v>0</v>
      </c>
      <c r="GP59">
        <v>71</v>
      </c>
      <c r="GQ59">
        <v>-2</v>
      </c>
      <c r="GR59">
        <v>8</v>
      </c>
      <c r="GS59">
        <v>1</v>
      </c>
      <c r="GT59">
        <v>61</v>
      </c>
      <c r="GU59">
        <v>0</v>
      </c>
      <c r="GV59">
        <v>34</v>
      </c>
      <c r="GY59">
        <v>0</v>
      </c>
      <c r="GZ59">
        <v>9</v>
      </c>
      <c r="HA59">
        <v>0</v>
      </c>
      <c r="HB59">
        <v>9</v>
      </c>
      <c r="HC59">
        <v>0</v>
      </c>
      <c r="HD59">
        <v>8</v>
      </c>
      <c r="HE59">
        <v>0</v>
      </c>
      <c r="HF59">
        <v>4</v>
      </c>
      <c r="HI59">
        <v>3</v>
      </c>
      <c r="HJ59">
        <v>65</v>
      </c>
      <c r="HK59">
        <v>6</v>
      </c>
      <c r="HL59">
        <v>9</v>
      </c>
      <c r="HM59">
        <v>3</v>
      </c>
      <c r="HN59">
        <v>43</v>
      </c>
      <c r="HO59">
        <v>4</v>
      </c>
      <c r="HP59">
        <v>17</v>
      </c>
      <c r="HS59">
        <v>10</v>
      </c>
      <c r="HT59">
        <v>86</v>
      </c>
      <c r="HU59">
        <v>10</v>
      </c>
      <c r="HV59">
        <v>90</v>
      </c>
      <c r="HW59">
        <v>12</v>
      </c>
      <c r="HX59">
        <v>21</v>
      </c>
      <c r="HY59">
        <v>10</v>
      </c>
      <c r="HZ59">
        <v>39</v>
      </c>
      <c r="IC59">
        <v>3</v>
      </c>
      <c r="ID59">
        <v>63</v>
      </c>
      <c r="IE59">
        <v>1</v>
      </c>
      <c r="IF59">
        <v>120</v>
      </c>
      <c r="IG59">
        <v>2</v>
      </c>
      <c r="IH59">
        <v>37</v>
      </c>
      <c r="II59">
        <v>4</v>
      </c>
      <c r="IJ59">
        <v>10</v>
      </c>
      <c r="IM59">
        <v>2</v>
      </c>
      <c r="IN59">
        <v>17</v>
      </c>
      <c r="IO59">
        <v>1</v>
      </c>
      <c r="IP59">
        <v>35</v>
      </c>
      <c r="IQ59">
        <v>1</v>
      </c>
      <c r="IR59">
        <v>9</v>
      </c>
      <c r="IS59">
        <v>0</v>
      </c>
      <c r="IT59">
        <v>41</v>
      </c>
    </row>
    <row r="60" spans="1:254" x14ac:dyDescent="0.25">
      <c r="A60" s="3" t="str">
        <f t="shared" si="0"/>
        <v>Pablo Larrazabal</v>
      </c>
      <c r="B60" s="4">
        <v>45767</v>
      </c>
      <c r="C60" t="s">
        <v>855</v>
      </c>
      <c r="D60" t="s">
        <v>856</v>
      </c>
      <c r="E60" t="s">
        <v>857</v>
      </c>
      <c r="F60" t="s">
        <v>857</v>
      </c>
      <c r="G60" t="s">
        <v>858</v>
      </c>
      <c r="I60" t="s">
        <v>969</v>
      </c>
      <c r="J60" t="s">
        <v>970</v>
      </c>
      <c r="K60">
        <v>56</v>
      </c>
      <c r="L60">
        <v>69</v>
      </c>
      <c r="M60">
        <v>75</v>
      </c>
      <c r="N60">
        <v>70</v>
      </c>
      <c r="O60">
        <v>73</v>
      </c>
      <c r="Q60">
        <v>287</v>
      </c>
      <c r="R60">
        <v>72.430000000000007</v>
      </c>
      <c r="S60">
        <v>71.5</v>
      </c>
      <c r="T60">
        <v>68.319999999999993</v>
      </c>
      <c r="U60">
        <v>74.89</v>
      </c>
      <c r="V60">
        <v>71.03</v>
      </c>
      <c r="W60">
        <v>72.69</v>
      </c>
      <c r="Y60">
        <v>71.73</v>
      </c>
      <c r="Z60">
        <v>14</v>
      </c>
      <c r="AA60">
        <v>57</v>
      </c>
      <c r="AB60">
        <v>56</v>
      </c>
      <c r="AC60">
        <v>56</v>
      </c>
      <c r="AE60">
        <v>7</v>
      </c>
      <c r="AF60">
        <v>12</v>
      </c>
      <c r="AG60">
        <v>13</v>
      </c>
      <c r="AH60">
        <v>17</v>
      </c>
      <c r="AJ60">
        <v>56</v>
      </c>
      <c r="AK60">
        <v>57.5</v>
      </c>
      <c r="AL60">
        <v>10</v>
      </c>
      <c r="AM60" s="5">
        <v>0.3125</v>
      </c>
      <c r="AN60">
        <v>1</v>
      </c>
      <c r="AO60" s="5">
        <v>0.52083333333333337</v>
      </c>
      <c r="AP60">
        <v>1</v>
      </c>
      <c r="AQ60" s="5">
        <v>0.29166666666666669</v>
      </c>
      <c r="AR60">
        <v>1</v>
      </c>
      <c r="AS60" s="5">
        <v>0.32291666666666669</v>
      </c>
      <c r="AV60">
        <v>284.13</v>
      </c>
      <c r="AW60">
        <v>53</v>
      </c>
      <c r="AX60">
        <v>75</v>
      </c>
      <c r="AY60">
        <v>44</v>
      </c>
      <c r="AZ60">
        <v>65.28</v>
      </c>
      <c r="BA60">
        <v>41</v>
      </c>
      <c r="BB60">
        <v>28.5</v>
      </c>
      <c r="BC60">
        <v>12</v>
      </c>
      <c r="BD60">
        <v>1.74</v>
      </c>
      <c r="BE60">
        <v>35</v>
      </c>
      <c r="BF60">
        <v>52</v>
      </c>
      <c r="BG60">
        <v>26</v>
      </c>
      <c r="BH60">
        <v>62.5</v>
      </c>
      <c r="BI60">
        <v>15</v>
      </c>
      <c r="BJ60">
        <v>56</v>
      </c>
      <c r="BK60">
        <v>49</v>
      </c>
      <c r="BL60">
        <v>56</v>
      </c>
      <c r="BM60">
        <v>25</v>
      </c>
      <c r="BN60">
        <v>52</v>
      </c>
      <c r="BO60">
        <v>4</v>
      </c>
      <c r="BP60">
        <v>48</v>
      </c>
      <c r="BQ60">
        <v>1</v>
      </c>
      <c r="BR60">
        <v>50</v>
      </c>
      <c r="BS60">
        <v>-2</v>
      </c>
      <c r="BT60">
        <v>41</v>
      </c>
      <c r="BU60">
        <v>0</v>
      </c>
      <c r="BV60">
        <v>15</v>
      </c>
      <c r="BW60">
        <v>45</v>
      </c>
      <c r="BX60">
        <v>6</v>
      </c>
      <c r="BY60">
        <v>6</v>
      </c>
      <c r="BZ60">
        <v>8</v>
      </c>
      <c r="CA60">
        <v>16</v>
      </c>
      <c r="CB60">
        <v>44</v>
      </c>
      <c r="CC60">
        <v>12</v>
      </c>
      <c r="CD60">
        <v>296.10000000000002</v>
      </c>
      <c r="CE60">
        <v>57.55</v>
      </c>
      <c r="CF60">
        <v>68.040000000000006</v>
      </c>
      <c r="CG60">
        <v>47.09</v>
      </c>
      <c r="CH60">
        <v>1.76</v>
      </c>
      <c r="CI60">
        <v>29.55</v>
      </c>
      <c r="CJ60">
        <v>50.77</v>
      </c>
      <c r="CK60">
        <v>3.05</v>
      </c>
      <c r="CL60">
        <v>4.05</v>
      </c>
      <c r="CM60">
        <v>4.68</v>
      </c>
      <c r="CN60">
        <v>294</v>
      </c>
      <c r="CO60">
        <v>58.16</v>
      </c>
      <c r="CP60">
        <v>68.41</v>
      </c>
      <c r="CQ60">
        <v>47.48</v>
      </c>
      <c r="CR60">
        <v>1.78</v>
      </c>
      <c r="CS60">
        <v>29.55</v>
      </c>
      <c r="CT60">
        <v>55.79</v>
      </c>
      <c r="CU60">
        <v>3.05</v>
      </c>
      <c r="CV60">
        <v>4.05</v>
      </c>
      <c r="CW60">
        <v>4.67</v>
      </c>
      <c r="CX60">
        <v>19</v>
      </c>
      <c r="CY60">
        <v>42</v>
      </c>
      <c r="CZ60">
        <v>26</v>
      </c>
      <c r="DA60">
        <v>68</v>
      </c>
      <c r="DB60">
        <v>2</v>
      </c>
      <c r="DC60">
        <v>261</v>
      </c>
      <c r="DD60">
        <v>98</v>
      </c>
      <c r="DE60">
        <v>290.5</v>
      </c>
      <c r="DF60">
        <v>56</v>
      </c>
      <c r="DG60">
        <v>285</v>
      </c>
      <c r="DH60">
        <v>47</v>
      </c>
      <c r="DI60">
        <v>300</v>
      </c>
      <c r="DJ60">
        <v>15</v>
      </c>
      <c r="DM60">
        <v>92.86</v>
      </c>
      <c r="DN60">
        <v>11</v>
      </c>
      <c r="DO60">
        <v>57.14</v>
      </c>
      <c r="DP60">
        <v>90</v>
      </c>
      <c r="DQ60">
        <v>71.430000000000007</v>
      </c>
      <c r="DR60">
        <v>42</v>
      </c>
      <c r="DS60">
        <v>78.569999999999993</v>
      </c>
      <c r="DT60">
        <v>17</v>
      </c>
      <c r="DW60">
        <v>77.78</v>
      </c>
      <c r="DX60">
        <v>8</v>
      </c>
      <c r="DY60">
        <v>66.67</v>
      </c>
      <c r="DZ60">
        <v>45</v>
      </c>
      <c r="EA60">
        <v>66.67</v>
      </c>
      <c r="EB60">
        <v>36</v>
      </c>
      <c r="EC60">
        <v>50</v>
      </c>
      <c r="ED60">
        <v>56</v>
      </c>
      <c r="EG60">
        <v>29</v>
      </c>
      <c r="EH60">
        <v>36</v>
      </c>
      <c r="EI60">
        <v>30</v>
      </c>
      <c r="EJ60">
        <v>47</v>
      </c>
      <c r="EK60">
        <v>30</v>
      </c>
      <c r="EL60">
        <v>33</v>
      </c>
      <c r="EM60">
        <v>25</v>
      </c>
      <c r="EN60">
        <v>1</v>
      </c>
      <c r="EQ60">
        <v>1.64</v>
      </c>
      <c r="ER60">
        <v>21</v>
      </c>
      <c r="ES60">
        <v>1.83</v>
      </c>
      <c r="ET60">
        <v>74</v>
      </c>
      <c r="EU60">
        <v>1.75</v>
      </c>
      <c r="EV60">
        <v>28</v>
      </c>
      <c r="EW60">
        <v>1.78</v>
      </c>
      <c r="EX60">
        <v>34</v>
      </c>
      <c r="FA60">
        <v>50</v>
      </c>
      <c r="FB60">
        <v>30</v>
      </c>
      <c r="FC60">
        <v>50</v>
      </c>
      <c r="FD60">
        <v>51</v>
      </c>
      <c r="FE60">
        <v>50</v>
      </c>
      <c r="FF60">
        <v>27</v>
      </c>
      <c r="FG60">
        <v>55.56</v>
      </c>
      <c r="FH60">
        <v>18</v>
      </c>
      <c r="FK60">
        <v>50</v>
      </c>
      <c r="FL60">
        <v>27</v>
      </c>
      <c r="FM60">
        <v>100</v>
      </c>
      <c r="FN60">
        <v>1</v>
      </c>
      <c r="FO60">
        <v>33.33</v>
      </c>
      <c r="FP60">
        <v>37</v>
      </c>
      <c r="FQ60">
        <v>100</v>
      </c>
      <c r="FR60">
        <v>1</v>
      </c>
      <c r="FU60">
        <v>2</v>
      </c>
      <c r="FV60">
        <v>98</v>
      </c>
      <c r="FW60">
        <v>2</v>
      </c>
      <c r="FX60">
        <v>105</v>
      </c>
      <c r="FY60">
        <v>0</v>
      </c>
      <c r="FZ60">
        <v>8</v>
      </c>
      <c r="GA60">
        <v>0</v>
      </c>
      <c r="GB60">
        <v>12</v>
      </c>
      <c r="GE60">
        <v>-3</v>
      </c>
      <c r="GF60">
        <v>5</v>
      </c>
      <c r="GG60">
        <v>2</v>
      </c>
      <c r="GH60">
        <v>93</v>
      </c>
      <c r="GI60">
        <v>0</v>
      </c>
      <c r="GJ60">
        <v>39</v>
      </c>
      <c r="GK60">
        <v>2</v>
      </c>
      <c r="GL60">
        <v>52</v>
      </c>
      <c r="GO60">
        <v>-1</v>
      </c>
      <c r="GP60">
        <v>32</v>
      </c>
      <c r="GQ60">
        <v>0</v>
      </c>
      <c r="GR60">
        <v>94</v>
      </c>
      <c r="GS60">
        <v>-1</v>
      </c>
      <c r="GT60">
        <v>17</v>
      </c>
      <c r="GU60">
        <v>0</v>
      </c>
      <c r="GV60">
        <v>34</v>
      </c>
      <c r="GY60">
        <v>0</v>
      </c>
      <c r="GZ60">
        <v>9</v>
      </c>
      <c r="HA60">
        <v>0</v>
      </c>
      <c r="HB60">
        <v>9</v>
      </c>
      <c r="HC60">
        <v>0</v>
      </c>
      <c r="HD60">
        <v>8</v>
      </c>
      <c r="HE60">
        <v>0</v>
      </c>
      <c r="HF60">
        <v>4</v>
      </c>
      <c r="HI60">
        <v>5</v>
      </c>
      <c r="HJ60">
        <v>9</v>
      </c>
      <c r="HK60">
        <v>2</v>
      </c>
      <c r="HL60">
        <v>104</v>
      </c>
      <c r="HM60">
        <v>4</v>
      </c>
      <c r="HN60">
        <v>27</v>
      </c>
      <c r="HO60">
        <v>4</v>
      </c>
      <c r="HP60">
        <v>17</v>
      </c>
      <c r="HS60">
        <v>11</v>
      </c>
      <c r="HT60">
        <v>55</v>
      </c>
      <c r="HU60">
        <v>13</v>
      </c>
      <c r="HV60">
        <v>13</v>
      </c>
      <c r="HW60">
        <v>11</v>
      </c>
      <c r="HX60">
        <v>32</v>
      </c>
      <c r="HY60">
        <v>10</v>
      </c>
      <c r="HZ60">
        <v>39</v>
      </c>
      <c r="IC60">
        <v>1</v>
      </c>
      <c r="ID60">
        <v>130</v>
      </c>
      <c r="IE60">
        <v>0</v>
      </c>
      <c r="IF60">
        <v>149</v>
      </c>
      <c r="IG60">
        <v>3</v>
      </c>
      <c r="IH60">
        <v>16</v>
      </c>
      <c r="II60">
        <v>2</v>
      </c>
      <c r="IJ60">
        <v>38</v>
      </c>
      <c r="IM60">
        <v>1</v>
      </c>
      <c r="IN60">
        <v>44</v>
      </c>
      <c r="IO60">
        <v>3</v>
      </c>
      <c r="IP60">
        <v>5</v>
      </c>
      <c r="IQ60">
        <v>0</v>
      </c>
      <c r="IR60">
        <v>30</v>
      </c>
      <c r="IS60">
        <v>2</v>
      </c>
      <c r="IT60">
        <v>7</v>
      </c>
    </row>
    <row r="61" spans="1:254" x14ac:dyDescent="0.25">
      <c r="A61" s="3" t="str">
        <f t="shared" si="0"/>
        <v>Rafa Cabrera Bello</v>
      </c>
      <c r="B61" s="4">
        <v>45767</v>
      </c>
      <c r="C61" t="s">
        <v>855</v>
      </c>
      <c r="D61" t="s">
        <v>856</v>
      </c>
      <c r="E61" t="s">
        <v>857</v>
      </c>
      <c r="F61" t="s">
        <v>857</v>
      </c>
      <c r="G61" t="s">
        <v>858</v>
      </c>
      <c r="I61" t="s">
        <v>971</v>
      </c>
      <c r="J61" t="s">
        <v>972</v>
      </c>
      <c r="K61">
        <v>60</v>
      </c>
      <c r="L61">
        <v>70</v>
      </c>
      <c r="M61">
        <v>72</v>
      </c>
      <c r="N61">
        <v>70</v>
      </c>
      <c r="O61">
        <v>76</v>
      </c>
      <c r="Q61">
        <v>288</v>
      </c>
      <c r="R61">
        <v>72.430000000000007</v>
      </c>
      <c r="S61">
        <v>71.5</v>
      </c>
      <c r="T61">
        <v>69.319999999999993</v>
      </c>
      <c r="U61">
        <v>71.89</v>
      </c>
      <c r="V61">
        <v>71.03</v>
      </c>
      <c r="W61">
        <v>75.69</v>
      </c>
      <c r="Y61">
        <v>71.98</v>
      </c>
      <c r="Z61">
        <v>26</v>
      </c>
      <c r="AA61">
        <v>42</v>
      </c>
      <c r="AB61">
        <v>40</v>
      </c>
      <c r="AC61">
        <v>60</v>
      </c>
      <c r="AE61">
        <v>8</v>
      </c>
      <c r="AF61">
        <v>10</v>
      </c>
      <c r="AG61">
        <v>11</v>
      </c>
      <c r="AH61">
        <v>18</v>
      </c>
      <c r="AJ61">
        <v>60</v>
      </c>
      <c r="AK61">
        <v>61</v>
      </c>
      <c r="AL61">
        <v>10</v>
      </c>
      <c r="AM61" s="5">
        <v>0.33333333333333331</v>
      </c>
      <c r="AN61">
        <v>1</v>
      </c>
      <c r="AO61" s="5">
        <v>0.54166666666666663</v>
      </c>
      <c r="AP61">
        <v>1</v>
      </c>
      <c r="AQ61" s="5">
        <v>0.3576388888888889</v>
      </c>
      <c r="AR61">
        <v>1</v>
      </c>
      <c r="AS61" s="5">
        <v>0.38194444444444442</v>
      </c>
      <c r="AV61">
        <v>291.88</v>
      </c>
      <c r="AW61">
        <v>30</v>
      </c>
      <c r="AX61">
        <v>73.209999999999994</v>
      </c>
      <c r="AY61">
        <v>49</v>
      </c>
      <c r="AZ61">
        <v>62.5</v>
      </c>
      <c r="BA61">
        <v>56</v>
      </c>
      <c r="BB61">
        <v>28.5</v>
      </c>
      <c r="BC61">
        <v>12</v>
      </c>
      <c r="BD61">
        <v>1.71</v>
      </c>
      <c r="BE61">
        <v>19</v>
      </c>
      <c r="BF61">
        <v>37.04</v>
      </c>
      <c r="BG61">
        <v>57</v>
      </c>
      <c r="BH61">
        <v>80</v>
      </c>
      <c r="BI61">
        <v>3</v>
      </c>
      <c r="BJ61">
        <v>47</v>
      </c>
      <c r="BK61">
        <v>57</v>
      </c>
      <c r="BL61">
        <v>54</v>
      </c>
      <c r="BM61">
        <v>14</v>
      </c>
      <c r="BN61">
        <v>56</v>
      </c>
      <c r="BO61">
        <v>3</v>
      </c>
      <c r="BP61">
        <v>34</v>
      </c>
      <c r="BQ61">
        <v>4</v>
      </c>
      <c r="BR61">
        <v>63</v>
      </c>
      <c r="BS61">
        <v>-3</v>
      </c>
      <c r="BT61">
        <v>31</v>
      </c>
      <c r="BU61">
        <v>1</v>
      </c>
      <c r="BV61">
        <v>19</v>
      </c>
      <c r="BW61">
        <v>32</v>
      </c>
      <c r="BX61">
        <v>15</v>
      </c>
      <c r="BY61">
        <v>5</v>
      </c>
      <c r="BZ61">
        <v>10</v>
      </c>
      <c r="CA61">
        <v>16</v>
      </c>
      <c r="CB61">
        <v>44</v>
      </c>
      <c r="CC61">
        <v>12</v>
      </c>
      <c r="CD61">
        <v>296.10000000000002</v>
      </c>
      <c r="CE61">
        <v>57.55</v>
      </c>
      <c r="CF61">
        <v>68.040000000000006</v>
      </c>
      <c r="CG61">
        <v>47.09</v>
      </c>
      <c r="CH61">
        <v>1.76</v>
      </c>
      <c r="CI61">
        <v>29.55</v>
      </c>
      <c r="CJ61">
        <v>50.77</v>
      </c>
      <c r="CK61">
        <v>3.05</v>
      </c>
      <c r="CL61">
        <v>4.05</v>
      </c>
      <c r="CM61">
        <v>4.68</v>
      </c>
      <c r="CN61">
        <v>294</v>
      </c>
      <c r="CO61">
        <v>58.16</v>
      </c>
      <c r="CP61">
        <v>68.41</v>
      </c>
      <c r="CQ61">
        <v>47.48</v>
      </c>
      <c r="CR61">
        <v>1.78</v>
      </c>
      <c r="CS61">
        <v>29.55</v>
      </c>
      <c r="CT61">
        <v>55.79</v>
      </c>
      <c r="CU61">
        <v>3.05</v>
      </c>
      <c r="CV61">
        <v>4.05</v>
      </c>
      <c r="CW61">
        <v>4.67</v>
      </c>
      <c r="CX61">
        <v>4</v>
      </c>
      <c r="CY61">
        <v>9</v>
      </c>
      <c r="CZ61">
        <v>71</v>
      </c>
      <c r="DA61">
        <v>1</v>
      </c>
      <c r="DB61">
        <v>5</v>
      </c>
      <c r="DC61">
        <v>297</v>
      </c>
      <c r="DD61">
        <v>27</v>
      </c>
      <c r="DE61">
        <v>305.5</v>
      </c>
      <c r="DF61">
        <v>15</v>
      </c>
      <c r="DG61">
        <v>301.5</v>
      </c>
      <c r="DH61">
        <v>13</v>
      </c>
      <c r="DI61">
        <v>263.5</v>
      </c>
      <c r="DJ61">
        <v>60</v>
      </c>
      <c r="DM61">
        <v>78.569999999999993</v>
      </c>
      <c r="DN61">
        <v>47</v>
      </c>
      <c r="DO61">
        <v>78.569999999999993</v>
      </c>
      <c r="DP61">
        <v>50</v>
      </c>
      <c r="DQ61">
        <v>85.71</v>
      </c>
      <c r="DR61">
        <v>6</v>
      </c>
      <c r="DS61">
        <v>50</v>
      </c>
      <c r="DT61">
        <v>58</v>
      </c>
      <c r="DW61">
        <v>77.78</v>
      </c>
      <c r="DX61">
        <v>8</v>
      </c>
      <c r="DY61">
        <v>61.11</v>
      </c>
      <c r="DZ61">
        <v>61</v>
      </c>
      <c r="EA61">
        <v>55.56</v>
      </c>
      <c r="EB61">
        <v>56</v>
      </c>
      <c r="EC61">
        <v>55.56</v>
      </c>
      <c r="ED61">
        <v>47</v>
      </c>
      <c r="EG61">
        <v>31</v>
      </c>
      <c r="EH61">
        <v>65</v>
      </c>
      <c r="EI61">
        <v>30</v>
      </c>
      <c r="EJ61">
        <v>47</v>
      </c>
      <c r="EK61">
        <v>25</v>
      </c>
      <c r="EL61">
        <v>2</v>
      </c>
      <c r="EM61">
        <v>28</v>
      </c>
      <c r="EN61">
        <v>18</v>
      </c>
      <c r="EQ61">
        <v>1.86</v>
      </c>
      <c r="ER61">
        <v>72</v>
      </c>
      <c r="ES61">
        <v>1.73</v>
      </c>
      <c r="ET61">
        <v>45</v>
      </c>
      <c r="EU61">
        <v>1.6</v>
      </c>
      <c r="EV61">
        <v>8</v>
      </c>
      <c r="EW61">
        <v>1.6</v>
      </c>
      <c r="EX61">
        <v>9</v>
      </c>
      <c r="FA61">
        <v>50</v>
      </c>
      <c r="FB61">
        <v>30</v>
      </c>
      <c r="FC61">
        <v>42.86</v>
      </c>
      <c r="FD61">
        <v>66</v>
      </c>
      <c r="FE61">
        <v>50</v>
      </c>
      <c r="FF61">
        <v>27</v>
      </c>
      <c r="FG61">
        <v>12.5</v>
      </c>
      <c r="FH61">
        <v>60</v>
      </c>
      <c r="FK61">
        <v>50</v>
      </c>
      <c r="FL61">
        <v>27</v>
      </c>
      <c r="FM61">
        <v>100</v>
      </c>
      <c r="FN61">
        <v>1</v>
      </c>
      <c r="FO61">
        <v>100</v>
      </c>
      <c r="FP61">
        <v>1</v>
      </c>
      <c r="FQ61">
        <v>50</v>
      </c>
      <c r="FR61">
        <v>22</v>
      </c>
      <c r="FU61">
        <v>0</v>
      </c>
      <c r="FV61">
        <v>12</v>
      </c>
      <c r="FW61">
        <v>-1</v>
      </c>
      <c r="FX61">
        <v>4</v>
      </c>
      <c r="FY61">
        <v>5</v>
      </c>
      <c r="FZ61">
        <v>72</v>
      </c>
      <c r="GA61">
        <v>-1</v>
      </c>
      <c r="GB61">
        <v>4</v>
      </c>
      <c r="GE61">
        <v>1</v>
      </c>
      <c r="GF61">
        <v>75</v>
      </c>
      <c r="GG61">
        <v>3</v>
      </c>
      <c r="GH61">
        <v>112</v>
      </c>
      <c r="GI61">
        <v>-3</v>
      </c>
      <c r="GJ61">
        <v>11</v>
      </c>
      <c r="GK61">
        <v>3</v>
      </c>
      <c r="GL61">
        <v>61</v>
      </c>
      <c r="GO61">
        <v>-2</v>
      </c>
      <c r="GP61">
        <v>4</v>
      </c>
      <c r="GQ61">
        <v>-1</v>
      </c>
      <c r="GR61">
        <v>46</v>
      </c>
      <c r="GS61">
        <v>-3</v>
      </c>
      <c r="GT61">
        <v>1</v>
      </c>
      <c r="GU61">
        <v>3</v>
      </c>
      <c r="GV61">
        <v>71</v>
      </c>
      <c r="GY61">
        <v>0</v>
      </c>
      <c r="GZ61">
        <v>9</v>
      </c>
      <c r="HA61">
        <v>0</v>
      </c>
      <c r="HB61">
        <v>9</v>
      </c>
      <c r="HC61">
        <v>1</v>
      </c>
      <c r="HD61">
        <v>1</v>
      </c>
      <c r="HE61">
        <v>0</v>
      </c>
      <c r="HF61">
        <v>4</v>
      </c>
      <c r="HI61">
        <v>4</v>
      </c>
      <c r="HJ61">
        <v>34</v>
      </c>
      <c r="HK61">
        <v>5</v>
      </c>
      <c r="HL61">
        <v>18</v>
      </c>
      <c r="HM61">
        <v>6</v>
      </c>
      <c r="HN61">
        <v>3</v>
      </c>
      <c r="HO61">
        <v>4</v>
      </c>
      <c r="HP61">
        <v>17</v>
      </c>
      <c r="HS61">
        <v>11</v>
      </c>
      <c r="HT61">
        <v>55</v>
      </c>
      <c r="HU61">
        <v>8</v>
      </c>
      <c r="HV61">
        <v>135</v>
      </c>
      <c r="HW61">
        <v>6</v>
      </c>
      <c r="HX61">
        <v>71</v>
      </c>
      <c r="HY61">
        <v>7</v>
      </c>
      <c r="HZ61">
        <v>70</v>
      </c>
      <c r="IC61">
        <v>3</v>
      </c>
      <c r="ID61">
        <v>63</v>
      </c>
      <c r="IE61">
        <v>4</v>
      </c>
      <c r="IF61">
        <v>28</v>
      </c>
      <c r="IG61">
        <v>3</v>
      </c>
      <c r="IH61">
        <v>16</v>
      </c>
      <c r="II61">
        <v>5</v>
      </c>
      <c r="IJ61">
        <v>2</v>
      </c>
      <c r="IM61">
        <v>0</v>
      </c>
      <c r="IN61">
        <v>90</v>
      </c>
      <c r="IO61">
        <v>1</v>
      </c>
      <c r="IP61">
        <v>35</v>
      </c>
      <c r="IQ61">
        <v>2</v>
      </c>
      <c r="IR61">
        <v>4</v>
      </c>
      <c r="IS61">
        <v>2</v>
      </c>
      <c r="IT61">
        <v>7</v>
      </c>
    </row>
    <row r="62" spans="1:254" x14ac:dyDescent="0.25">
      <c r="A62" s="3" t="str">
        <f t="shared" si="0"/>
        <v>Alejandro Del Rey</v>
      </c>
      <c r="B62" s="4">
        <v>45767</v>
      </c>
      <c r="C62" t="s">
        <v>855</v>
      </c>
      <c r="D62" t="s">
        <v>856</v>
      </c>
      <c r="E62" t="s">
        <v>857</v>
      </c>
      <c r="F62" t="s">
        <v>857</v>
      </c>
      <c r="G62" t="s">
        <v>858</v>
      </c>
      <c r="I62" t="s">
        <v>973</v>
      </c>
      <c r="J62" t="s">
        <v>974</v>
      </c>
      <c r="K62">
        <v>60</v>
      </c>
      <c r="L62">
        <v>71</v>
      </c>
      <c r="M62">
        <v>71</v>
      </c>
      <c r="N62">
        <v>69</v>
      </c>
      <c r="O62">
        <v>77</v>
      </c>
      <c r="Q62">
        <v>288</v>
      </c>
      <c r="R62">
        <v>72.430000000000007</v>
      </c>
      <c r="S62">
        <v>71.5</v>
      </c>
      <c r="T62">
        <v>70.319999999999993</v>
      </c>
      <c r="U62">
        <v>70.89</v>
      </c>
      <c r="V62">
        <v>70.03</v>
      </c>
      <c r="W62">
        <v>76.69</v>
      </c>
      <c r="Y62">
        <v>71.98</v>
      </c>
      <c r="Z62">
        <v>39</v>
      </c>
      <c r="AA62">
        <v>42</v>
      </c>
      <c r="AB62">
        <v>33</v>
      </c>
      <c r="AC62">
        <v>60</v>
      </c>
      <c r="AE62">
        <v>9</v>
      </c>
      <c r="AF62">
        <v>10</v>
      </c>
      <c r="AG62">
        <v>10</v>
      </c>
      <c r="AH62">
        <v>18</v>
      </c>
      <c r="AJ62">
        <v>60</v>
      </c>
      <c r="AK62">
        <v>61</v>
      </c>
      <c r="AL62">
        <v>10</v>
      </c>
      <c r="AM62" s="5">
        <v>0.30555555555555558</v>
      </c>
      <c r="AN62">
        <v>1</v>
      </c>
      <c r="AO62" s="5">
        <v>0.51388888888888884</v>
      </c>
      <c r="AP62">
        <v>1</v>
      </c>
      <c r="AQ62" s="5">
        <v>0.37152777777777779</v>
      </c>
      <c r="AR62">
        <v>1</v>
      </c>
      <c r="AS62" s="5">
        <v>0.40277777777777779</v>
      </c>
      <c r="AV62">
        <v>308.5</v>
      </c>
      <c r="AW62">
        <v>3</v>
      </c>
      <c r="AX62">
        <v>73.209999999999994</v>
      </c>
      <c r="AY62">
        <v>49</v>
      </c>
      <c r="AZ62">
        <v>59.72</v>
      </c>
      <c r="BA62">
        <v>59</v>
      </c>
      <c r="BB62">
        <v>27.75</v>
      </c>
      <c r="BC62">
        <v>6</v>
      </c>
      <c r="BD62">
        <v>1.72</v>
      </c>
      <c r="BE62">
        <v>25</v>
      </c>
      <c r="BF62">
        <v>51.72</v>
      </c>
      <c r="BG62">
        <v>29</v>
      </c>
      <c r="BH62">
        <v>61.5</v>
      </c>
      <c r="BI62">
        <v>20</v>
      </c>
      <c r="BJ62">
        <v>25</v>
      </c>
      <c r="BK62">
        <v>59</v>
      </c>
      <c r="BL62">
        <v>44</v>
      </c>
      <c r="BM62">
        <v>14</v>
      </c>
      <c r="BN62">
        <v>39</v>
      </c>
      <c r="BO62">
        <v>5</v>
      </c>
      <c r="BP62">
        <v>53</v>
      </c>
      <c r="BQ62">
        <v>-4</v>
      </c>
      <c r="BR62">
        <v>23</v>
      </c>
      <c r="BS62">
        <v>3</v>
      </c>
      <c r="BT62">
        <v>70</v>
      </c>
      <c r="BU62">
        <v>0</v>
      </c>
      <c r="BV62">
        <v>14</v>
      </c>
      <c r="BW62">
        <v>43</v>
      </c>
      <c r="BX62">
        <v>13</v>
      </c>
      <c r="BY62">
        <v>2</v>
      </c>
      <c r="BZ62">
        <v>13</v>
      </c>
      <c r="CA62">
        <v>16</v>
      </c>
      <c r="CB62">
        <v>44</v>
      </c>
      <c r="CC62">
        <v>12</v>
      </c>
      <c r="CD62">
        <v>296.10000000000002</v>
      </c>
      <c r="CE62">
        <v>57.55</v>
      </c>
      <c r="CF62">
        <v>68.040000000000006</v>
      </c>
      <c r="CG62">
        <v>47.09</v>
      </c>
      <c r="CH62">
        <v>1.76</v>
      </c>
      <c r="CI62">
        <v>29.55</v>
      </c>
      <c r="CJ62">
        <v>50.77</v>
      </c>
      <c r="CK62">
        <v>3.05</v>
      </c>
      <c r="CL62">
        <v>4.05</v>
      </c>
      <c r="CM62">
        <v>4.68</v>
      </c>
      <c r="CN62">
        <v>294</v>
      </c>
      <c r="CO62">
        <v>58.16</v>
      </c>
      <c r="CP62">
        <v>68.41</v>
      </c>
      <c r="CQ62">
        <v>47.48</v>
      </c>
      <c r="CR62">
        <v>1.78</v>
      </c>
      <c r="CS62">
        <v>29.55</v>
      </c>
      <c r="CT62">
        <v>55.79</v>
      </c>
      <c r="CU62">
        <v>3.05</v>
      </c>
      <c r="CV62">
        <v>4.05</v>
      </c>
      <c r="CW62">
        <v>4.67</v>
      </c>
      <c r="CX62">
        <v>19</v>
      </c>
      <c r="CY62">
        <v>51</v>
      </c>
      <c r="CZ62">
        <v>38</v>
      </c>
      <c r="DA62">
        <v>11</v>
      </c>
      <c r="DB62">
        <v>31</v>
      </c>
      <c r="DC62">
        <v>290</v>
      </c>
      <c r="DD62">
        <v>49</v>
      </c>
      <c r="DE62">
        <v>322</v>
      </c>
      <c r="DF62">
        <v>1</v>
      </c>
      <c r="DG62">
        <v>317</v>
      </c>
      <c r="DH62">
        <v>1</v>
      </c>
      <c r="DI62">
        <v>305</v>
      </c>
      <c r="DJ62">
        <v>7</v>
      </c>
      <c r="DM62">
        <v>64.290000000000006</v>
      </c>
      <c r="DN62">
        <v>83</v>
      </c>
      <c r="DO62">
        <v>92.86</v>
      </c>
      <c r="DP62">
        <v>7</v>
      </c>
      <c r="DQ62">
        <v>78.569999999999993</v>
      </c>
      <c r="DR62">
        <v>26</v>
      </c>
      <c r="DS62">
        <v>57.14</v>
      </c>
      <c r="DT62">
        <v>55</v>
      </c>
      <c r="DW62">
        <v>55.56</v>
      </c>
      <c r="DX62">
        <v>77</v>
      </c>
      <c r="DY62">
        <v>66.67</v>
      </c>
      <c r="DZ62">
        <v>45</v>
      </c>
      <c r="EA62">
        <v>61.11</v>
      </c>
      <c r="EB62">
        <v>49</v>
      </c>
      <c r="EC62">
        <v>55.56</v>
      </c>
      <c r="ED62">
        <v>47</v>
      </c>
      <c r="EG62">
        <v>25</v>
      </c>
      <c r="EH62">
        <v>2</v>
      </c>
      <c r="EI62">
        <v>30</v>
      </c>
      <c r="EJ62">
        <v>47</v>
      </c>
      <c r="EK62">
        <v>26</v>
      </c>
      <c r="EL62">
        <v>3</v>
      </c>
      <c r="EM62">
        <v>30</v>
      </c>
      <c r="EN62">
        <v>33</v>
      </c>
      <c r="EQ62">
        <v>1.6</v>
      </c>
      <c r="ER62">
        <v>12</v>
      </c>
      <c r="ES62">
        <v>1.83</v>
      </c>
      <c r="ET62">
        <v>76</v>
      </c>
      <c r="EU62">
        <v>1.55</v>
      </c>
      <c r="EV62">
        <v>5</v>
      </c>
      <c r="EW62">
        <v>1.9</v>
      </c>
      <c r="EX62">
        <v>50</v>
      </c>
      <c r="FA62">
        <v>50</v>
      </c>
      <c r="FB62">
        <v>30</v>
      </c>
      <c r="FC62">
        <v>66.67</v>
      </c>
      <c r="FD62">
        <v>25</v>
      </c>
      <c r="FE62">
        <v>57.14</v>
      </c>
      <c r="FF62">
        <v>25</v>
      </c>
      <c r="FG62">
        <v>37.5</v>
      </c>
      <c r="FH62">
        <v>41</v>
      </c>
      <c r="FK62">
        <v>100</v>
      </c>
      <c r="FL62">
        <v>1</v>
      </c>
      <c r="FM62">
        <v>66.67</v>
      </c>
      <c r="FN62">
        <v>19</v>
      </c>
      <c r="FO62">
        <v>25</v>
      </c>
      <c r="FP62">
        <v>42</v>
      </c>
      <c r="FQ62">
        <v>75</v>
      </c>
      <c r="FR62">
        <v>15</v>
      </c>
      <c r="FU62">
        <v>1</v>
      </c>
      <c r="FV62">
        <v>49</v>
      </c>
      <c r="FW62">
        <v>1</v>
      </c>
      <c r="FX62">
        <v>70</v>
      </c>
      <c r="FY62">
        <v>0</v>
      </c>
      <c r="FZ62">
        <v>8</v>
      </c>
      <c r="GA62">
        <v>3</v>
      </c>
      <c r="GB62">
        <v>64</v>
      </c>
      <c r="GE62">
        <v>-3</v>
      </c>
      <c r="GF62">
        <v>5</v>
      </c>
      <c r="GG62">
        <v>-1</v>
      </c>
      <c r="GH62">
        <v>27</v>
      </c>
      <c r="GI62">
        <v>-1</v>
      </c>
      <c r="GJ62">
        <v>25</v>
      </c>
      <c r="GK62">
        <v>1</v>
      </c>
      <c r="GL62">
        <v>40</v>
      </c>
      <c r="GO62">
        <v>2</v>
      </c>
      <c r="GP62">
        <v>133</v>
      </c>
      <c r="GQ62">
        <v>0</v>
      </c>
      <c r="GR62">
        <v>94</v>
      </c>
      <c r="GS62">
        <v>-1</v>
      </c>
      <c r="GT62">
        <v>17</v>
      </c>
      <c r="GU62">
        <v>2</v>
      </c>
      <c r="GV62">
        <v>65</v>
      </c>
      <c r="GY62">
        <v>0</v>
      </c>
      <c r="GZ62">
        <v>9</v>
      </c>
      <c r="HA62">
        <v>0</v>
      </c>
      <c r="HB62">
        <v>9</v>
      </c>
      <c r="HC62">
        <v>0</v>
      </c>
      <c r="HD62">
        <v>8</v>
      </c>
      <c r="HE62">
        <v>0</v>
      </c>
      <c r="HF62">
        <v>4</v>
      </c>
      <c r="HI62">
        <v>4</v>
      </c>
      <c r="HJ62">
        <v>34</v>
      </c>
      <c r="HK62">
        <v>2</v>
      </c>
      <c r="HL62">
        <v>104</v>
      </c>
      <c r="HM62">
        <v>5</v>
      </c>
      <c r="HN62">
        <v>18</v>
      </c>
      <c r="HO62">
        <v>3</v>
      </c>
      <c r="HP62">
        <v>41</v>
      </c>
      <c r="HS62">
        <v>10</v>
      </c>
      <c r="HT62">
        <v>86</v>
      </c>
      <c r="HU62">
        <v>14</v>
      </c>
      <c r="HV62">
        <v>4</v>
      </c>
      <c r="HW62">
        <v>10</v>
      </c>
      <c r="HX62">
        <v>44</v>
      </c>
      <c r="HY62">
        <v>9</v>
      </c>
      <c r="HZ62">
        <v>52</v>
      </c>
      <c r="IC62">
        <v>4</v>
      </c>
      <c r="ID62">
        <v>32</v>
      </c>
      <c r="IE62">
        <v>2</v>
      </c>
      <c r="IF62">
        <v>88</v>
      </c>
      <c r="IG62">
        <v>3</v>
      </c>
      <c r="IH62">
        <v>16</v>
      </c>
      <c r="II62">
        <v>4</v>
      </c>
      <c r="IJ62">
        <v>10</v>
      </c>
      <c r="IM62">
        <v>0</v>
      </c>
      <c r="IN62">
        <v>90</v>
      </c>
      <c r="IO62">
        <v>0</v>
      </c>
      <c r="IP62">
        <v>89</v>
      </c>
      <c r="IQ62">
        <v>0</v>
      </c>
      <c r="IR62">
        <v>30</v>
      </c>
      <c r="IS62">
        <v>2</v>
      </c>
      <c r="IT62">
        <v>7</v>
      </c>
    </row>
    <row r="63" spans="1:254" x14ac:dyDescent="0.25">
      <c r="A63" s="3" t="str">
        <f t="shared" si="0"/>
        <v>Lawrence Ting</v>
      </c>
      <c r="B63" s="4">
        <v>45767</v>
      </c>
      <c r="C63" t="s">
        <v>855</v>
      </c>
      <c r="D63" t="s">
        <v>856</v>
      </c>
      <c r="E63" t="s">
        <v>857</v>
      </c>
      <c r="F63" t="s">
        <v>857</v>
      </c>
      <c r="G63" t="s">
        <v>858</v>
      </c>
      <c r="I63" t="s">
        <v>975</v>
      </c>
      <c r="J63" t="s">
        <v>976</v>
      </c>
      <c r="K63">
        <v>60</v>
      </c>
      <c r="L63">
        <v>72</v>
      </c>
      <c r="M63">
        <v>72</v>
      </c>
      <c r="N63">
        <v>70</v>
      </c>
      <c r="O63">
        <v>74</v>
      </c>
      <c r="Q63">
        <v>288</v>
      </c>
      <c r="R63">
        <v>72.430000000000007</v>
      </c>
      <c r="S63">
        <v>71.5</v>
      </c>
      <c r="T63">
        <v>71.319999999999993</v>
      </c>
      <c r="U63">
        <v>71.89</v>
      </c>
      <c r="V63">
        <v>71.03</v>
      </c>
      <c r="W63">
        <v>73.69</v>
      </c>
      <c r="Y63">
        <v>71.98</v>
      </c>
      <c r="Z63">
        <v>54</v>
      </c>
      <c r="AA63">
        <v>57</v>
      </c>
      <c r="AB63">
        <v>56</v>
      </c>
      <c r="AC63">
        <v>60</v>
      </c>
      <c r="AE63">
        <v>10</v>
      </c>
      <c r="AF63">
        <v>12</v>
      </c>
      <c r="AG63">
        <v>13</v>
      </c>
      <c r="AH63">
        <v>18</v>
      </c>
      <c r="AJ63">
        <v>60</v>
      </c>
      <c r="AK63">
        <v>61</v>
      </c>
      <c r="AL63">
        <v>1</v>
      </c>
      <c r="AM63" s="5">
        <v>0.33333333333333331</v>
      </c>
      <c r="AN63">
        <v>10</v>
      </c>
      <c r="AO63" s="5">
        <v>0.54166666666666663</v>
      </c>
      <c r="AP63">
        <v>1</v>
      </c>
      <c r="AQ63" s="5">
        <v>0.28472222222222221</v>
      </c>
      <c r="AR63">
        <v>1</v>
      </c>
      <c r="AS63" s="5">
        <v>0.3298611111111111</v>
      </c>
      <c r="BO63">
        <v>5</v>
      </c>
      <c r="BP63">
        <v>53</v>
      </c>
      <c r="BQ63">
        <v>0</v>
      </c>
      <c r="BR63">
        <v>42</v>
      </c>
      <c r="BS63">
        <v>-1</v>
      </c>
      <c r="BT63">
        <v>51</v>
      </c>
      <c r="BU63">
        <v>1</v>
      </c>
      <c r="BV63">
        <v>11</v>
      </c>
      <c r="BW63">
        <v>47</v>
      </c>
      <c r="BX63">
        <v>9</v>
      </c>
      <c r="BY63">
        <v>4</v>
      </c>
      <c r="BZ63">
        <v>0</v>
      </c>
      <c r="CA63">
        <v>16</v>
      </c>
      <c r="CB63">
        <v>44</v>
      </c>
      <c r="CC63">
        <v>12</v>
      </c>
      <c r="CD63">
        <v>296.10000000000002</v>
      </c>
      <c r="CE63">
        <v>57.55</v>
      </c>
      <c r="CF63">
        <v>68.040000000000006</v>
      </c>
      <c r="CG63">
        <v>47.09</v>
      </c>
      <c r="CH63">
        <v>1.76</v>
      </c>
      <c r="CI63">
        <v>29.55</v>
      </c>
      <c r="CJ63">
        <v>50.77</v>
      </c>
      <c r="CK63">
        <v>3.05</v>
      </c>
      <c r="CL63">
        <v>4.05</v>
      </c>
      <c r="CM63">
        <v>4.68</v>
      </c>
      <c r="CN63">
        <v>294</v>
      </c>
      <c r="CO63">
        <v>58.16</v>
      </c>
      <c r="CP63">
        <v>68.41</v>
      </c>
      <c r="CQ63">
        <v>47.48</v>
      </c>
      <c r="CR63">
        <v>1.78</v>
      </c>
      <c r="CS63">
        <v>29.55</v>
      </c>
      <c r="CT63">
        <v>55.79</v>
      </c>
      <c r="CU63">
        <v>3.05</v>
      </c>
      <c r="CV63">
        <v>4.05</v>
      </c>
      <c r="CW63">
        <v>4.67</v>
      </c>
      <c r="CX63">
        <v>4</v>
      </c>
      <c r="CY63">
        <v>64</v>
      </c>
      <c r="CZ63">
        <v>12</v>
      </c>
      <c r="DA63">
        <v>40</v>
      </c>
      <c r="DB63">
        <v>10</v>
      </c>
      <c r="FU63">
        <v>1</v>
      </c>
      <c r="FV63">
        <v>49</v>
      </c>
      <c r="FW63">
        <v>3</v>
      </c>
      <c r="FX63">
        <v>131</v>
      </c>
      <c r="FY63">
        <v>1</v>
      </c>
      <c r="FZ63">
        <v>36</v>
      </c>
      <c r="GA63">
        <v>0</v>
      </c>
      <c r="GB63">
        <v>12</v>
      </c>
      <c r="GE63">
        <v>-1</v>
      </c>
      <c r="GF63">
        <v>26</v>
      </c>
      <c r="GG63">
        <v>0</v>
      </c>
      <c r="GH63">
        <v>44</v>
      </c>
      <c r="GI63">
        <v>-2</v>
      </c>
      <c r="GJ63">
        <v>21</v>
      </c>
      <c r="GK63">
        <v>3</v>
      </c>
      <c r="GL63">
        <v>61</v>
      </c>
      <c r="GO63">
        <v>1</v>
      </c>
      <c r="GP63">
        <v>111</v>
      </c>
      <c r="GQ63">
        <v>-2</v>
      </c>
      <c r="GR63">
        <v>8</v>
      </c>
      <c r="GS63">
        <v>0</v>
      </c>
      <c r="GT63">
        <v>41</v>
      </c>
      <c r="GU63">
        <v>0</v>
      </c>
      <c r="GV63">
        <v>34</v>
      </c>
      <c r="GY63">
        <v>0</v>
      </c>
      <c r="GZ63">
        <v>9</v>
      </c>
      <c r="HA63">
        <v>1</v>
      </c>
      <c r="HB63">
        <v>2</v>
      </c>
      <c r="HC63">
        <v>0</v>
      </c>
      <c r="HD63">
        <v>8</v>
      </c>
      <c r="HE63">
        <v>0</v>
      </c>
      <c r="HF63">
        <v>4</v>
      </c>
      <c r="HI63">
        <v>2</v>
      </c>
      <c r="HJ63">
        <v>105</v>
      </c>
      <c r="HK63">
        <v>5</v>
      </c>
      <c r="HL63">
        <v>18</v>
      </c>
      <c r="HM63">
        <v>3</v>
      </c>
      <c r="HN63">
        <v>43</v>
      </c>
      <c r="HO63">
        <v>1</v>
      </c>
      <c r="HP63">
        <v>68</v>
      </c>
      <c r="HS63">
        <v>13</v>
      </c>
      <c r="HT63">
        <v>14</v>
      </c>
      <c r="HU63">
        <v>6</v>
      </c>
      <c r="HV63">
        <v>150</v>
      </c>
      <c r="HW63">
        <v>13</v>
      </c>
      <c r="HX63">
        <v>10</v>
      </c>
      <c r="HY63">
        <v>15</v>
      </c>
      <c r="HZ63">
        <v>1</v>
      </c>
      <c r="IC63">
        <v>3</v>
      </c>
      <c r="ID63">
        <v>63</v>
      </c>
      <c r="IE63">
        <v>4</v>
      </c>
      <c r="IF63">
        <v>28</v>
      </c>
      <c r="IG63">
        <v>2</v>
      </c>
      <c r="IH63">
        <v>37</v>
      </c>
      <c r="II63">
        <v>0</v>
      </c>
      <c r="IJ63">
        <v>67</v>
      </c>
      <c r="IM63">
        <v>0</v>
      </c>
      <c r="IN63">
        <v>90</v>
      </c>
      <c r="IO63">
        <v>2</v>
      </c>
      <c r="IP63">
        <v>13</v>
      </c>
      <c r="IQ63">
        <v>0</v>
      </c>
      <c r="IR63">
        <v>30</v>
      </c>
      <c r="IS63">
        <v>2</v>
      </c>
      <c r="IT63">
        <v>7</v>
      </c>
    </row>
    <row r="64" spans="1:254" x14ac:dyDescent="0.25">
      <c r="A64" s="3" t="str">
        <f t="shared" si="0"/>
        <v>Chuan-Lin Jian</v>
      </c>
      <c r="B64" s="4">
        <v>45767</v>
      </c>
      <c r="C64" t="s">
        <v>855</v>
      </c>
      <c r="D64" t="s">
        <v>856</v>
      </c>
      <c r="E64" t="s">
        <v>857</v>
      </c>
      <c r="F64" t="s">
        <v>857</v>
      </c>
      <c r="G64" t="s">
        <v>858</v>
      </c>
      <c r="I64" t="s">
        <v>977</v>
      </c>
      <c r="J64" t="s">
        <v>978</v>
      </c>
      <c r="K64">
        <v>63</v>
      </c>
      <c r="L64">
        <v>70</v>
      </c>
      <c r="M64">
        <v>69</v>
      </c>
      <c r="N64">
        <v>76</v>
      </c>
      <c r="O64">
        <v>74</v>
      </c>
      <c r="Q64">
        <v>289</v>
      </c>
      <c r="R64">
        <v>72.430000000000007</v>
      </c>
      <c r="S64">
        <v>71.5</v>
      </c>
      <c r="T64">
        <v>69.319999999999993</v>
      </c>
      <c r="U64">
        <v>68.89</v>
      </c>
      <c r="V64">
        <v>77.03</v>
      </c>
      <c r="W64">
        <v>73.69</v>
      </c>
      <c r="Y64">
        <v>72.23</v>
      </c>
      <c r="Z64">
        <v>26</v>
      </c>
      <c r="AA64">
        <v>23</v>
      </c>
      <c r="AB64">
        <v>62</v>
      </c>
      <c r="AC64">
        <v>63</v>
      </c>
      <c r="AE64">
        <v>8</v>
      </c>
      <c r="AF64">
        <v>7</v>
      </c>
      <c r="AG64">
        <v>14</v>
      </c>
      <c r="AH64">
        <v>19</v>
      </c>
      <c r="AJ64">
        <v>63</v>
      </c>
      <c r="AK64">
        <v>63.5</v>
      </c>
      <c r="AL64">
        <v>1</v>
      </c>
      <c r="AM64" s="5">
        <v>0.30555555555555558</v>
      </c>
      <c r="AN64">
        <v>10</v>
      </c>
      <c r="AO64" s="5">
        <v>0.51388888888888884</v>
      </c>
      <c r="AP64">
        <v>1</v>
      </c>
      <c r="AQ64" s="5">
        <v>0.41666666666666669</v>
      </c>
      <c r="AR64">
        <v>1</v>
      </c>
      <c r="AS64" s="5">
        <v>0.29166666666666669</v>
      </c>
      <c r="BO64">
        <v>5</v>
      </c>
      <c r="BP64">
        <v>53</v>
      </c>
      <c r="BQ64">
        <v>5</v>
      </c>
      <c r="BR64">
        <v>67</v>
      </c>
      <c r="BS64">
        <v>-5</v>
      </c>
      <c r="BT64">
        <v>14</v>
      </c>
      <c r="BU64">
        <v>0</v>
      </c>
      <c r="BV64">
        <v>13</v>
      </c>
      <c r="BW64">
        <v>44</v>
      </c>
      <c r="BX64">
        <v>12</v>
      </c>
      <c r="BY64">
        <v>3</v>
      </c>
      <c r="BZ64">
        <v>0</v>
      </c>
      <c r="CA64">
        <v>16</v>
      </c>
      <c r="CB64">
        <v>44</v>
      </c>
      <c r="CC64">
        <v>12</v>
      </c>
      <c r="CD64">
        <v>296.10000000000002</v>
      </c>
      <c r="CE64">
        <v>57.55</v>
      </c>
      <c r="CF64">
        <v>68.040000000000006</v>
      </c>
      <c r="CG64">
        <v>47.09</v>
      </c>
      <c r="CH64">
        <v>1.76</v>
      </c>
      <c r="CI64">
        <v>29.55</v>
      </c>
      <c r="CJ64">
        <v>50.77</v>
      </c>
      <c r="CK64">
        <v>3.05</v>
      </c>
      <c r="CL64">
        <v>4.05</v>
      </c>
      <c r="CM64">
        <v>4.68</v>
      </c>
      <c r="CN64">
        <v>294</v>
      </c>
      <c r="CO64">
        <v>58.16</v>
      </c>
      <c r="CP64">
        <v>68.41</v>
      </c>
      <c r="CQ64">
        <v>47.48</v>
      </c>
      <c r="CR64">
        <v>1.78</v>
      </c>
      <c r="CS64">
        <v>29.55</v>
      </c>
      <c r="CT64">
        <v>55.79</v>
      </c>
      <c r="CU64">
        <v>3.05</v>
      </c>
      <c r="CV64">
        <v>4.05</v>
      </c>
      <c r="CW64">
        <v>4.67</v>
      </c>
      <c r="CX64">
        <v>19</v>
      </c>
      <c r="CY64">
        <v>56</v>
      </c>
      <c r="CZ64">
        <v>35</v>
      </c>
      <c r="DA64">
        <v>14</v>
      </c>
      <c r="DB64">
        <v>18</v>
      </c>
      <c r="FU64">
        <v>1</v>
      </c>
      <c r="FV64">
        <v>49</v>
      </c>
      <c r="FW64">
        <v>0</v>
      </c>
      <c r="FX64">
        <v>24</v>
      </c>
      <c r="FY64">
        <v>3</v>
      </c>
      <c r="FZ64">
        <v>68</v>
      </c>
      <c r="GA64">
        <v>1</v>
      </c>
      <c r="GB64">
        <v>30</v>
      </c>
      <c r="GE64">
        <v>0</v>
      </c>
      <c r="GF64">
        <v>48</v>
      </c>
      <c r="GG64">
        <v>0</v>
      </c>
      <c r="GH64">
        <v>44</v>
      </c>
      <c r="GI64">
        <v>2</v>
      </c>
      <c r="GJ64">
        <v>59</v>
      </c>
      <c r="GK64">
        <v>3</v>
      </c>
      <c r="GL64">
        <v>61</v>
      </c>
      <c r="GO64">
        <v>-2</v>
      </c>
      <c r="GP64">
        <v>4</v>
      </c>
      <c r="GQ64">
        <v>-2</v>
      </c>
      <c r="GR64">
        <v>8</v>
      </c>
      <c r="GS64">
        <v>0</v>
      </c>
      <c r="GT64">
        <v>41</v>
      </c>
      <c r="GU64">
        <v>-1</v>
      </c>
      <c r="GV64">
        <v>11</v>
      </c>
      <c r="GY64">
        <v>0</v>
      </c>
      <c r="GZ64">
        <v>9</v>
      </c>
      <c r="HA64">
        <v>0</v>
      </c>
      <c r="HB64">
        <v>9</v>
      </c>
      <c r="HC64">
        <v>0</v>
      </c>
      <c r="HD64">
        <v>8</v>
      </c>
      <c r="HE64">
        <v>0</v>
      </c>
      <c r="HF64">
        <v>4</v>
      </c>
      <c r="HI64">
        <v>3</v>
      </c>
      <c r="HJ64">
        <v>65</v>
      </c>
      <c r="HK64">
        <v>4</v>
      </c>
      <c r="HL64">
        <v>36</v>
      </c>
      <c r="HM64">
        <v>2</v>
      </c>
      <c r="HN64">
        <v>58</v>
      </c>
      <c r="HO64">
        <v>4</v>
      </c>
      <c r="HP64">
        <v>17</v>
      </c>
      <c r="HS64">
        <v>13</v>
      </c>
      <c r="HT64">
        <v>14</v>
      </c>
      <c r="HU64">
        <v>12</v>
      </c>
      <c r="HV64">
        <v>29</v>
      </c>
      <c r="HW64">
        <v>10</v>
      </c>
      <c r="HX64">
        <v>44</v>
      </c>
      <c r="HY64">
        <v>9</v>
      </c>
      <c r="HZ64">
        <v>52</v>
      </c>
      <c r="IC64">
        <v>2</v>
      </c>
      <c r="ID64">
        <v>99</v>
      </c>
      <c r="IE64">
        <v>2</v>
      </c>
      <c r="IF64">
        <v>88</v>
      </c>
      <c r="IG64">
        <v>5</v>
      </c>
      <c r="IH64">
        <v>1</v>
      </c>
      <c r="II64">
        <v>3</v>
      </c>
      <c r="IJ64">
        <v>21</v>
      </c>
      <c r="IM64">
        <v>0</v>
      </c>
      <c r="IN64">
        <v>90</v>
      </c>
      <c r="IO64">
        <v>0</v>
      </c>
      <c r="IP64">
        <v>89</v>
      </c>
      <c r="IQ64">
        <v>1</v>
      </c>
      <c r="IR64">
        <v>9</v>
      </c>
      <c r="IS64">
        <v>2</v>
      </c>
      <c r="IT64">
        <v>7</v>
      </c>
    </row>
    <row r="65" spans="1:254" x14ac:dyDescent="0.25">
      <c r="A65" s="3" t="str">
        <f t="shared" si="0"/>
        <v>Jack Senior</v>
      </c>
      <c r="B65" s="4">
        <v>45767</v>
      </c>
      <c r="C65" t="s">
        <v>855</v>
      </c>
      <c r="D65" t="s">
        <v>856</v>
      </c>
      <c r="E65" t="s">
        <v>857</v>
      </c>
      <c r="F65" t="s">
        <v>857</v>
      </c>
      <c r="G65" t="s">
        <v>858</v>
      </c>
      <c r="I65" t="s">
        <v>979</v>
      </c>
      <c r="J65" t="s">
        <v>980</v>
      </c>
      <c r="K65">
        <v>63</v>
      </c>
      <c r="L65">
        <v>74</v>
      </c>
      <c r="M65">
        <v>69</v>
      </c>
      <c r="N65">
        <v>72</v>
      </c>
      <c r="O65">
        <v>74</v>
      </c>
      <c r="Q65">
        <v>289</v>
      </c>
      <c r="R65">
        <v>72.430000000000007</v>
      </c>
      <c r="S65">
        <v>71.5</v>
      </c>
      <c r="T65">
        <v>73.319999999999993</v>
      </c>
      <c r="U65">
        <v>68.89</v>
      </c>
      <c r="V65">
        <v>73.03</v>
      </c>
      <c r="W65">
        <v>73.69</v>
      </c>
      <c r="Y65">
        <v>72.23</v>
      </c>
      <c r="Z65">
        <v>90</v>
      </c>
      <c r="AA65">
        <v>52</v>
      </c>
      <c r="AB65">
        <v>62</v>
      </c>
      <c r="AC65">
        <v>63</v>
      </c>
      <c r="AE65">
        <v>12</v>
      </c>
      <c r="AF65">
        <v>11</v>
      </c>
      <c r="AG65">
        <v>14</v>
      </c>
      <c r="AH65">
        <v>19</v>
      </c>
      <c r="AJ65">
        <v>63</v>
      </c>
      <c r="AK65">
        <v>63.5</v>
      </c>
      <c r="AL65">
        <v>10</v>
      </c>
      <c r="AM65" s="5">
        <v>0.27083333333333331</v>
      </c>
      <c r="AN65">
        <v>1</v>
      </c>
      <c r="AO65" s="5">
        <v>0.47916666666666669</v>
      </c>
      <c r="AP65">
        <v>1</v>
      </c>
      <c r="AQ65" s="5">
        <v>0.34375</v>
      </c>
      <c r="AR65">
        <v>1</v>
      </c>
      <c r="AS65" s="5">
        <v>0.2986111111111111</v>
      </c>
      <c r="AV65">
        <v>290.38</v>
      </c>
      <c r="AW65">
        <v>34</v>
      </c>
      <c r="AX65">
        <v>89.29</v>
      </c>
      <c r="AY65">
        <v>2</v>
      </c>
      <c r="AZ65">
        <v>73.61</v>
      </c>
      <c r="BA65">
        <v>16</v>
      </c>
      <c r="BB65">
        <v>31.25</v>
      </c>
      <c r="BC65">
        <v>60</v>
      </c>
      <c r="BD65">
        <v>1.85</v>
      </c>
      <c r="BE65">
        <v>60</v>
      </c>
      <c r="BF65">
        <v>47.37</v>
      </c>
      <c r="BG65">
        <v>38</v>
      </c>
      <c r="BH65">
        <v>50</v>
      </c>
      <c r="BI65">
        <v>26</v>
      </c>
      <c r="BJ65">
        <v>12</v>
      </c>
      <c r="BK65">
        <v>4</v>
      </c>
      <c r="BL65">
        <v>11</v>
      </c>
      <c r="BM65">
        <v>61</v>
      </c>
      <c r="BN65">
        <v>31</v>
      </c>
      <c r="BO65">
        <v>3</v>
      </c>
      <c r="BP65">
        <v>34</v>
      </c>
      <c r="BQ65">
        <v>2</v>
      </c>
      <c r="BR65">
        <v>54</v>
      </c>
      <c r="BS65">
        <v>0</v>
      </c>
      <c r="BT65">
        <v>59</v>
      </c>
      <c r="BU65">
        <v>0</v>
      </c>
      <c r="BV65">
        <v>11</v>
      </c>
      <c r="BW65">
        <v>49</v>
      </c>
      <c r="BX65">
        <v>10</v>
      </c>
      <c r="BY65">
        <v>2</v>
      </c>
      <c r="BZ65">
        <v>6</v>
      </c>
      <c r="CA65">
        <v>16</v>
      </c>
      <c r="CB65">
        <v>44</v>
      </c>
      <c r="CC65">
        <v>12</v>
      </c>
      <c r="CD65">
        <v>296.10000000000002</v>
      </c>
      <c r="CE65">
        <v>57.55</v>
      </c>
      <c r="CF65">
        <v>68.040000000000006</v>
      </c>
      <c r="CG65">
        <v>47.09</v>
      </c>
      <c r="CH65">
        <v>1.76</v>
      </c>
      <c r="CI65">
        <v>29.55</v>
      </c>
      <c r="CJ65">
        <v>50.77</v>
      </c>
      <c r="CK65">
        <v>3.05</v>
      </c>
      <c r="CL65">
        <v>4.05</v>
      </c>
      <c r="CM65">
        <v>4.68</v>
      </c>
      <c r="CN65">
        <v>294</v>
      </c>
      <c r="CO65">
        <v>58.16</v>
      </c>
      <c r="CP65">
        <v>68.41</v>
      </c>
      <c r="CQ65">
        <v>47.48</v>
      </c>
      <c r="CR65">
        <v>1.78</v>
      </c>
      <c r="CS65">
        <v>29.55</v>
      </c>
      <c r="CT65">
        <v>55.79</v>
      </c>
      <c r="CU65">
        <v>3.05</v>
      </c>
      <c r="CV65">
        <v>4.05</v>
      </c>
      <c r="CW65">
        <v>4.67</v>
      </c>
      <c r="CX65">
        <v>19</v>
      </c>
      <c r="CY65">
        <v>64</v>
      </c>
      <c r="CZ65">
        <v>7</v>
      </c>
      <c r="DA65">
        <v>29</v>
      </c>
      <c r="DB65">
        <v>31</v>
      </c>
      <c r="DC65">
        <v>290</v>
      </c>
      <c r="DD65">
        <v>49</v>
      </c>
      <c r="DE65">
        <v>280.5</v>
      </c>
      <c r="DF65">
        <v>86</v>
      </c>
      <c r="DG65">
        <v>298.5</v>
      </c>
      <c r="DH65">
        <v>15</v>
      </c>
      <c r="DI65">
        <v>292.5</v>
      </c>
      <c r="DJ65">
        <v>34</v>
      </c>
      <c r="DM65">
        <v>85.71</v>
      </c>
      <c r="DN65">
        <v>22</v>
      </c>
      <c r="DO65">
        <v>92.86</v>
      </c>
      <c r="DP65">
        <v>7</v>
      </c>
      <c r="DQ65">
        <v>85.71</v>
      </c>
      <c r="DR65">
        <v>6</v>
      </c>
      <c r="DS65">
        <v>92.86</v>
      </c>
      <c r="DT65">
        <v>3</v>
      </c>
      <c r="DW65">
        <v>77.78</v>
      </c>
      <c r="DX65">
        <v>8</v>
      </c>
      <c r="DY65">
        <v>72.22</v>
      </c>
      <c r="DZ65">
        <v>30</v>
      </c>
      <c r="EA65">
        <v>72.22</v>
      </c>
      <c r="EB65">
        <v>23</v>
      </c>
      <c r="EC65">
        <v>72.22</v>
      </c>
      <c r="ED65">
        <v>17</v>
      </c>
      <c r="EG65">
        <v>33</v>
      </c>
      <c r="EH65">
        <v>89</v>
      </c>
      <c r="EI65">
        <v>28</v>
      </c>
      <c r="EJ65">
        <v>20</v>
      </c>
      <c r="EK65">
        <v>32</v>
      </c>
      <c r="EL65">
        <v>50</v>
      </c>
      <c r="EM65">
        <v>32</v>
      </c>
      <c r="EN65">
        <v>53</v>
      </c>
      <c r="EQ65">
        <v>1.86</v>
      </c>
      <c r="ER65">
        <v>72</v>
      </c>
      <c r="ES65">
        <v>1.69</v>
      </c>
      <c r="ET65">
        <v>31</v>
      </c>
      <c r="EU65">
        <v>1.92</v>
      </c>
      <c r="EV65">
        <v>57</v>
      </c>
      <c r="EW65">
        <v>1.92</v>
      </c>
      <c r="EX65">
        <v>54</v>
      </c>
      <c r="FA65">
        <v>0</v>
      </c>
      <c r="FB65">
        <v>97</v>
      </c>
      <c r="FC65">
        <v>60</v>
      </c>
      <c r="FD65">
        <v>28</v>
      </c>
      <c r="FE65">
        <v>60</v>
      </c>
      <c r="FF65">
        <v>21</v>
      </c>
      <c r="FG65">
        <v>60</v>
      </c>
      <c r="FH65">
        <v>13</v>
      </c>
      <c r="FK65">
        <v>0</v>
      </c>
      <c r="FL65">
        <v>62</v>
      </c>
      <c r="FM65">
        <v>100</v>
      </c>
      <c r="FN65">
        <v>1</v>
      </c>
      <c r="FO65">
        <v>66.67</v>
      </c>
      <c r="FP65">
        <v>18</v>
      </c>
      <c r="FQ65">
        <v>0</v>
      </c>
      <c r="FR65">
        <v>41</v>
      </c>
      <c r="FU65">
        <v>2</v>
      </c>
      <c r="FV65">
        <v>98</v>
      </c>
      <c r="FW65">
        <v>0</v>
      </c>
      <c r="FX65">
        <v>24</v>
      </c>
      <c r="FY65">
        <v>1</v>
      </c>
      <c r="FZ65">
        <v>36</v>
      </c>
      <c r="GA65">
        <v>0</v>
      </c>
      <c r="GB65">
        <v>12</v>
      </c>
      <c r="GE65">
        <v>1</v>
      </c>
      <c r="GF65">
        <v>75</v>
      </c>
      <c r="GG65">
        <v>-2</v>
      </c>
      <c r="GH65">
        <v>14</v>
      </c>
      <c r="GI65">
        <v>0</v>
      </c>
      <c r="GJ65">
        <v>39</v>
      </c>
      <c r="GK65">
        <v>3</v>
      </c>
      <c r="GL65">
        <v>61</v>
      </c>
      <c r="GO65">
        <v>0</v>
      </c>
      <c r="GP65">
        <v>71</v>
      </c>
      <c r="GQ65">
        <v>0</v>
      </c>
      <c r="GR65">
        <v>94</v>
      </c>
      <c r="GS65">
        <v>0</v>
      </c>
      <c r="GT65">
        <v>41</v>
      </c>
      <c r="GU65">
        <v>0</v>
      </c>
      <c r="GV65">
        <v>34</v>
      </c>
      <c r="GY65">
        <v>0</v>
      </c>
      <c r="GZ65">
        <v>9</v>
      </c>
      <c r="HA65">
        <v>0</v>
      </c>
      <c r="HB65">
        <v>9</v>
      </c>
      <c r="HC65">
        <v>0</v>
      </c>
      <c r="HD65">
        <v>8</v>
      </c>
      <c r="HE65">
        <v>0</v>
      </c>
      <c r="HF65">
        <v>4</v>
      </c>
      <c r="HI65">
        <v>3</v>
      </c>
      <c r="HJ65">
        <v>65</v>
      </c>
      <c r="HK65">
        <v>4</v>
      </c>
      <c r="HL65">
        <v>36</v>
      </c>
      <c r="HM65">
        <v>2</v>
      </c>
      <c r="HN65">
        <v>58</v>
      </c>
      <c r="HO65">
        <v>2</v>
      </c>
      <c r="HP65">
        <v>58</v>
      </c>
      <c r="HS65">
        <v>10</v>
      </c>
      <c r="HT65">
        <v>86</v>
      </c>
      <c r="HU65">
        <v>12</v>
      </c>
      <c r="HV65">
        <v>29</v>
      </c>
      <c r="HW65">
        <v>13</v>
      </c>
      <c r="HX65">
        <v>10</v>
      </c>
      <c r="HY65">
        <v>14</v>
      </c>
      <c r="HZ65">
        <v>3</v>
      </c>
      <c r="IC65">
        <v>4</v>
      </c>
      <c r="ID65">
        <v>32</v>
      </c>
      <c r="IE65">
        <v>2</v>
      </c>
      <c r="IF65">
        <v>88</v>
      </c>
      <c r="IG65">
        <v>3</v>
      </c>
      <c r="IH65">
        <v>16</v>
      </c>
      <c r="II65">
        <v>1</v>
      </c>
      <c r="IJ65">
        <v>61</v>
      </c>
      <c r="IM65">
        <v>1</v>
      </c>
      <c r="IN65">
        <v>44</v>
      </c>
      <c r="IO65">
        <v>0</v>
      </c>
      <c r="IP65">
        <v>89</v>
      </c>
      <c r="IQ65">
        <v>0</v>
      </c>
      <c r="IR65">
        <v>30</v>
      </c>
      <c r="IS65">
        <v>1</v>
      </c>
      <c r="IT65">
        <v>17</v>
      </c>
    </row>
    <row r="66" spans="1:254" x14ac:dyDescent="0.25">
      <c r="A66" s="3" t="str">
        <f t="shared" ref="A66:A129" si="1">IF(J66="","",CONCATENATE(J66," ",I66))</f>
        <v>Joakim Lagergren</v>
      </c>
      <c r="B66" s="4">
        <v>45767</v>
      </c>
      <c r="C66" t="s">
        <v>855</v>
      </c>
      <c r="D66" t="s">
        <v>856</v>
      </c>
      <c r="E66" t="s">
        <v>857</v>
      </c>
      <c r="F66" t="s">
        <v>857</v>
      </c>
      <c r="G66" t="s">
        <v>858</v>
      </c>
      <c r="I66" t="s">
        <v>981</v>
      </c>
      <c r="J66" t="s">
        <v>982</v>
      </c>
      <c r="K66">
        <v>65</v>
      </c>
      <c r="L66">
        <v>72</v>
      </c>
      <c r="M66">
        <v>72</v>
      </c>
      <c r="N66">
        <v>71</v>
      </c>
      <c r="O66">
        <v>75</v>
      </c>
      <c r="Q66">
        <v>290</v>
      </c>
      <c r="R66">
        <v>72.430000000000007</v>
      </c>
      <c r="S66">
        <v>71.5</v>
      </c>
      <c r="T66">
        <v>71.319999999999993</v>
      </c>
      <c r="U66">
        <v>71.89</v>
      </c>
      <c r="V66">
        <v>72.03</v>
      </c>
      <c r="W66">
        <v>74.69</v>
      </c>
      <c r="Y66">
        <v>72.48</v>
      </c>
      <c r="Z66">
        <v>54</v>
      </c>
      <c r="AA66">
        <v>57</v>
      </c>
      <c r="AB66">
        <v>62</v>
      </c>
      <c r="AC66">
        <v>65</v>
      </c>
      <c r="AE66">
        <v>10</v>
      </c>
      <c r="AF66">
        <v>12</v>
      </c>
      <c r="AG66">
        <v>14</v>
      </c>
      <c r="AH66">
        <v>20</v>
      </c>
      <c r="AJ66">
        <v>65</v>
      </c>
      <c r="AK66">
        <v>65</v>
      </c>
      <c r="AL66">
        <v>10</v>
      </c>
      <c r="AM66" s="5">
        <v>0.27083333333333331</v>
      </c>
      <c r="AN66">
        <v>1</v>
      </c>
      <c r="AO66" s="5">
        <v>0.47916666666666669</v>
      </c>
      <c r="AP66">
        <v>1</v>
      </c>
      <c r="AQ66" s="5">
        <v>0.30555555555555558</v>
      </c>
      <c r="AR66">
        <v>1</v>
      </c>
      <c r="AS66" s="5">
        <v>0.30555555555555558</v>
      </c>
      <c r="AV66">
        <v>290.25</v>
      </c>
      <c r="AW66">
        <v>35</v>
      </c>
      <c r="AX66">
        <v>62.5</v>
      </c>
      <c r="AY66">
        <v>61</v>
      </c>
      <c r="AZ66">
        <v>63.89</v>
      </c>
      <c r="BA66">
        <v>48</v>
      </c>
      <c r="BB66">
        <v>29</v>
      </c>
      <c r="BC66">
        <v>25</v>
      </c>
      <c r="BD66">
        <v>1.78</v>
      </c>
      <c r="BE66">
        <v>47</v>
      </c>
      <c r="BF66">
        <v>46.15</v>
      </c>
      <c r="BG66">
        <v>40</v>
      </c>
      <c r="BH66">
        <v>55.6</v>
      </c>
      <c r="BI66">
        <v>23</v>
      </c>
      <c r="BJ66">
        <v>55</v>
      </c>
      <c r="BK66">
        <v>61</v>
      </c>
      <c r="BL66">
        <v>57</v>
      </c>
      <c r="BM66">
        <v>37</v>
      </c>
      <c r="BN66">
        <v>62</v>
      </c>
      <c r="BO66">
        <v>3</v>
      </c>
      <c r="BP66">
        <v>34</v>
      </c>
      <c r="BQ66">
        <v>4</v>
      </c>
      <c r="BR66">
        <v>63</v>
      </c>
      <c r="BS66">
        <v>-1</v>
      </c>
      <c r="BT66">
        <v>51</v>
      </c>
      <c r="BU66">
        <v>0</v>
      </c>
      <c r="BV66">
        <v>12</v>
      </c>
      <c r="BW66">
        <v>46</v>
      </c>
      <c r="BX66">
        <v>10</v>
      </c>
      <c r="BY66">
        <v>4</v>
      </c>
      <c r="BZ66">
        <v>9</v>
      </c>
      <c r="CA66">
        <v>16</v>
      </c>
      <c r="CB66">
        <v>44</v>
      </c>
      <c r="CC66">
        <v>12</v>
      </c>
      <c r="CD66">
        <v>296.10000000000002</v>
      </c>
      <c r="CE66">
        <v>57.55</v>
      </c>
      <c r="CF66">
        <v>68.040000000000006</v>
      </c>
      <c r="CG66">
        <v>47.09</v>
      </c>
      <c r="CH66">
        <v>1.76</v>
      </c>
      <c r="CI66">
        <v>29.55</v>
      </c>
      <c r="CJ66">
        <v>50.77</v>
      </c>
      <c r="CK66">
        <v>3.05</v>
      </c>
      <c r="CL66">
        <v>4.05</v>
      </c>
      <c r="CM66">
        <v>4.68</v>
      </c>
      <c r="CN66">
        <v>294</v>
      </c>
      <c r="CO66">
        <v>58.16</v>
      </c>
      <c r="CP66">
        <v>68.41</v>
      </c>
      <c r="CQ66">
        <v>47.48</v>
      </c>
      <c r="CR66">
        <v>1.78</v>
      </c>
      <c r="CS66">
        <v>29.55</v>
      </c>
      <c r="CT66">
        <v>55.79</v>
      </c>
      <c r="CU66">
        <v>3.05</v>
      </c>
      <c r="CV66">
        <v>4.05</v>
      </c>
      <c r="CW66">
        <v>4.67</v>
      </c>
      <c r="CX66">
        <v>19</v>
      </c>
      <c r="CY66">
        <v>62</v>
      </c>
      <c r="CZ66">
        <v>19</v>
      </c>
      <c r="DA66">
        <v>29</v>
      </c>
      <c r="DB66">
        <v>10</v>
      </c>
      <c r="DC66">
        <v>280</v>
      </c>
      <c r="DD66">
        <v>79</v>
      </c>
      <c r="DE66">
        <v>292.5</v>
      </c>
      <c r="DF66">
        <v>44</v>
      </c>
      <c r="DG66">
        <v>293.5</v>
      </c>
      <c r="DH66">
        <v>27</v>
      </c>
      <c r="DI66">
        <v>295</v>
      </c>
      <c r="DJ66">
        <v>30</v>
      </c>
      <c r="DM66">
        <v>71.430000000000007</v>
      </c>
      <c r="DN66">
        <v>70</v>
      </c>
      <c r="DO66">
        <v>71.430000000000007</v>
      </c>
      <c r="DP66">
        <v>75</v>
      </c>
      <c r="DQ66">
        <v>78.569999999999993</v>
      </c>
      <c r="DR66">
        <v>26</v>
      </c>
      <c r="DS66">
        <v>28.57</v>
      </c>
      <c r="DT66">
        <v>62</v>
      </c>
      <c r="DW66">
        <v>61.11</v>
      </c>
      <c r="DX66">
        <v>63</v>
      </c>
      <c r="DY66">
        <v>55.56</v>
      </c>
      <c r="DZ66">
        <v>79</v>
      </c>
      <c r="EA66">
        <v>72.22</v>
      </c>
      <c r="EB66">
        <v>23</v>
      </c>
      <c r="EC66">
        <v>66.67</v>
      </c>
      <c r="ED66">
        <v>28</v>
      </c>
      <c r="EG66">
        <v>29</v>
      </c>
      <c r="EH66">
        <v>36</v>
      </c>
      <c r="EI66">
        <v>26</v>
      </c>
      <c r="EJ66">
        <v>6</v>
      </c>
      <c r="EK66">
        <v>30</v>
      </c>
      <c r="EL66">
        <v>33</v>
      </c>
      <c r="EM66">
        <v>31</v>
      </c>
      <c r="EN66">
        <v>40</v>
      </c>
      <c r="EQ66">
        <v>1.82</v>
      </c>
      <c r="ER66">
        <v>58</v>
      </c>
      <c r="ES66">
        <v>1.7</v>
      </c>
      <c r="ET66">
        <v>36</v>
      </c>
      <c r="EU66">
        <v>1.77</v>
      </c>
      <c r="EV66">
        <v>31</v>
      </c>
      <c r="EW66">
        <v>1.83</v>
      </c>
      <c r="EX66">
        <v>44</v>
      </c>
      <c r="FA66">
        <v>57.14</v>
      </c>
      <c r="FB66">
        <v>25</v>
      </c>
      <c r="FC66">
        <v>50</v>
      </c>
      <c r="FD66">
        <v>47</v>
      </c>
      <c r="FE66">
        <v>40</v>
      </c>
      <c r="FF66">
        <v>41</v>
      </c>
      <c r="FG66">
        <v>33.33</v>
      </c>
      <c r="FH66">
        <v>44</v>
      </c>
      <c r="FK66">
        <v>50</v>
      </c>
      <c r="FL66">
        <v>27</v>
      </c>
      <c r="FM66">
        <v>66.67</v>
      </c>
      <c r="FN66">
        <v>19</v>
      </c>
      <c r="FO66">
        <v>0</v>
      </c>
      <c r="FP66">
        <v>48</v>
      </c>
      <c r="FQ66">
        <v>66.67</v>
      </c>
      <c r="FR66">
        <v>19</v>
      </c>
      <c r="FU66">
        <v>0</v>
      </c>
      <c r="FV66">
        <v>12</v>
      </c>
      <c r="FW66">
        <v>-1</v>
      </c>
      <c r="FX66">
        <v>4</v>
      </c>
      <c r="FY66">
        <v>1</v>
      </c>
      <c r="FZ66">
        <v>36</v>
      </c>
      <c r="GA66">
        <v>3</v>
      </c>
      <c r="GB66">
        <v>64</v>
      </c>
      <c r="GE66">
        <v>1</v>
      </c>
      <c r="GF66">
        <v>75</v>
      </c>
      <c r="GG66">
        <v>0</v>
      </c>
      <c r="GH66">
        <v>44</v>
      </c>
      <c r="GI66">
        <v>1</v>
      </c>
      <c r="GJ66">
        <v>51</v>
      </c>
      <c r="GK66">
        <v>2</v>
      </c>
      <c r="GL66">
        <v>52</v>
      </c>
      <c r="GO66">
        <v>0</v>
      </c>
      <c r="GP66">
        <v>71</v>
      </c>
      <c r="GQ66">
        <v>2</v>
      </c>
      <c r="GR66">
        <v>139</v>
      </c>
      <c r="GS66">
        <v>-2</v>
      </c>
      <c r="GT66">
        <v>6</v>
      </c>
      <c r="GU66">
        <v>-1</v>
      </c>
      <c r="GV66">
        <v>11</v>
      </c>
      <c r="GY66">
        <v>0</v>
      </c>
      <c r="GZ66">
        <v>9</v>
      </c>
      <c r="HA66">
        <v>0</v>
      </c>
      <c r="HB66">
        <v>9</v>
      </c>
      <c r="HC66">
        <v>0</v>
      </c>
      <c r="HD66">
        <v>8</v>
      </c>
      <c r="HE66">
        <v>0</v>
      </c>
      <c r="HF66">
        <v>4</v>
      </c>
      <c r="HI66">
        <v>2</v>
      </c>
      <c r="HJ66">
        <v>105</v>
      </c>
      <c r="HK66">
        <v>4</v>
      </c>
      <c r="HL66">
        <v>36</v>
      </c>
      <c r="HM66">
        <v>4</v>
      </c>
      <c r="HN66">
        <v>27</v>
      </c>
      <c r="HO66">
        <v>2</v>
      </c>
      <c r="HP66">
        <v>58</v>
      </c>
      <c r="HS66">
        <v>13</v>
      </c>
      <c r="HT66">
        <v>14</v>
      </c>
      <c r="HU66">
        <v>10</v>
      </c>
      <c r="HV66">
        <v>90</v>
      </c>
      <c r="HW66">
        <v>11</v>
      </c>
      <c r="HX66">
        <v>32</v>
      </c>
      <c r="HY66">
        <v>12</v>
      </c>
      <c r="HZ66">
        <v>15</v>
      </c>
      <c r="IC66">
        <v>3</v>
      </c>
      <c r="ID66">
        <v>63</v>
      </c>
      <c r="IE66">
        <v>3</v>
      </c>
      <c r="IF66">
        <v>51</v>
      </c>
      <c r="IG66">
        <v>2</v>
      </c>
      <c r="IH66">
        <v>37</v>
      </c>
      <c r="II66">
        <v>2</v>
      </c>
      <c r="IJ66">
        <v>38</v>
      </c>
      <c r="IM66">
        <v>0</v>
      </c>
      <c r="IN66">
        <v>90</v>
      </c>
      <c r="IO66">
        <v>1</v>
      </c>
      <c r="IP66">
        <v>35</v>
      </c>
      <c r="IQ66">
        <v>1</v>
      </c>
      <c r="IR66">
        <v>9</v>
      </c>
      <c r="IS66">
        <v>2</v>
      </c>
      <c r="IT66">
        <v>7</v>
      </c>
    </row>
    <row r="67" spans="1:254" x14ac:dyDescent="0.25">
      <c r="A67" s="3" t="str">
        <f t="shared" si="1"/>
        <v>Ross Fisher</v>
      </c>
      <c r="B67" s="4">
        <v>45767</v>
      </c>
      <c r="C67" t="s">
        <v>855</v>
      </c>
      <c r="D67" t="s">
        <v>856</v>
      </c>
      <c r="E67" t="s">
        <v>857</v>
      </c>
      <c r="F67" t="s">
        <v>857</v>
      </c>
      <c r="G67" t="s">
        <v>858</v>
      </c>
      <c r="I67" t="s">
        <v>983</v>
      </c>
      <c r="J67" t="s">
        <v>984</v>
      </c>
      <c r="K67">
        <v>66</v>
      </c>
      <c r="L67">
        <v>77</v>
      </c>
      <c r="M67">
        <v>67</v>
      </c>
      <c r="N67">
        <v>69</v>
      </c>
      <c r="O67">
        <v>79</v>
      </c>
      <c r="Q67">
        <v>292</v>
      </c>
      <c r="R67">
        <v>72.430000000000007</v>
      </c>
      <c r="S67">
        <v>71.5</v>
      </c>
      <c r="T67">
        <v>76.319999999999993</v>
      </c>
      <c r="U67">
        <v>66.89</v>
      </c>
      <c r="V67">
        <v>70.03</v>
      </c>
      <c r="W67">
        <v>78.69</v>
      </c>
      <c r="Y67">
        <v>72.98</v>
      </c>
      <c r="Z67">
        <v>127</v>
      </c>
      <c r="AA67">
        <v>57</v>
      </c>
      <c r="AB67">
        <v>49</v>
      </c>
      <c r="AC67">
        <v>66</v>
      </c>
      <c r="AE67">
        <v>15</v>
      </c>
      <c r="AF67">
        <v>12</v>
      </c>
      <c r="AG67">
        <v>12</v>
      </c>
      <c r="AH67">
        <v>22</v>
      </c>
      <c r="AJ67">
        <v>66</v>
      </c>
      <c r="AK67">
        <v>67</v>
      </c>
      <c r="AL67">
        <v>10</v>
      </c>
      <c r="AM67" s="5">
        <v>0.4861111111111111</v>
      </c>
      <c r="AN67">
        <v>1</v>
      </c>
      <c r="AO67" s="5">
        <v>0.27777777777777779</v>
      </c>
      <c r="AP67">
        <v>1</v>
      </c>
      <c r="AQ67" s="5">
        <v>0.3298611111111111</v>
      </c>
      <c r="AR67">
        <v>1</v>
      </c>
      <c r="AS67" s="5">
        <v>0.35069444444444442</v>
      </c>
      <c r="AV67">
        <v>294</v>
      </c>
      <c r="AW67">
        <v>23</v>
      </c>
      <c r="AX67">
        <v>73.209999999999994</v>
      </c>
      <c r="AY67">
        <v>49</v>
      </c>
      <c r="AZ67">
        <v>63.89</v>
      </c>
      <c r="BA67">
        <v>48</v>
      </c>
      <c r="BB67">
        <v>29</v>
      </c>
      <c r="BC67">
        <v>25</v>
      </c>
      <c r="BD67">
        <v>1.8</v>
      </c>
      <c r="BE67">
        <v>52</v>
      </c>
      <c r="BF67">
        <v>50</v>
      </c>
      <c r="BG67">
        <v>31</v>
      </c>
      <c r="BH67">
        <v>12.5</v>
      </c>
      <c r="BI67">
        <v>61</v>
      </c>
      <c r="BJ67">
        <v>44</v>
      </c>
      <c r="BK67">
        <v>53</v>
      </c>
      <c r="BL67">
        <v>49</v>
      </c>
      <c r="BM67">
        <v>39</v>
      </c>
      <c r="BN67">
        <v>54</v>
      </c>
      <c r="BO67">
        <v>5</v>
      </c>
      <c r="BP67">
        <v>53</v>
      </c>
      <c r="BQ67">
        <v>6</v>
      </c>
      <c r="BR67">
        <v>71</v>
      </c>
      <c r="BS67">
        <v>-3</v>
      </c>
      <c r="BT67">
        <v>31</v>
      </c>
      <c r="BU67">
        <v>0</v>
      </c>
      <c r="BV67">
        <v>14</v>
      </c>
      <c r="BW67">
        <v>41</v>
      </c>
      <c r="BX67">
        <v>14</v>
      </c>
      <c r="BY67">
        <v>3</v>
      </c>
      <c r="BZ67">
        <v>8</v>
      </c>
      <c r="CA67">
        <v>16</v>
      </c>
      <c r="CB67">
        <v>44</v>
      </c>
      <c r="CC67">
        <v>12</v>
      </c>
      <c r="CD67">
        <v>296.10000000000002</v>
      </c>
      <c r="CE67">
        <v>57.55</v>
      </c>
      <c r="CF67">
        <v>68.040000000000006</v>
      </c>
      <c r="CG67">
        <v>47.09</v>
      </c>
      <c r="CH67">
        <v>1.76</v>
      </c>
      <c r="CI67">
        <v>29.55</v>
      </c>
      <c r="CJ67">
        <v>50.77</v>
      </c>
      <c r="CK67">
        <v>3.05</v>
      </c>
      <c r="CL67">
        <v>4.05</v>
      </c>
      <c r="CM67">
        <v>4.68</v>
      </c>
      <c r="CN67">
        <v>294</v>
      </c>
      <c r="CO67">
        <v>58.16</v>
      </c>
      <c r="CP67">
        <v>68.41</v>
      </c>
      <c r="CQ67">
        <v>47.48</v>
      </c>
      <c r="CR67">
        <v>1.78</v>
      </c>
      <c r="CS67">
        <v>29.55</v>
      </c>
      <c r="CT67">
        <v>55.79</v>
      </c>
      <c r="CU67">
        <v>3.05</v>
      </c>
      <c r="CV67">
        <v>4.05</v>
      </c>
      <c r="CW67">
        <v>4.67</v>
      </c>
      <c r="CX67">
        <v>19</v>
      </c>
      <c r="CY67">
        <v>51</v>
      </c>
      <c r="CZ67">
        <v>55</v>
      </c>
      <c r="DA67">
        <v>5</v>
      </c>
      <c r="DB67">
        <v>18</v>
      </c>
      <c r="DC67">
        <v>317.5</v>
      </c>
      <c r="DD67">
        <v>6</v>
      </c>
      <c r="DE67">
        <v>282</v>
      </c>
      <c r="DF67">
        <v>84</v>
      </c>
      <c r="DG67">
        <v>286</v>
      </c>
      <c r="DH67">
        <v>40</v>
      </c>
      <c r="DI67">
        <v>290.5</v>
      </c>
      <c r="DJ67">
        <v>36</v>
      </c>
      <c r="DM67">
        <v>57.14</v>
      </c>
      <c r="DN67">
        <v>91</v>
      </c>
      <c r="DO67">
        <v>100</v>
      </c>
      <c r="DP67">
        <v>1</v>
      </c>
      <c r="DQ67">
        <v>71.430000000000007</v>
      </c>
      <c r="DR67">
        <v>42</v>
      </c>
      <c r="DS67">
        <v>64.290000000000006</v>
      </c>
      <c r="DT67">
        <v>49</v>
      </c>
      <c r="DW67">
        <v>66.67</v>
      </c>
      <c r="DX67">
        <v>40</v>
      </c>
      <c r="DY67">
        <v>66.67</v>
      </c>
      <c r="DZ67">
        <v>45</v>
      </c>
      <c r="EA67">
        <v>72.22</v>
      </c>
      <c r="EB67">
        <v>23</v>
      </c>
      <c r="EC67">
        <v>50</v>
      </c>
      <c r="ED67">
        <v>56</v>
      </c>
      <c r="EG67">
        <v>31</v>
      </c>
      <c r="EH67">
        <v>65</v>
      </c>
      <c r="EI67">
        <v>26</v>
      </c>
      <c r="EJ67">
        <v>6</v>
      </c>
      <c r="EK67">
        <v>28</v>
      </c>
      <c r="EL67">
        <v>11</v>
      </c>
      <c r="EM67">
        <v>31</v>
      </c>
      <c r="EN67">
        <v>40</v>
      </c>
      <c r="EQ67">
        <v>2</v>
      </c>
      <c r="ER67">
        <v>95</v>
      </c>
      <c r="ES67">
        <v>1.58</v>
      </c>
      <c r="ET67">
        <v>14</v>
      </c>
      <c r="EU67">
        <v>1.62</v>
      </c>
      <c r="EV67">
        <v>9</v>
      </c>
      <c r="EW67">
        <v>2.11</v>
      </c>
      <c r="EX67">
        <v>62</v>
      </c>
      <c r="FA67">
        <v>33.33</v>
      </c>
      <c r="FB67">
        <v>69</v>
      </c>
      <c r="FC67">
        <v>83.33</v>
      </c>
      <c r="FD67">
        <v>6</v>
      </c>
      <c r="FE67">
        <v>40</v>
      </c>
      <c r="FF67">
        <v>41</v>
      </c>
      <c r="FG67">
        <v>44.44</v>
      </c>
      <c r="FH67">
        <v>31</v>
      </c>
      <c r="FK67">
        <v>0</v>
      </c>
      <c r="FL67">
        <v>62</v>
      </c>
      <c r="FM67">
        <v>50</v>
      </c>
      <c r="FN67">
        <v>30</v>
      </c>
      <c r="FO67">
        <v>0</v>
      </c>
      <c r="FP67">
        <v>48</v>
      </c>
      <c r="FQ67">
        <v>0</v>
      </c>
      <c r="FR67">
        <v>41</v>
      </c>
      <c r="FU67">
        <v>1</v>
      </c>
      <c r="FV67">
        <v>49</v>
      </c>
      <c r="FW67">
        <v>-1</v>
      </c>
      <c r="FX67">
        <v>4</v>
      </c>
      <c r="FY67">
        <v>2</v>
      </c>
      <c r="FZ67">
        <v>55</v>
      </c>
      <c r="GA67">
        <v>3</v>
      </c>
      <c r="GB67">
        <v>64</v>
      </c>
      <c r="GE67">
        <v>7</v>
      </c>
      <c r="GF67">
        <v>152</v>
      </c>
      <c r="GG67">
        <v>-1</v>
      </c>
      <c r="GH67">
        <v>27</v>
      </c>
      <c r="GI67">
        <v>-3</v>
      </c>
      <c r="GJ67">
        <v>11</v>
      </c>
      <c r="GK67">
        <v>3</v>
      </c>
      <c r="GL67">
        <v>61</v>
      </c>
      <c r="GO67">
        <v>-2</v>
      </c>
      <c r="GP67">
        <v>4</v>
      </c>
      <c r="GQ67">
        <v>-2</v>
      </c>
      <c r="GR67">
        <v>8</v>
      </c>
      <c r="GS67">
        <v>-1</v>
      </c>
      <c r="GT67">
        <v>17</v>
      </c>
      <c r="GU67">
        <v>2</v>
      </c>
      <c r="GV67">
        <v>65</v>
      </c>
      <c r="GY67">
        <v>0</v>
      </c>
      <c r="GZ67">
        <v>9</v>
      </c>
      <c r="HA67">
        <v>0</v>
      </c>
      <c r="HB67">
        <v>9</v>
      </c>
      <c r="HC67">
        <v>0</v>
      </c>
      <c r="HD67">
        <v>8</v>
      </c>
      <c r="HE67">
        <v>0</v>
      </c>
      <c r="HF67">
        <v>4</v>
      </c>
      <c r="HI67">
        <v>3</v>
      </c>
      <c r="HJ67">
        <v>65</v>
      </c>
      <c r="HK67">
        <v>5</v>
      </c>
      <c r="HL67">
        <v>18</v>
      </c>
      <c r="HM67">
        <v>5</v>
      </c>
      <c r="HN67">
        <v>18</v>
      </c>
      <c r="HO67">
        <v>1</v>
      </c>
      <c r="HP67">
        <v>68</v>
      </c>
      <c r="HS67">
        <v>9</v>
      </c>
      <c r="HT67">
        <v>120</v>
      </c>
      <c r="HU67">
        <v>12</v>
      </c>
      <c r="HV67">
        <v>29</v>
      </c>
      <c r="HW67">
        <v>10</v>
      </c>
      <c r="HX67">
        <v>44</v>
      </c>
      <c r="HY67">
        <v>10</v>
      </c>
      <c r="HZ67">
        <v>39</v>
      </c>
      <c r="IC67">
        <v>4</v>
      </c>
      <c r="ID67">
        <v>32</v>
      </c>
      <c r="IE67">
        <v>1</v>
      </c>
      <c r="IF67">
        <v>120</v>
      </c>
      <c r="IG67">
        <v>3</v>
      </c>
      <c r="IH67">
        <v>16</v>
      </c>
      <c r="II67">
        <v>6</v>
      </c>
      <c r="IJ67">
        <v>1</v>
      </c>
      <c r="IM67">
        <v>2</v>
      </c>
      <c r="IN67">
        <v>17</v>
      </c>
      <c r="IO67">
        <v>0</v>
      </c>
      <c r="IP67">
        <v>89</v>
      </c>
      <c r="IQ67">
        <v>0</v>
      </c>
      <c r="IR67">
        <v>30</v>
      </c>
      <c r="IS67">
        <v>1</v>
      </c>
      <c r="IT67">
        <v>17</v>
      </c>
    </row>
    <row r="68" spans="1:254" x14ac:dyDescent="0.25">
      <c r="A68" s="3" t="str">
        <f t="shared" si="1"/>
        <v>Angel Hidalgo</v>
      </c>
      <c r="B68" s="4">
        <v>45767</v>
      </c>
      <c r="C68" t="s">
        <v>855</v>
      </c>
      <c r="D68" t="s">
        <v>856</v>
      </c>
      <c r="E68" t="s">
        <v>857</v>
      </c>
      <c r="F68" t="s">
        <v>857</v>
      </c>
      <c r="G68" t="s">
        <v>858</v>
      </c>
      <c r="I68" t="s">
        <v>985</v>
      </c>
      <c r="J68" t="s">
        <v>953</v>
      </c>
      <c r="K68">
        <v>66</v>
      </c>
      <c r="L68">
        <v>73</v>
      </c>
      <c r="M68">
        <v>71</v>
      </c>
      <c r="N68">
        <v>73</v>
      </c>
      <c r="O68">
        <v>75</v>
      </c>
      <c r="Q68">
        <v>292</v>
      </c>
      <c r="R68">
        <v>72.430000000000007</v>
      </c>
      <c r="S68">
        <v>71.5</v>
      </c>
      <c r="T68">
        <v>72.319999999999993</v>
      </c>
      <c r="U68">
        <v>70.89</v>
      </c>
      <c r="V68">
        <v>74.03</v>
      </c>
      <c r="W68">
        <v>74.69</v>
      </c>
      <c r="Y68">
        <v>72.98</v>
      </c>
      <c r="Z68">
        <v>75</v>
      </c>
      <c r="AA68">
        <v>57</v>
      </c>
      <c r="AB68">
        <v>68</v>
      </c>
      <c r="AC68">
        <v>66</v>
      </c>
      <c r="AE68">
        <v>11</v>
      </c>
      <c r="AF68">
        <v>12</v>
      </c>
      <c r="AG68">
        <v>16</v>
      </c>
      <c r="AH68">
        <v>22</v>
      </c>
      <c r="AJ68">
        <v>66</v>
      </c>
      <c r="AK68">
        <v>67</v>
      </c>
      <c r="AL68">
        <v>1</v>
      </c>
      <c r="AM68" s="5">
        <v>0.52083333333333337</v>
      </c>
      <c r="AN68">
        <v>10</v>
      </c>
      <c r="AO68" s="5">
        <v>0.3125</v>
      </c>
      <c r="AP68">
        <v>1</v>
      </c>
      <c r="AQ68" s="5">
        <v>0.3125</v>
      </c>
      <c r="AR68">
        <v>1</v>
      </c>
      <c r="AS68" s="5">
        <v>0.28472222222222221</v>
      </c>
      <c r="AV68">
        <v>309.13</v>
      </c>
      <c r="AW68">
        <v>2</v>
      </c>
      <c r="AX68">
        <v>80.36</v>
      </c>
      <c r="AY68">
        <v>29</v>
      </c>
      <c r="AZ68">
        <v>68.06</v>
      </c>
      <c r="BA68">
        <v>35</v>
      </c>
      <c r="BB68">
        <v>29.5</v>
      </c>
      <c r="BC68">
        <v>37</v>
      </c>
      <c r="BD68">
        <v>1.76</v>
      </c>
      <c r="BE68">
        <v>44</v>
      </c>
      <c r="BF68">
        <v>43.48</v>
      </c>
      <c r="BG68">
        <v>53</v>
      </c>
      <c r="BH68">
        <v>47.1</v>
      </c>
      <c r="BI68">
        <v>35</v>
      </c>
      <c r="BJ68">
        <v>9</v>
      </c>
      <c r="BK68">
        <v>36</v>
      </c>
      <c r="BL68">
        <v>15</v>
      </c>
      <c r="BM68">
        <v>42</v>
      </c>
      <c r="BN68">
        <v>37</v>
      </c>
      <c r="BO68">
        <v>5</v>
      </c>
      <c r="BP68">
        <v>53</v>
      </c>
      <c r="BQ68">
        <v>2</v>
      </c>
      <c r="BR68">
        <v>54</v>
      </c>
      <c r="BS68">
        <v>1</v>
      </c>
      <c r="BT68">
        <v>63</v>
      </c>
      <c r="BU68">
        <v>1</v>
      </c>
      <c r="BV68">
        <v>14</v>
      </c>
      <c r="BW68">
        <v>42</v>
      </c>
      <c r="BX68">
        <v>7</v>
      </c>
      <c r="BY68">
        <v>8</v>
      </c>
      <c r="BZ68">
        <v>17</v>
      </c>
      <c r="CA68">
        <v>16</v>
      </c>
      <c r="CB68">
        <v>44</v>
      </c>
      <c r="CC68">
        <v>12</v>
      </c>
      <c r="CD68">
        <v>296.10000000000002</v>
      </c>
      <c r="CE68">
        <v>57.55</v>
      </c>
      <c r="CF68">
        <v>68.040000000000006</v>
      </c>
      <c r="CG68">
        <v>47.09</v>
      </c>
      <c r="CH68">
        <v>1.76</v>
      </c>
      <c r="CI68">
        <v>29.55</v>
      </c>
      <c r="CJ68">
        <v>50.77</v>
      </c>
      <c r="CK68">
        <v>3.05</v>
      </c>
      <c r="CL68">
        <v>4.05</v>
      </c>
      <c r="CM68">
        <v>4.68</v>
      </c>
      <c r="CN68">
        <v>294</v>
      </c>
      <c r="CO68">
        <v>58.16</v>
      </c>
      <c r="CP68">
        <v>68.41</v>
      </c>
      <c r="CQ68">
        <v>47.48</v>
      </c>
      <c r="CR68">
        <v>1.78</v>
      </c>
      <c r="CS68">
        <v>29.55</v>
      </c>
      <c r="CT68">
        <v>55.79</v>
      </c>
      <c r="CU68">
        <v>3.05</v>
      </c>
      <c r="CV68">
        <v>4.05</v>
      </c>
      <c r="CW68">
        <v>4.67</v>
      </c>
      <c r="CX68">
        <v>4</v>
      </c>
      <c r="CY68">
        <v>51</v>
      </c>
      <c r="CZ68">
        <v>48</v>
      </c>
      <c r="DA68">
        <v>52</v>
      </c>
      <c r="DB68">
        <v>1</v>
      </c>
      <c r="DC68">
        <v>322.5</v>
      </c>
      <c r="DD68">
        <v>3</v>
      </c>
      <c r="DE68">
        <v>317</v>
      </c>
      <c r="DF68">
        <v>2</v>
      </c>
      <c r="DG68">
        <v>303.5</v>
      </c>
      <c r="DH68">
        <v>9</v>
      </c>
      <c r="DI68">
        <v>293.5</v>
      </c>
      <c r="DJ68">
        <v>33</v>
      </c>
      <c r="DM68">
        <v>85.71</v>
      </c>
      <c r="DN68">
        <v>22</v>
      </c>
      <c r="DO68">
        <v>92.86</v>
      </c>
      <c r="DP68">
        <v>7</v>
      </c>
      <c r="DQ68">
        <v>71.430000000000007</v>
      </c>
      <c r="DR68">
        <v>42</v>
      </c>
      <c r="DS68">
        <v>71.430000000000007</v>
      </c>
      <c r="DT68">
        <v>33</v>
      </c>
      <c r="DW68">
        <v>66.67</v>
      </c>
      <c r="DX68">
        <v>40</v>
      </c>
      <c r="DY68">
        <v>83.33</v>
      </c>
      <c r="DZ68">
        <v>8</v>
      </c>
      <c r="EA68">
        <v>61.11</v>
      </c>
      <c r="EB68">
        <v>49</v>
      </c>
      <c r="EC68">
        <v>61.11</v>
      </c>
      <c r="ED68">
        <v>38</v>
      </c>
      <c r="EG68">
        <v>29</v>
      </c>
      <c r="EH68">
        <v>36</v>
      </c>
      <c r="EI68">
        <v>32</v>
      </c>
      <c r="EJ68">
        <v>80</v>
      </c>
      <c r="EK68">
        <v>30</v>
      </c>
      <c r="EL68">
        <v>33</v>
      </c>
      <c r="EM68">
        <v>27</v>
      </c>
      <c r="EN68">
        <v>8</v>
      </c>
      <c r="EQ68">
        <v>1.67</v>
      </c>
      <c r="ER68">
        <v>26</v>
      </c>
      <c r="ES68">
        <v>1.8</v>
      </c>
      <c r="ET68">
        <v>64</v>
      </c>
      <c r="EU68">
        <v>1.91</v>
      </c>
      <c r="EV68">
        <v>52</v>
      </c>
      <c r="EW68">
        <v>1.64</v>
      </c>
      <c r="EX68">
        <v>16</v>
      </c>
      <c r="FA68">
        <v>33.33</v>
      </c>
      <c r="FB68">
        <v>69</v>
      </c>
      <c r="FC68">
        <v>33.33</v>
      </c>
      <c r="FD68">
        <v>74</v>
      </c>
      <c r="FE68">
        <v>57.14</v>
      </c>
      <c r="FF68">
        <v>25</v>
      </c>
      <c r="FG68">
        <v>42.86</v>
      </c>
      <c r="FH68">
        <v>34</v>
      </c>
      <c r="FK68">
        <v>0</v>
      </c>
      <c r="FL68">
        <v>62</v>
      </c>
      <c r="FM68">
        <v>50</v>
      </c>
      <c r="FN68">
        <v>30</v>
      </c>
      <c r="FO68">
        <v>55.56</v>
      </c>
      <c r="FP68">
        <v>25</v>
      </c>
      <c r="FQ68">
        <v>40</v>
      </c>
      <c r="FR68">
        <v>34</v>
      </c>
      <c r="FU68">
        <v>3</v>
      </c>
      <c r="FV68">
        <v>130</v>
      </c>
      <c r="FW68">
        <v>1</v>
      </c>
      <c r="FX68">
        <v>70</v>
      </c>
      <c r="FY68">
        <v>0</v>
      </c>
      <c r="FZ68">
        <v>8</v>
      </c>
      <c r="GA68">
        <v>1</v>
      </c>
      <c r="GB68">
        <v>30</v>
      </c>
      <c r="GE68">
        <v>-1</v>
      </c>
      <c r="GF68">
        <v>26</v>
      </c>
      <c r="GG68">
        <v>0</v>
      </c>
      <c r="GH68">
        <v>44</v>
      </c>
      <c r="GI68">
        <v>1</v>
      </c>
      <c r="GJ68">
        <v>51</v>
      </c>
      <c r="GK68">
        <v>2</v>
      </c>
      <c r="GL68">
        <v>52</v>
      </c>
      <c r="GO68">
        <v>0</v>
      </c>
      <c r="GP68">
        <v>71</v>
      </c>
      <c r="GQ68">
        <v>-1</v>
      </c>
      <c r="GR68">
        <v>46</v>
      </c>
      <c r="GS68">
        <v>1</v>
      </c>
      <c r="GT68">
        <v>61</v>
      </c>
      <c r="GU68">
        <v>1</v>
      </c>
      <c r="GV68">
        <v>52</v>
      </c>
      <c r="GY68">
        <v>1</v>
      </c>
      <c r="GZ68">
        <v>1</v>
      </c>
      <c r="HA68">
        <v>0</v>
      </c>
      <c r="HB68">
        <v>9</v>
      </c>
      <c r="HC68">
        <v>0</v>
      </c>
      <c r="HD68">
        <v>8</v>
      </c>
      <c r="HE68">
        <v>0</v>
      </c>
      <c r="HF68">
        <v>4</v>
      </c>
      <c r="HI68">
        <v>3</v>
      </c>
      <c r="HJ68">
        <v>65</v>
      </c>
      <c r="HK68">
        <v>4</v>
      </c>
      <c r="HL68">
        <v>36</v>
      </c>
      <c r="HM68">
        <v>3</v>
      </c>
      <c r="HN68">
        <v>43</v>
      </c>
      <c r="HO68">
        <v>4</v>
      </c>
      <c r="HP68">
        <v>17</v>
      </c>
      <c r="HS68">
        <v>10</v>
      </c>
      <c r="HT68">
        <v>86</v>
      </c>
      <c r="HU68">
        <v>11</v>
      </c>
      <c r="HV68">
        <v>66</v>
      </c>
      <c r="HW68">
        <v>11</v>
      </c>
      <c r="HX68">
        <v>32</v>
      </c>
      <c r="HY68">
        <v>10</v>
      </c>
      <c r="HZ68">
        <v>39</v>
      </c>
      <c r="IC68">
        <v>1</v>
      </c>
      <c r="ID68">
        <v>130</v>
      </c>
      <c r="IE68">
        <v>2</v>
      </c>
      <c r="IF68">
        <v>88</v>
      </c>
      <c r="IG68">
        <v>3</v>
      </c>
      <c r="IH68">
        <v>16</v>
      </c>
      <c r="II68">
        <v>1</v>
      </c>
      <c r="IJ68">
        <v>61</v>
      </c>
      <c r="IM68">
        <v>3</v>
      </c>
      <c r="IN68">
        <v>5</v>
      </c>
      <c r="IO68">
        <v>1</v>
      </c>
      <c r="IP68">
        <v>35</v>
      </c>
      <c r="IQ68">
        <v>1</v>
      </c>
      <c r="IR68">
        <v>9</v>
      </c>
      <c r="IS68">
        <v>3</v>
      </c>
      <c r="IT68">
        <v>1</v>
      </c>
    </row>
    <row r="69" spans="1:254" x14ac:dyDescent="0.25">
      <c r="A69" s="3" t="str">
        <f t="shared" si="1"/>
        <v>Oliver Lindell</v>
      </c>
      <c r="B69" s="4">
        <v>45767</v>
      </c>
      <c r="C69" t="s">
        <v>855</v>
      </c>
      <c r="D69" t="s">
        <v>856</v>
      </c>
      <c r="E69" t="s">
        <v>857</v>
      </c>
      <c r="F69" t="s">
        <v>857</v>
      </c>
      <c r="G69" t="s">
        <v>858</v>
      </c>
      <c r="I69" t="s">
        <v>986</v>
      </c>
      <c r="J69" t="s">
        <v>987</v>
      </c>
      <c r="K69">
        <v>66</v>
      </c>
      <c r="L69">
        <v>72</v>
      </c>
      <c r="M69">
        <v>72</v>
      </c>
      <c r="N69">
        <v>76</v>
      </c>
      <c r="O69">
        <v>72</v>
      </c>
      <c r="Q69">
        <v>292</v>
      </c>
      <c r="R69">
        <v>72.430000000000007</v>
      </c>
      <c r="S69">
        <v>71.5</v>
      </c>
      <c r="T69">
        <v>71.319999999999993</v>
      </c>
      <c r="U69">
        <v>71.89</v>
      </c>
      <c r="V69">
        <v>77.03</v>
      </c>
      <c r="W69">
        <v>71.69</v>
      </c>
      <c r="Y69">
        <v>72.98</v>
      </c>
      <c r="Z69">
        <v>54</v>
      </c>
      <c r="AA69">
        <v>57</v>
      </c>
      <c r="AB69">
        <v>71</v>
      </c>
      <c r="AC69">
        <v>66</v>
      </c>
      <c r="AE69">
        <v>10</v>
      </c>
      <c r="AF69">
        <v>12</v>
      </c>
      <c r="AG69">
        <v>19</v>
      </c>
      <c r="AH69">
        <v>22</v>
      </c>
      <c r="AJ69">
        <v>66</v>
      </c>
      <c r="AK69">
        <v>67</v>
      </c>
      <c r="AL69">
        <v>1</v>
      </c>
      <c r="AM69" s="5">
        <v>0.27777777777777779</v>
      </c>
      <c r="AN69">
        <v>10</v>
      </c>
      <c r="AO69" s="5">
        <v>0.4861111111111111</v>
      </c>
      <c r="AP69">
        <v>1</v>
      </c>
      <c r="AQ69" s="5">
        <v>0.2986111111111111</v>
      </c>
      <c r="AR69">
        <v>1</v>
      </c>
      <c r="AS69" s="5">
        <v>0.27083333333333331</v>
      </c>
      <c r="AV69">
        <v>291.75</v>
      </c>
      <c r="AW69">
        <v>31</v>
      </c>
      <c r="AX69">
        <v>53.57</v>
      </c>
      <c r="AY69">
        <v>62</v>
      </c>
      <c r="AZ69">
        <v>58.33</v>
      </c>
      <c r="BA69">
        <v>62</v>
      </c>
      <c r="BB69">
        <v>29</v>
      </c>
      <c r="BC69">
        <v>25</v>
      </c>
      <c r="BD69">
        <v>1.81</v>
      </c>
      <c r="BE69">
        <v>54</v>
      </c>
      <c r="BF69">
        <v>56.67</v>
      </c>
      <c r="BG69">
        <v>16</v>
      </c>
      <c r="BH69">
        <v>62.5</v>
      </c>
      <c r="BI69">
        <v>15</v>
      </c>
      <c r="BJ69">
        <v>54</v>
      </c>
      <c r="BK69">
        <v>62</v>
      </c>
      <c r="BL69">
        <v>60</v>
      </c>
      <c r="BM69">
        <v>40</v>
      </c>
      <c r="BN69">
        <v>60</v>
      </c>
      <c r="BO69">
        <v>2</v>
      </c>
      <c r="BP69">
        <v>16</v>
      </c>
      <c r="BQ69">
        <v>6</v>
      </c>
      <c r="BR69">
        <v>71</v>
      </c>
      <c r="BS69">
        <v>0</v>
      </c>
      <c r="BT69">
        <v>59</v>
      </c>
      <c r="BU69">
        <v>0</v>
      </c>
      <c r="BV69">
        <v>10</v>
      </c>
      <c r="BW69">
        <v>47</v>
      </c>
      <c r="BX69">
        <v>12</v>
      </c>
      <c r="BY69">
        <v>3</v>
      </c>
      <c r="BZ69">
        <v>8</v>
      </c>
      <c r="CA69">
        <v>16</v>
      </c>
      <c r="CB69">
        <v>44</v>
      </c>
      <c r="CC69">
        <v>12</v>
      </c>
      <c r="CD69">
        <v>296.10000000000002</v>
      </c>
      <c r="CE69">
        <v>57.55</v>
      </c>
      <c r="CF69">
        <v>68.040000000000006</v>
      </c>
      <c r="CG69">
        <v>47.09</v>
      </c>
      <c r="CH69">
        <v>1.76</v>
      </c>
      <c r="CI69">
        <v>29.55</v>
      </c>
      <c r="CJ69">
        <v>50.77</v>
      </c>
      <c r="CK69">
        <v>3.05</v>
      </c>
      <c r="CL69">
        <v>4.05</v>
      </c>
      <c r="CM69">
        <v>4.68</v>
      </c>
      <c r="CN69">
        <v>294</v>
      </c>
      <c r="CO69">
        <v>58.16</v>
      </c>
      <c r="CP69">
        <v>68.41</v>
      </c>
      <c r="CQ69">
        <v>47.48</v>
      </c>
      <c r="CR69">
        <v>1.78</v>
      </c>
      <c r="CS69">
        <v>29.55</v>
      </c>
      <c r="CT69">
        <v>55.79</v>
      </c>
      <c r="CU69">
        <v>3.05</v>
      </c>
      <c r="CV69">
        <v>4.05</v>
      </c>
      <c r="CW69">
        <v>4.67</v>
      </c>
      <c r="CX69">
        <v>19</v>
      </c>
      <c r="CY69">
        <v>70</v>
      </c>
      <c r="CZ69">
        <v>12</v>
      </c>
      <c r="DA69">
        <v>14</v>
      </c>
      <c r="DB69">
        <v>18</v>
      </c>
      <c r="DC69">
        <v>291.5</v>
      </c>
      <c r="DD69">
        <v>46</v>
      </c>
      <c r="DE69">
        <v>287</v>
      </c>
      <c r="DF69">
        <v>65</v>
      </c>
      <c r="DG69">
        <v>291</v>
      </c>
      <c r="DH69">
        <v>33</v>
      </c>
      <c r="DI69">
        <v>297.5</v>
      </c>
      <c r="DJ69">
        <v>22</v>
      </c>
      <c r="DM69">
        <v>35.71</v>
      </c>
      <c r="DN69">
        <v>99</v>
      </c>
      <c r="DO69">
        <v>71.430000000000007</v>
      </c>
      <c r="DP69">
        <v>75</v>
      </c>
      <c r="DQ69">
        <v>57.14</v>
      </c>
      <c r="DR69">
        <v>60</v>
      </c>
      <c r="DS69">
        <v>50</v>
      </c>
      <c r="DT69">
        <v>58</v>
      </c>
      <c r="DW69">
        <v>50</v>
      </c>
      <c r="DX69">
        <v>86</v>
      </c>
      <c r="DY69">
        <v>61.11</v>
      </c>
      <c r="DZ69">
        <v>61</v>
      </c>
      <c r="EA69">
        <v>66.67</v>
      </c>
      <c r="EB69">
        <v>36</v>
      </c>
      <c r="EC69">
        <v>55.56</v>
      </c>
      <c r="ED69">
        <v>47</v>
      </c>
      <c r="EG69">
        <v>28</v>
      </c>
      <c r="EH69">
        <v>20</v>
      </c>
      <c r="EI69">
        <v>27</v>
      </c>
      <c r="EJ69">
        <v>14</v>
      </c>
      <c r="EK69">
        <v>34</v>
      </c>
      <c r="EL69">
        <v>59</v>
      </c>
      <c r="EM69">
        <v>27</v>
      </c>
      <c r="EN69">
        <v>8</v>
      </c>
      <c r="EQ69">
        <v>1.78</v>
      </c>
      <c r="ER69">
        <v>49</v>
      </c>
      <c r="ES69">
        <v>1.64</v>
      </c>
      <c r="ET69">
        <v>23</v>
      </c>
      <c r="EU69">
        <v>2</v>
      </c>
      <c r="EV69">
        <v>60</v>
      </c>
      <c r="EW69">
        <v>1.8</v>
      </c>
      <c r="EX69">
        <v>37</v>
      </c>
      <c r="FA69">
        <v>66.67</v>
      </c>
      <c r="FB69">
        <v>11</v>
      </c>
      <c r="FC69">
        <v>57.14</v>
      </c>
      <c r="FD69">
        <v>37</v>
      </c>
      <c r="FE69">
        <v>33.33</v>
      </c>
      <c r="FF69">
        <v>49</v>
      </c>
      <c r="FG69">
        <v>62.5</v>
      </c>
      <c r="FH69">
        <v>10</v>
      </c>
      <c r="FK69">
        <v>50</v>
      </c>
      <c r="FL69">
        <v>27</v>
      </c>
      <c r="FM69">
        <v>33.33</v>
      </c>
      <c r="FN69">
        <v>63</v>
      </c>
      <c r="FO69">
        <v>100</v>
      </c>
      <c r="FP69">
        <v>1</v>
      </c>
      <c r="FQ69">
        <v>100</v>
      </c>
      <c r="FR69">
        <v>1</v>
      </c>
      <c r="FU69">
        <v>1</v>
      </c>
      <c r="FV69">
        <v>49</v>
      </c>
      <c r="FW69">
        <v>2</v>
      </c>
      <c r="FX69">
        <v>105</v>
      </c>
      <c r="FY69">
        <v>1</v>
      </c>
      <c r="FZ69">
        <v>36</v>
      </c>
      <c r="GA69">
        <v>-2</v>
      </c>
      <c r="GB69">
        <v>1</v>
      </c>
      <c r="GE69">
        <v>0</v>
      </c>
      <c r="GF69">
        <v>48</v>
      </c>
      <c r="GG69">
        <v>0</v>
      </c>
      <c r="GH69">
        <v>44</v>
      </c>
      <c r="GI69">
        <v>3</v>
      </c>
      <c r="GJ69">
        <v>69</v>
      </c>
      <c r="GK69">
        <v>3</v>
      </c>
      <c r="GL69">
        <v>61</v>
      </c>
      <c r="GO69">
        <v>0</v>
      </c>
      <c r="GP69">
        <v>71</v>
      </c>
      <c r="GQ69">
        <v>-1</v>
      </c>
      <c r="GR69">
        <v>46</v>
      </c>
      <c r="GS69">
        <v>1</v>
      </c>
      <c r="GT69">
        <v>61</v>
      </c>
      <c r="GU69">
        <v>0</v>
      </c>
      <c r="GV69">
        <v>34</v>
      </c>
      <c r="GY69">
        <v>0</v>
      </c>
      <c r="GZ69">
        <v>9</v>
      </c>
      <c r="HA69">
        <v>0</v>
      </c>
      <c r="HB69">
        <v>9</v>
      </c>
      <c r="HC69">
        <v>0</v>
      </c>
      <c r="HD69">
        <v>8</v>
      </c>
      <c r="HE69">
        <v>0</v>
      </c>
      <c r="HF69">
        <v>4</v>
      </c>
      <c r="HI69">
        <v>2</v>
      </c>
      <c r="HJ69">
        <v>105</v>
      </c>
      <c r="HK69">
        <v>4</v>
      </c>
      <c r="HL69">
        <v>36</v>
      </c>
      <c r="HM69">
        <v>2</v>
      </c>
      <c r="HN69">
        <v>58</v>
      </c>
      <c r="HO69">
        <v>2</v>
      </c>
      <c r="HP69">
        <v>58</v>
      </c>
      <c r="HS69">
        <v>13</v>
      </c>
      <c r="HT69">
        <v>14</v>
      </c>
      <c r="HU69">
        <v>11</v>
      </c>
      <c r="HV69">
        <v>66</v>
      </c>
      <c r="HW69">
        <v>10</v>
      </c>
      <c r="HX69">
        <v>44</v>
      </c>
      <c r="HY69">
        <v>13</v>
      </c>
      <c r="HZ69">
        <v>7</v>
      </c>
      <c r="IC69">
        <v>3</v>
      </c>
      <c r="ID69">
        <v>63</v>
      </c>
      <c r="IE69">
        <v>1</v>
      </c>
      <c r="IF69">
        <v>120</v>
      </c>
      <c r="IG69">
        <v>5</v>
      </c>
      <c r="IH69">
        <v>1</v>
      </c>
      <c r="II69">
        <v>3</v>
      </c>
      <c r="IJ69">
        <v>21</v>
      </c>
      <c r="IM69">
        <v>0</v>
      </c>
      <c r="IN69">
        <v>90</v>
      </c>
      <c r="IO69">
        <v>2</v>
      </c>
      <c r="IP69">
        <v>13</v>
      </c>
      <c r="IQ69">
        <v>1</v>
      </c>
      <c r="IR69">
        <v>9</v>
      </c>
      <c r="IS69">
        <v>0</v>
      </c>
      <c r="IT69">
        <v>41</v>
      </c>
    </row>
    <row r="70" spans="1:254" x14ac:dyDescent="0.25">
      <c r="A70" s="3" t="str">
        <f t="shared" si="1"/>
        <v>Linqiang Li</v>
      </c>
      <c r="B70" s="4">
        <v>45767</v>
      </c>
      <c r="C70" t="s">
        <v>855</v>
      </c>
      <c r="D70" t="s">
        <v>856</v>
      </c>
      <c r="E70" t="s">
        <v>857</v>
      </c>
      <c r="F70" t="s">
        <v>857</v>
      </c>
      <c r="G70" t="s">
        <v>858</v>
      </c>
      <c r="I70" t="s">
        <v>869</v>
      </c>
      <c r="J70" t="s">
        <v>988</v>
      </c>
      <c r="K70">
        <v>69</v>
      </c>
      <c r="L70">
        <v>71</v>
      </c>
      <c r="M70">
        <v>73</v>
      </c>
      <c r="N70">
        <v>74</v>
      </c>
      <c r="O70">
        <v>75</v>
      </c>
      <c r="Q70">
        <v>293</v>
      </c>
      <c r="R70">
        <v>72.430000000000007</v>
      </c>
      <c r="S70">
        <v>71.5</v>
      </c>
      <c r="T70">
        <v>70.319999999999993</v>
      </c>
      <c r="U70">
        <v>72.89</v>
      </c>
      <c r="V70">
        <v>75.03</v>
      </c>
      <c r="W70">
        <v>74.69</v>
      </c>
      <c r="Y70">
        <v>73.23</v>
      </c>
      <c r="Z70">
        <v>39</v>
      </c>
      <c r="AA70">
        <v>57</v>
      </c>
      <c r="AB70">
        <v>69</v>
      </c>
      <c r="AC70">
        <v>69</v>
      </c>
      <c r="AE70">
        <v>9</v>
      </c>
      <c r="AF70">
        <v>12</v>
      </c>
      <c r="AG70">
        <v>17</v>
      </c>
      <c r="AH70">
        <v>23</v>
      </c>
      <c r="AJ70">
        <v>69</v>
      </c>
      <c r="AK70">
        <v>69.5</v>
      </c>
      <c r="AL70">
        <v>1</v>
      </c>
      <c r="AM70" s="5">
        <v>0.54861111111111116</v>
      </c>
      <c r="AN70">
        <v>10</v>
      </c>
      <c r="AO70" s="5">
        <v>0.34027777777777779</v>
      </c>
      <c r="AP70">
        <v>1</v>
      </c>
      <c r="AQ70" s="5">
        <v>0.30555555555555558</v>
      </c>
      <c r="AR70">
        <v>1</v>
      </c>
      <c r="AS70" s="5">
        <v>0.27777777777777779</v>
      </c>
      <c r="BO70">
        <v>9</v>
      </c>
      <c r="BP70">
        <v>72</v>
      </c>
      <c r="BQ70">
        <v>2</v>
      </c>
      <c r="BR70">
        <v>54</v>
      </c>
      <c r="BS70">
        <v>-2</v>
      </c>
      <c r="BT70">
        <v>41</v>
      </c>
      <c r="BU70">
        <v>0</v>
      </c>
      <c r="BV70">
        <v>11</v>
      </c>
      <c r="BW70">
        <v>45</v>
      </c>
      <c r="BX70">
        <v>14</v>
      </c>
      <c r="BY70">
        <v>2</v>
      </c>
      <c r="BZ70">
        <v>0</v>
      </c>
      <c r="CA70">
        <v>16</v>
      </c>
      <c r="CB70">
        <v>44</v>
      </c>
      <c r="CC70">
        <v>12</v>
      </c>
      <c r="CD70">
        <v>296.10000000000002</v>
      </c>
      <c r="CE70">
        <v>57.55</v>
      </c>
      <c r="CF70">
        <v>68.040000000000006</v>
      </c>
      <c r="CG70">
        <v>47.09</v>
      </c>
      <c r="CH70">
        <v>1.76</v>
      </c>
      <c r="CI70">
        <v>29.55</v>
      </c>
      <c r="CJ70">
        <v>50.77</v>
      </c>
      <c r="CK70">
        <v>3.05</v>
      </c>
      <c r="CL70">
        <v>4.05</v>
      </c>
      <c r="CM70">
        <v>4.68</v>
      </c>
      <c r="CN70">
        <v>294</v>
      </c>
      <c r="CO70">
        <v>58.16</v>
      </c>
      <c r="CP70">
        <v>68.41</v>
      </c>
      <c r="CQ70">
        <v>47.48</v>
      </c>
      <c r="CR70">
        <v>1.78</v>
      </c>
      <c r="CS70">
        <v>29.55</v>
      </c>
      <c r="CT70">
        <v>55.79</v>
      </c>
      <c r="CU70">
        <v>3.05</v>
      </c>
      <c r="CV70">
        <v>4.05</v>
      </c>
      <c r="CW70">
        <v>4.67</v>
      </c>
      <c r="CX70">
        <v>19</v>
      </c>
      <c r="CY70">
        <v>64</v>
      </c>
      <c r="CZ70">
        <v>26</v>
      </c>
      <c r="DA70">
        <v>5</v>
      </c>
      <c r="DB70">
        <v>31</v>
      </c>
      <c r="FU70">
        <v>0</v>
      </c>
      <c r="FV70">
        <v>12</v>
      </c>
      <c r="FW70">
        <v>2</v>
      </c>
      <c r="FX70">
        <v>105</v>
      </c>
      <c r="FY70">
        <v>3</v>
      </c>
      <c r="FZ70">
        <v>68</v>
      </c>
      <c r="GA70">
        <v>4</v>
      </c>
      <c r="GB70">
        <v>70</v>
      </c>
      <c r="GE70">
        <v>0</v>
      </c>
      <c r="GF70">
        <v>48</v>
      </c>
      <c r="GG70">
        <v>1</v>
      </c>
      <c r="GH70">
        <v>72</v>
      </c>
      <c r="GI70">
        <v>0</v>
      </c>
      <c r="GJ70">
        <v>39</v>
      </c>
      <c r="GK70">
        <v>1</v>
      </c>
      <c r="GL70">
        <v>40</v>
      </c>
      <c r="GO70">
        <v>0</v>
      </c>
      <c r="GP70">
        <v>71</v>
      </c>
      <c r="GQ70">
        <v>-1</v>
      </c>
      <c r="GR70">
        <v>46</v>
      </c>
      <c r="GS70">
        <v>0</v>
      </c>
      <c r="GT70">
        <v>41</v>
      </c>
      <c r="GU70">
        <v>-1</v>
      </c>
      <c r="GV70">
        <v>11</v>
      </c>
      <c r="GY70">
        <v>0</v>
      </c>
      <c r="GZ70">
        <v>9</v>
      </c>
      <c r="HA70">
        <v>0</v>
      </c>
      <c r="HB70">
        <v>9</v>
      </c>
      <c r="HC70">
        <v>0</v>
      </c>
      <c r="HD70">
        <v>8</v>
      </c>
      <c r="HE70">
        <v>0</v>
      </c>
      <c r="HF70">
        <v>4</v>
      </c>
      <c r="HI70">
        <v>3</v>
      </c>
      <c r="HJ70">
        <v>65</v>
      </c>
      <c r="HK70">
        <v>3</v>
      </c>
      <c r="HL70">
        <v>67</v>
      </c>
      <c r="HM70">
        <v>2</v>
      </c>
      <c r="HN70">
        <v>58</v>
      </c>
      <c r="HO70">
        <v>3</v>
      </c>
      <c r="HP70">
        <v>41</v>
      </c>
      <c r="HS70">
        <v>12</v>
      </c>
      <c r="HT70">
        <v>32</v>
      </c>
      <c r="HU70">
        <v>10</v>
      </c>
      <c r="HV70">
        <v>90</v>
      </c>
      <c r="HW70">
        <v>12</v>
      </c>
      <c r="HX70">
        <v>21</v>
      </c>
      <c r="HY70">
        <v>11</v>
      </c>
      <c r="HZ70">
        <v>25</v>
      </c>
      <c r="IC70">
        <v>3</v>
      </c>
      <c r="ID70">
        <v>63</v>
      </c>
      <c r="IE70">
        <v>5</v>
      </c>
      <c r="IF70">
        <v>13</v>
      </c>
      <c r="IG70">
        <v>3</v>
      </c>
      <c r="IH70">
        <v>16</v>
      </c>
      <c r="II70">
        <v>3</v>
      </c>
      <c r="IJ70">
        <v>21</v>
      </c>
      <c r="IM70">
        <v>0</v>
      </c>
      <c r="IN70">
        <v>90</v>
      </c>
      <c r="IO70">
        <v>0</v>
      </c>
      <c r="IP70">
        <v>89</v>
      </c>
      <c r="IQ70">
        <v>1</v>
      </c>
      <c r="IR70">
        <v>9</v>
      </c>
      <c r="IS70">
        <v>1</v>
      </c>
      <c r="IT70">
        <v>17</v>
      </c>
    </row>
    <row r="71" spans="1:254" x14ac:dyDescent="0.25">
      <c r="A71" s="3" t="str">
        <f t="shared" si="1"/>
        <v>Kristoffer Reitan</v>
      </c>
      <c r="B71" s="4">
        <v>45767</v>
      </c>
      <c r="C71" t="s">
        <v>855</v>
      </c>
      <c r="D71" t="s">
        <v>856</v>
      </c>
      <c r="E71" t="s">
        <v>857</v>
      </c>
      <c r="F71" t="s">
        <v>857</v>
      </c>
      <c r="G71" t="s">
        <v>858</v>
      </c>
      <c r="I71" t="s">
        <v>989</v>
      </c>
      <c r="J71" t="s">
        <v>990</v>
      </c>
      <c r="K71">
        <v>69</v>
      </c>
      <c r="L71">
        <v>72</v>
      </c>
      <c r="M71">
        <v>68</v>
      </c>
      <c r="N71">
        <v>75</v>
      </c>
      <c r="O71">
        <v>78</v>
      </c>
      <c r="Q71">
        <v>293</v>
      </c>
      <c r="R71">
        <v>72.430000000000007</v>
      </c>
      <c r="S71">
        <v>71.5</v>
      </c>
      <c r="T71">
        <v>71.319999999999993</v>
      </c>
      <c r="U71">
        <v>67.89</v>
      </c>
      <c r="V71">
        <v>76.03</v>
      </c>
      <c r="W71">
        <v>77.69</v>
      </c>
      <c r="Y71">
        <v>73.23</v>
      </c>
      <c r="Z71">
        <v>54</v>
      </c>
      <c r="AA71">
        <v>35</v>
      </c>
      <c r="AB71">
        <v>62</v>
      </c>
      <c r="AC71">
        <v>69</v>
      </c>
      <c r="AE71">
        <v>10</v>
      </c>
      <c r="AF71">
        <v>8</v>
      </c>
      <c r="AG71">
        <v>14</v>
      </c>
      <c r="AH71">
        <v>23</v>
      </c>
      <c r="AJ71">
        <v>69</v>
      </c>
      <c r="AK71">
        <v>69.5</v>
      </c>
      <c r="AL71">
        <v>1</v>
      </c>
      <c r="AM71" s="5">
        <v>0.4861111111111111</v>
      </c>
      <c r="AN71">
        <v>10</v>
      </c>
      <c r="AO71" s="5">
        <v>0.27777777777777779</v>
      </c>
      <c r="AP71">
        <v>1</v>
      </c>
      <c r="AQ71" s="5">
        <v>0.40972222222222221</v>
      </c>
      <c r="AR71">
        <v>1</v>
      </c>
      <c r="AS71" s="5">
        <v>0.2986111111111111</v>
      </c>
      <c r="AV71">
        <v>298.5</v>
      </c>
      <c r="AW71">
        <v>11</v>
      </c>
      <c r="AX71">
        <v>71.430000000000007</v>
      </c>
      <c r="AY71">
        <v>53</v>
      </c>
      <c r="AZ71">
        <v>63.89</v>
      </c>
      <c r="BA71">
        <v>48</v>
      </c>
      <c r="BB71">
        <v>29</v>
      </c>
      <c r="BC71">
        <v>25</v>
      </c>
      <c r="BD71">
        <v>1.74</v>
      </c>
      <c r="BE71">
        <v>28</v>
      </c>
      <c r="BF71">
        <v>46.15</v>
      </c>
      <c r="BG71">
        <v>40</v>
      </c>
      <c r="BH71">
        <v>50</v>
      </c>
      <c r="BI71">
        <v>26</v>
      </c>
      <c r="BJ71">
        <v>37</v>
      </c>
      <c r="BK71">
        <v>56</v>
      </c>
      <c r="BL71">
        <v>45</v>
      </c>
      <c r="BM71">
        <v>29</v>
      </c>
      <c r="BN71">
        <v>46</v>
      </c>
      <c r="BO71">
        <v>3</v>
      </c>
      <c r="BP71">
        <v>34</v>
      </c>
      <c r="BQ71">
        <v>4</v>
      </c>
      <c r="BR71">
        <v>63</v>
      </c>
      <c r="BS71">
        <v>2</v>
      </c>
      <c r="BT71">
        <v>67</v>
      </c>
      <c r="BU71">
        <v>0</v>
      </c>
      <c r="BV71">
        <v>16</v>
      </c>
      <c r="BW71">
        <v>39</v>
      </c>
      <c r="BX71">
        <v>12</v>
      </c>
      <c r="BY71">
        <v>5</v>
      </c>
      <c r="BZ71">
        <v>12</v>
      </c>
      <c r="CA71">
        <v>16</v>
      </c>
      <c r="CB71">
        <v>44</v>
      </c>
      <c r="CC71">
        <v>12</v>
      </c>
      <c r="CD71">
        <v>296.10000000000002</v>
      </c>
      <c r="CE71">
        <v>57.55</v>
      </c>
      <c r="CF71">
        <v>68.040000000000006</v>
      </c>
      <c r="CG71">
        <v>47.09</v>
      </c>
      <c r="CH71">
        <v>1.76</v>
      </c>
      <c r="CI71">
        <v>29.55</v>
      </c>
      <c r="CJ71">
        <v>50.77</v>
      </c>
      <c r="CK71">
        <v>3.05</v>
      </c>
      <c r="CL71">
        <v>4.05</v>
      </c>
      <c r="CM71">
        <v>4.68</v>
      </c>
      <c r="CN71">
        <v>294</v>
      </c>
      <c r="CO71">
        <v>58.16</v>
      </c>
      <c r="CP71">
        <v>68.41</v>
      </c>
      <c r="CQ71">
        <v>47.48</v>
      </c>
      <c r="CR71">
        <v>1.78</v>
      </c>
      <c r="CS71">
        <v>29.55</v>
      </c>
      <c r="CT71">
        <v>55.79</v>
      </c>
      <c r="CU71">
        <v>3.05</v>
      </c>
      <c r="CV71">
        <v>4.05</v>
      </c>
      <c r="CW71">
        <v>4.67</v>
      </c>
      <c r="CX71">
        <v>19</v>
      </c>
      <c r="CY71">
        <v>33</v>
      </c>
      <c r="CZ71">
        <v>64</v>
      </c>
      <c r="DA71">
        <v>14</v>
      </c>
      <c r="DB71">
        <v>5</v>
      </c>
      <c r="DC71">
        <v>294.5</v>
      </c>
      <c r="DD71">
        <v>33</v>
      </c>
      <c r="DE71">
        <v>306.5</v>
      </c>
      <c r="DF71">
        <v>14</v>
      </c>
      <c r="DG71">
        <v>303</v>
      </c>
      <c r="DH71">
        <v>11</v>
      </c>
      <c r="DI71">
        <v>290</v>
      </c>
      <c r="DJ71">
        <v>37</v>
      </c>
      <c r="DM71">
        <v>85.71</v>
      </c>
      <c r="DN71">
        <v>22</v>
      </c>
      <c r="DO71">
        <v>85.71</v>
      </c>
      <c r="DP71">
        <v>26</v>
      </c>
      <c r="DQ71">
        <v>78.569999999999993</v>
      </c>
      <c r="DR71">
        <v>26</v>
      </c>
      <c r="DS71">
        <v>35.71</v>
      </c>
      <c r="DT71">
        <v>61</v>
      </c>
      <c r="DW71">
        <v>72.22</v>
      </c>
      <c r="DX71">
        <v>24</v>
      </c>
      <c r="DY71">
        <v>77.78</v>
      </c>
      <c r="DZ71">
        <v>16</v>
      </c>
      <c r="EA71">
        <v>66.67</v>
      </c>
      <c r="EB71">
        <v>36</v>
      </c>
      <c r="EC71">
        <v>38.89</v>
      </c>
      <c r="ED71">
        <v>62</v>
      </c>
      <c r="EG71">
        <v>28</v>
      </c>
      <c r="EH71">
        <v>20</v>
      </c>
      <c r="EI71">
        <v>30</v>
      </c>
      <c r="EJ71">
        <v>47</v>
      </c>
      <c r="EK71">
        <v>30</v>
      </c>
      <c r="EL71">
        <v>33</v>
      </c>
      <c r="EM71">
        <v>28</v>
      </c>
      <c r="EN71">
        <v>18</v>
      </c>
      <c r="EQ71">
        <v>1.77</v>
      </c>
      <c r="ER71">
        <v>46</v>
      </c>
      <c r="ES71">
        <v>1.79</v>
      </c>
      <c r="ET71">
        <v>57</v>
      </c>
      <c r="EU71">
        <v>1.67</v>
      </c>
      <c r="EV71">
        <v>18</v>
      </c>
      <c r="EW71">
        <v>1.71</v>
      </c>
      <c r="EX71">
        <v>21</v>
      </c>
      <c r="FA71">
        <v>60</v>
      </c>
      <c r="FB71">
        <v>18</v>
      </c>
      <c r="FC71">
        <v>75</v>
      </c>
      <c r="FD71">
        <v>17</v>
      </c>
      <c r="FE71">
        <v>33.33</v>
      </c>
      <c r="FF71">
        <v>49</v>
      </c>
      <c r="FG71">
        <v>36.36</v>
      </c>
      <c r="FH71">
        <v>43</v>
      </c>
      <c r="FK71">
        <v>100</v>
      </c>
      <c r="FL71">
        <v>1</v>
      </c>
      <c r="FM71">
        <v>100</v>
      </c>
      <c r="FN71">
        <v>1</v>
      </c>
      <c r="FO71">
        <v>20</v>
      </c>
      <c r="FP71">
        <v>46</v>
      </c>
      <c r="FQ71">
        <v>33.33</v>
      </c>
      <c r="FR71">
        <v>35</v>
      </c>
      <c r="FU71">
        <v>1</v>
      </c>
      <c r="FV71">
        <v>49</v>
      </c>
      <c r="FW71">
        <v>-1</v>
      </c>
      <c r="FX71">
        <v>4</v>
      </c>
      <c r="FY71">
        <v>2</v>
      </c>
      <c r="FZ71">
        <v>55</v>
      </c>
      <c r="GA71">
        <v>1</v>
      </c>
      <c r="GB71">
        <v>30</v>
      </c>
      <c r="GE71">
        <v>-1</v>
      </c>
      <c r="GF71">
        <v>26</v>
      </c>
      <c r="GG71">
        <v>-1</v>
      </c>
      <c r="GH71">
        <v>27</v>
      </c>
      <c r="GI71">
        <v>2</v>
      </c>
      <c r="GJ71">
        <v>59</v>
      </c>
      <c r="GK71">
        <v>4</v>
      </c>
      <c r="GL71">
        <v>69</v>
      </c>
      <c r="GO71">
        <v>1</v>
      </c>
      <c r="GP71">
        <v>111</v>
      </c>
      <c r="GQ71">
        <v>-1</v>
      </c>
      <c r="GR71">
        <v>46</v>
      </c>
      <c r="GS71">
        <v>0</v>
      </c>
      <c r="GT71">
        <v>41</v>
      </c>
      <c r="GU71">
        <v>2</v>
      </c>
      <c r="GV71">
        <v>65</v>
      </c>
      <c r="GY71">
        <v>0</v>
      </c>
      <c r="GZ71">
        <v>9</v>
      </c>
      <c r="HA71">
        <v>0</v>
      </c>
      <c r="HB71">
        <v>9</v>
      </c>
      <c r="HC71">
        <v>0</v>
      </c>
      <c r="HD71">
        <v>8</v>
      </c>
      <c r="HE71">
        <v>0</v>
      </c>
      <c r="HF71">
        <v>4</v>
      </c>
      <c r="HI71">
        <v>4</v>
      </c>
      <c r="HJ71">
        <v>34</v>
      </c>
      <c r="HK71">
        <v>6</v>
      </c>
      <c r="HL71">
        <v>9</v>
      </c>
      <c r="HM71">
        <v>4</v>
      </c>
      <c r="HN71">
        <v>27</v>
      </c>
      <c r="HO71">
        <v>2</v>
      </c>
      <c r="HP71">
        <v>58</v>
      </c>
      <c r="HS71">
        <v>11</v>
      </c>
      <c r="HT71">
        <v>55</v>
      </c>
      <c r="HU71">
        <v>9</v>
      </c>
      <c r="HV71">
        <v>122</v>
      </c>
      <c r="HW71">
        <v>10</v>
      </c>
      <c r="HX71">
        <v>44</v>
      </c>
      <c r="HY71">
        <v>9</v>
      </c>
      <c r="HZ71">
        <v>52</v>
      </c>
      <c r="IC71">
        <v>2</v>
      </c>
      <c r="ID71">
        <v>99</v>
      </c>
      <c r="IE71">
        <v>3</v>
      </c>
      <c r="IF71">
        <v>51</v>
      </c>
      <c r="IG71">
        <v>2</v>
      </c>
      <c r="IH71">
        <v>37</v>
      </c>
      <c r="II71">
        <v>5</v>
      </c>
      <c r="IJ71">
        <v>2</v>
      </c>
      <c r="IM71">
        <v>1</v>
      </c>
      <c r="IN71">
        <v>44</v>
      </c>
      <c r="IO71">
        <v>0</v>
      </c>
      <c r="IP71">
        <v>89</v>
      </c>
      <c r="IQ71">
        <v>2</v>
      </c>
      <c r="IR71">
        <v>4</v>
      </c>
      <c r="IS71">
        <v>2</v>
      </c>
      <c r="IT71">
        <v>7</v>
      </c>
    </row>
    <row r="72" spans="1:254" x14ac:dyDescent="0.25">
      <c r="A72" s="3" t="str">
        <f t="shared" si="1"/>
        <v>Nicolas Colsaerts</v>
      </c>
      <c r="B72" s="4">
        <v>45767</v>
      </c>
      <c r="C72" t="s">
        <v>855</v>
      </c>
      <c r="D72" t="s">
        <v>856</v>
      </c>
      <c r="E72" t="s">
        <v>857</v>
      </c>
      <c r="F72" t="s">
        <v>857</v>
      </c>
      <c r="G72" t="s">
        <v>858</v>
      </c>
      <c r="I72" t="s">
        <v>991</v>
      </c>
      <c r="J72" t="s">
        <v>992</v>
      </c>
      <c r="K72">
        <v>71</v>
      </c>
      <c r="L72">
        <v>74</v>
      </c>
      <c r="M72">
        <v>70</v>
      </c>
      <c r="N72">
        <v>75</v>
      </c>
      <c r="O72">
        <v>77</v>
      </c>
      <c r="Q72">
        <v>296</v>
      </c>
      <c r="R72">
        <v>72.430000000000007</v>
      </c>
      <c r="S72">
        <v>71.5</v>
      </c>
      <c r="T72">
        <v>73.319999999999993</v>
      </c>
      <c r="U72">
        <v>69.89</v>
      </c>
      <c r="V72">
        <v>76.03</v>
      </c>
      <c r="W72">
        <v>76.69</v>
      </c>
      <c r="Y72">
        <v>73.98</v>
      </c>
      <c r="Z72">
        <v>90</v>
      </c>
      <c r="AA72">
        <v>57</v>
      </c>
      <c r="AB72">
        <v>70</v>
      </c>
      <c r="AC72">
        <v>71</v>
      </c>
      <c r="AE72">
        <v>12</v>
      </c>
      <c r="AF72">
        <v>12</v>
      </c>
      <c r="AG72">
        <v>18</v>
      </c>
      <c r="AH72">
        <v>26</v>
      </c>
      <c r="AJ72">
        <v>71</v>
      </c>
      <c r="AK72">
        <v>70</v>
      </c>
      <c r="AL72">
        <v>1</v>
      </c>
      <c r="AM72" s="5">
        <v>0.4861111111111111</v>
      </c>
      <c r="AN72">
        <v>10</v>
      </c>
      <c r="AO72" s="5">
        <v>0.27777777777777779</v>
      </c>
      <c r="AP72">
        <v>1</v>
      </c>
      <c r="AQ72" s="5">
        <v>0.3298611111111111</v>
      </c>
      <c r="AR72">
        <v>1</v>
      </c>
      <c r="AS72" s="5">
        <v>0.27777777777777779</v>
      </c>
      <c r="AV72">
        <v>289.25</v>
      </c>
      <c r="AW72">
        <v>40</v>
      </c>
      <c r="AX72">
        <v>82.14</v>
      </c>
      <c r="AY72">
        <v>22</v>
      </c>
      <c r="AZ72">
        <v>61.11</v>
      </c>
      <c r="BA72">
        <v>58</v>
      </c>
      <c r="BB72">
        <v>29.75</v>
      </c>
      <c r="BC72">
        <v>42</v>
      </c>
      <c r="BD72">
        <v>1.77</v>
      </c>
      <c r="BE72">
        <v>46</v>
      </c>
      <c r="BF72">
        <v>32.14</v>
      </c>
      <c r="BG72">
        <v>60</v>
      </c>
      <c r="BH72">
        <v>21.4</v>
      </c>
      <c r="BI72">
        <v>57</v>
      </c>
      <c r="BJ72">
        <v>35</v>
      </c>
      <c r="BK72">
        <v>44</v>
      </c>
      <c r="BL72">
        <v>49</v>
      </c>
      <c r="BM72">
        <v>47</v>
      </c>
      <c r="BN72">
        <v>61</v>
      </c>
      <c r="BO72">
        <v>4</v>
      </c>
      <c r="BP72">
        <v>48</v>
      </c>
      <c r="BQ72">
        <v>2</v>
      </c>
      <c r="BR72">
        <v>54</v>
      </c>
      <c r="BS72">
        <v>6</v>
      </c>
      <c r="BT72">
        <v>72</v>
      </c>
      <c r="BU72">
        <v>0</v>
      </c>
      <c r="BV72">
        <v>13</v>
      </c>
      <c r="BW72">
        <v>40</v>
      </c>
      <c r="BX72">
        <v>14</v>
      </c>
      <c r="BY72">
        <v>5</v>
      </c>
      <c r="BZ72">
        <v>14</v>
      </c>
      <c r="CA72">
        <v>16</v>
      </c>
      <c r="CB72">
        <v>44</v>
      </c>
      <c r="CC72">
        <v>12</v>
      </c>
      <c r="CD72">
        <v>296.10000000000002</v>
      </c>
      <c r="CE72">
        <v>57.55</v>
      </c>
      <c r="CF72">
        <v>68.040000000000006</v>
      </c>
      <c r="CG72">
        <v>47.09</v>
      </c>
      <c r="CH72">
        <v>1.76</v>
      </c>
      <c r="CI72">
        <v>29.55</v>
      </c>
      <c r="CJ72">
        <v>50.77</v>
      </c>
      <c r="CK72">
        <v>3.05</v>
      </c>
      <c r="CL72">
        <v>4.05</v>
      </c>
      <c r="CM72">
        <v>4.68</v>
      </c>
      <c r="CN72">
        <v>294</v>
      </c>
      <c r="CO72">
        <v>58.16</v>
      </c>
      <c r="CP72">
        <v>68.41</v>
      </c>
      <c r="CQ72">
        <v>47.48</v>
      </c>
      <c r="CR72">
        <v>1.78</v>
      </c>
      <c r="CS72">
        <v>29.55</v>
      </c>
      <c r="CT72">
        <v>55.79</v>
      </c>
      <c r="CU72">
        <v>3.05</v>
      </c>
      <c r="CV72">
        <v>4.05</v>
      </c>
      <c r="CW72">
        <v>4.67</v>
      </c>
      <c r="CX72">
        <v>19</v>
      </c>
      <c r="CY72">
        <v>56</v>
      </c>
      <c r="CZ72">
        <v>59</v>
      </c>
      <c r="DA72">
        <v>5</v>
      </c>
      <c r="DB72">
        <v>5</v>
      </c>
      <c r="DC72">
        <v>295</v>
      </c>
      <c r="DD72">
        <v>30</v>
      </c>
      <c r="DE72">
        <v>293.5</v>
      </c>
      <c r="DF72">
        <v>38</v>
      </c>
      <c r="DG72">
        <v>286</v>
      </c>
      <c r="DH72">
        <v>41</v>
      </c>
      <c r="DI72">
        <v>282.5</v>
      </c>
      <c r="DJ72">
        <v>47</v>
      </c>
      <c r="DM72">
        <v>100</v>
      </c>
      <c r="DN72">
        <v>1</v>
      </c>
      <c r="DO72">
        <v>85.71</v>
      </c>
      <c r="DP72">
        <v>26</v>
      </c>
      <c r="DQ72">
        <v>64.290000000000006</v>
      </c>
      <c r="DR72">
        <v>56</v>
      </c>
      <c r="DS72">
        <v>78.569999999999993</v>
      </c>
      <c r="DT72">
        <v>17</v>
      </c>
      <c r="DW72">
        <v>61.11</v>
      </c>
      <c r="DX72">
        <v>63</v>
      </c>
      <c r="DY72">
        <v>66.67</v>
      </c>
      <c r="DZ72">
        <v>45</v>
      </c>
      <c r="EA72">
        <v>50</v>
      </c>
      <c r="EB72">
        <v>61</v>
      </c>
      <c r="EC72">
        <v>66.67</v>
      </c>
      <c r="ED72">
        <v>28</v>
      </c>
      <c r="EG72">
        <v>31</v>
      </c>
      <c r="EH72">
        <v>65</v>
      </c>
      <c r="EI72">
        <v>27</v>
      </c>
      <c r="EJ72">
        <v>14</v>
      </c>
      <c r="EK72">
        <v>29</v>
      </c>
      <c r="EL72">
        <v>21</v>
      </c>
      <c r="EM72">
        <v>32</v>
      </c>
      <c r="EN72">
        <v>53</v>
      </c>
      <c r="EQ72">
        <v>1.91</v>
      </c>
      <c r="ER72">
        <v>83</v>
      </c>
      <c r="ES72">
        <v>1.42</v>
      </c>
      <c r="ET72">
        <v>2</v>
      </c>
      <c r="EU72">
        <v>1.78</v>
      </c>
      <c r="EV72">
        <v>34</v>
      </c>
      <c r="EW72">
        <v>2</v>
      </c>
      <c r="EX72">
        <v>58</v>
      </c>
      <c r="FA72">
        <v>42.86</v>
      </c>
      <c r="FB72">
        <v>58</v>
      </c>
      <c r="FC72">
        <v>33.33</v>
      </c>
      <c r="FD72">
        <v>73</v>
      </c>
      <c r="FE72">
        <v>44.44</v>
      </c>
      <c r="FF72">
        <v>37</v>
      </c>
      <c r="FG72">
        <v>0</v>
      </c>
      <c r="FH72">
        <v>61</v>
      </c>
      <c r="FK72">
        <v>0</v>
      </c>
      <c r="FL72">
        <v>62</v>
      </c>
      <c r="FM72">
        <v>33.33</v>
      </c>
      <c r="FN72">
        <v>63</v>
      </c>
      <c r="FO72">
        <v>25</v>
      </c>
      <c r="FP72">
        <v>42</v>
      </c>
      <c r="FQ72">
        <v>20</v>
      </c>
      <c r="FR72">
        <v>40</v>
      </c>
      <c r="FU72">
        <v>3</v>
      </c>
      <c r="FV72">
        <v>130</v>
      </c>
      <c r="FW72">
        <v>-1</v>
      </c>
      <c r="FX72">
        <v>4</v>
      </c>
      <c r="FY72">
        <v>1</v>
      </c>
      <c r="FZ72">
        <v>36</v>
      </c>
      <c r="GA72">
        <v>1</v>
      </c>
      <c r="GB72">
        <v>30</v>
      </c>
      <c r="GE72">
        <v>0</v>
      </c>
      <c r="GF72">
        <v>48</v>
      </c>
      <c r="GG72">
        <v>-2</v>
      </c>
      <c r="GH72">
        <v>14</v>
      </c>
      <c r="GI72">
        <v>0</v>
      </c>
      <c r="GJ72">
        <v>39</v>
      </c>
      <c r="GK72">
        <v>4</v>
      </c>
      <c r="GL72">
        <v>69</v>
      </c>
      <c r="GO72">
        <v>0</v>
      </c>
      <c r="GP72">
        <v>71</v>
      </c>
      <c r="GQ72">
        <v>2</v>
      </c>
      <c r="GR72">
        <v>139</v>
      </c>
      <c r="GS72">
        <v>3</v>
      </c>
      <c r="GT72">
        <v>71</v>
      </c>
      <c r="GU72">
        <v>1</v>
      </c>
      <c r="GV72">
        <v>52</v>
      </c>
      <c r="GY72">
        <v>0</v>
      </c>
      <c r="GZ72">
        <v>9</v>
      </c>
      <c r="HA72">
        <v>0</v>
      </c>
      <c r="HB72">
        <v>9</v>
      </c>
      <c r="HC72">
        <v>0</v>
      </c>
      <c r="HD72">
        <v>8</v>
      </c>
      <c r="HE72">
        <v>0</v>
      </c>
      <c r="HF72">
        <v>4</v>
      </c>
      <c r="HI72">
        <v>2</v>
      </c>
      <c r="HJ72">
        <v>105</v>
      </c>
      <c r="HK72">
        <v>7</v>
      </c>
      <c r="HL72">
        <v>2</v>
      </c>
      <c r="HM72">
        <v>3</v>
      </c>
      <c r="HN72">
        <v>43</v>
      </c>
      <c r="HO72">
        <v>1</v>
      </c>
      <c r="HP72">
        <v>68</v>
      </c>
      <c r="HS72">
        <v>12</v>
      </c>
      <c r="HT72">
        <v>32</v>
      </c>
      <c r="HU72">
        <v>7</v>
      </c>
      <c r="HV72">
        <v>143</v>
      </c>
      <c r="HW72">
        <v>10</v>
      </c>
      <c r="HX72">
        <v>44</v>
      </c>
      <c r="HY72">
        <v>11</v>
      </c>
      <c r="HZ72">
        <v>25</v>
      </c>
      <c r="IC72">
        <v>3</v>
      </c>
      <c r="ID72">
        <v>63</v>
      </c>
      <c r="IE72">
        <v>3</v>
      </c>
      <c r="IF72">
        <v>51</v>
      </c>
      <c r="IG72">
        <v>3</v>
      </c>
      <c r="IH72">
        <v>16</v>
      </c>
      <c r="II72">
        <v>5</v>
      </c>
      <c r="IJ72">
        <v>2</v>
      </c>
      <c r="IM72">
        <v>1</v>
      </c>
      <c r="IN72">
        <v>44</v>
      </c>
      <c r="IO72">
        <v>1</v>
      </c>
      <c r="IP72">
        <v>35</v>
      </c>
      <c r="IQ72">
        <v>2</v>
      </c>
      <c r="IR72">
        <v>4</v>
      </c>
      <c r="IS72">
        <v>1</v>
      </c>
      <c r="IT72">
        <v>17</v>
      </c>
    </row>
    <row r="73" spans="1:254" x14ac:dyDescent="0.25">
      <c r="A73" s="3" t="str">
        <f t="shared" si="1"/>
        <v>Shun Yat Hak</v>
      </c>
      <c r="B73" s="4">
        <v>45767</v>
      </c>
      <c r="C73" t="s">
        <v>855</v>
      </c>
      <c r="D73" t="s">
        <v>856</v>
      </c>
      <c r="E73" t="s">
        <v>857</v>
      </c>
      <c r="F73" t="s">
        <v>857</v>
      </c>
      <c r="G73" t="s">
        <v>858</v>
      </c>
      <c r="I73" t="s">
        <v>993</v>
      </c>
      <c r="J73" t="s">
        <v>994</v>
      </c>
      <c r="K73">
        <v>72</v>
      </c>
      <c r="L73">
        <v>72</v>
      </c>
      <c r="M73">
        <v>72</v>
      </c>
      <c r="N73">
        <v>80</v>
      </c>
      <c r="O73">
        <v>73</v>
      </c>
      <c r="Q73">
        <v>297</v>
      </c>
      <c r="R73">
        <v>72.430000000000007</v>
      </c>
      <c r="S73">
        <v>71.5</v>
      </c>
      <c r="T73">
        <v>71.319999999999993</v>
      </c>
      <c r="U73">
        <v>71.89</v>
      </c>
      <c r="V73">
        <v>81.03</v>
      </c>
      <c r="W73">
        <v>72.69</v>
      </c>
      <c r="Y73">
        <v>74.23</v>
      </c>
      <c r="Z73">
        <v>54</v>
      </c>
      <c r="AA73">
        <v>57</v>
      </c>
      <c r="AB73">
        <v>72</v>
      </c>
      <c r="AC73">
        <v>72</v>
      </c>
      <c r="AE73">
        <v>10</v>
      </c>
      <c r="AF73">
        <v>12</v>
      </c>
      <c r="AG73">
        <v>23</v>
      </c>
      <c r="AH73">
        <v>27</v>
      </c>
      <c r="AJ73">
        <v>72</v>
      </c>
      <c r="AK73">
        <v>70</v>
      </c>
      <c r="AL73">
        <v>10</v>
      </c>
      <c r="AM73" s="5">
        <v>0.33333333333333331</v>
      </c>
      <c r="AN73">
        <v>1</v>
      </c>
      <c r="AO73" s="5">
        <v>0.54166666666666663</v>
      </c>
      <c r="AP73">
        <v>1</v>
      </c>
      <c r="AQ73" s="5">
        <v>0.28472222222222221</v>
      </c>
      <c r="AR73">
        <v>1</v>
      </c>
      <c r="AS73" s="5">
        <v>0.27083333333333331</v>
      </c>
      <c r="BO73">
        <v>4</v>
      </c>
      <c r="BP73">
        <v>48</v>
      </c>
      <c r="BQ73">
        <v>5</v>
      </c>
      <c r="BR73">
        <v>67</v>
      </c>
      <c r="BS73">
        <v>4</v>
      </c>
      <c r="BT73">
        <v>71</v>
      </c>
      <c r="BU73">
        <v>0</v>
      </c>
      <c r="BV73">
        <v>14</v>
      </c>
      <c r="BW73">
        <v>40</v>
      </c>
      <c r="BX73">
        <v>12</v>
      </c>
      <c r="BY73">
        <v>6</v>
      </c>
      <c r="BZ73">
        <v>0</v>
      </c>
      <c r="CA73">
        <v>16</v>
      </c>
      <c r="CB73">
        <v>44</v>
      </c>
      <c r="CC73">
        <v>12</v>
      </c>
      <c r="CD73">
        <v>296.10000000000002</v>
      </c>
      <c r="CE73">
        <v>57.55</v>
      </c>
      <c r="CF73">
        <v>68.040000000000006</v>
      </c>
      <c r="CG73">
        <v>47.09</v>
      </c>
      <c r="CH73">
        <v>1.76</v>
      </c>
      <c r="CI73">
        <v>29.55</v>
      </c>
      <c r="CJ73">
        <v>50.77</v>
      </c>
      <c r="CK73">
        <v>3.05</v>
      </c>
      <c r="CL73">
        <v>4.05</v>
      </c>
      <c r="CM73">
        <v>4.68</v>
      </c>
      <c r="CN73">
        <v>294</v>
      </c>
      <c r="CO73">
        <v>58.16</v>
      </c>
      <c r="CP73">
        <v>68.41</v>
      </c>
      <c r="CQ73">
        <v>47.48</v>
      </c>
      <c r="CR73">
        <v>1.78</v>
      </c>
      <c r="CS73">
        <v>29.55</v>
      </c>
      <c r="CT73">
        <v>55.79</v>
      </c>
      <c r="CU73">
        <v>3.05</v>
      </c>
      <c r="CV73">
        <v>4.05</v>
      </c>
      <c r="CW73">
        <v>4.67</v>
      </c>
      <c r="CX73">
        <v>19</v>
      </c>
      <c r="CY73">
        <v>51</v>
      </c>
      <c r="CZ73">
        <v>59</v>
      </c>
      <c r="DA73">
        <v>14</v>
      </c>
      <c r="DB73">
        <v>2</v>
      </c>
      <c r="FU73">
        <v>0</v>
      </c>
      <c r="FV73">
        <v>12</v>
      </c>
      <c r="FW73">
        <v>2</v>
      </c>
      <c r="FX73">
        <v>105</v>
      </c>
      <c r="FY73">
        <v>1</v>
      </c>
      <c r="FZ73">
        <v>36</v>
      </c>
      <c r="GA73">
        <v>1</v>
      </c>
      <c r="GB73">
        <v>30</v>
      </c>
      <c r="GE73">
        <v>0</v>
      </c>
      <c r="GF73">
        <v>48</v>
      </c>
      <c r="GG73">
        <v>-1</v>
      </c>
      <c r="GH73">
        <v>27</v>
      </c>
      <c r="GI73">
        <v>7</v>
      </c>
      <c r="GJ73">
        <v>72</v>
      </c>
      <c r="GK73">
        <v>-1</v>
      </c>
      <c r="GL73">
        <v>16</v>
      </c>
      <c r="GO73">
        <v>1</v>
      </c>
      <c r="GP73">
        <v>111</v>
      </c>
      <c r="GQ73">
        <v>0</v>
      </c>
      <c r="GR73">
        <v>94</v>
      </c>
      <c r="GS73">
        <v>1</v>
      </c>
      <c r="GT73">
        <v>61</v>
      </c>
      <c r="GU73">
        <v>2</v>
      </c>
      <c r="GV73">
        <v>65</v>
      </c>
      <c r="GY73">
        <v>0</v>
      </c>
      <c r="GZ73">
        <v>9</v>
      </c>
      <c r="HA73">
        <v>0</v>
      </c>
      <c r="HB73">
        <v>9</v>
      </c>
      <c r="HC73">
        <v>0</v>
      </c>
      <c r="HD73">
        <v>8</v>
      </c>
      <c r="HE73">
        <v>0</v>
      </c>
      <c r="HF73">
        <v>4</v>
      </c>
      <c r="HI73">
        <v>4</v>
      </c>
      <c r="HJ73">
        <v>34</v>
      </c>
      <c r="HK73">
        <v>4</v>
      </c>
      <c r="HL73">
        <v>36</v>
      </c>
      <c r="HM73">
        <v>3</v>
      </c>
      <c r="HN73">
        <v>43</v>
      </c>
      <c r="HO73">
        <v>3</v>
      </c>
      <c r="HP73">
        <v>41</v>
      </c>
      <c r="HS73">
        <v>10</v>
      </c>
      <c r="HT73">
        <v>86</v>
      </c>
      <c r="HU73">
        <v>10</v>
      </c>
      <c r="HV73">
        <v>90</v>
      </c>
      <c r="HW73">
        <v>9</v>
      </c>
      <c r="HX73">
        <v>55</v>
      </c>
      <c r="HY73">
        <v>11</v>
      </c>
      <c r="HZ73">
        <v>25</v>
      </c>
      <c r="IC73">
        <v>3</v>
      </c>
      <c r="ID73">
        <v>63</v>
      </c>
      <c r="IE73">
        <v>3</v>
      </c>
      <c r="IF73">
        <v>51</v>
      </c>
      <c r="IG73">
        <v>3</v>
      </c>
      <c r="IH73">
        <v>16</v>
      </c>
      <c r="II73">
        <v>3</v>
      </c>
      <c r="IJ73">
        <v>21</v>
      </c>
      <c r="IM73">
        <v>1</v>
      </c>
      <c r="IN73">
        <v>44</v>
      </c>
      <c r="IO73">
        <v>1</v>
      </c>
      <c r="IP73">
        <v>35</v>
      </c>
      <c r="IQ73">
        <v>3</v>
      </c>
      <c r="IR73">
        <v>1</v>
      </c>
      <c r="IS73">
        <v>1</v>
      </c>
      <c r="IT73">
        <v>17</v>
      </c>
    </row>
    <row r="74" spans="1:254" x14ac:dyDescent="0.25">
      <c r="A74" s="3" t="str">
        <f t="shared" si="1"/>
        <v>Bjorn Akesson</v>
      </c>
      <c r="B74" s="4">
        <v>45767</v>
      </c>
      <c r="C74" t="s">
        <v>855</v>
      </c>
      <c r="D74" t="s">
        <v>856</v>
      </c>
      <c r="E74" t="s">
        <v>857</v>
      </c>
      <c r="F74" t="s">
        <v>857</v>
      </c>
      <c r="G74" t="s">
        <v>858</v>
      </c>
      <c r="I74" t="s">
        <v>995</v>
      </c>
      <c r="J74" t="s">
        <v>996</v>
      </c>
      <c r="K74" t="s">
        <v>997</v>
      </c>
      <c r="L74">
        <v>74</v>
      </c>
      <c r="M74">
        <v>71</v>
      </c>
      <c r="Q74">
        <v>145</v>
      </c>
      <c r="R74">
        <v>72.430000000000007</v>
      </c>
      <c r="S74">
        <v>71.5</v>
      </c>
      <c r="T74">
        <v>73.319999999999993</v>
      </c>
      <c r="U74">
        <v>70.89</v>
      </c>
      <c r="Y74">
        <v>72.11</v>
      </c>
      <c r="Z74">
        <v>90</v>
      </c>
      <c r="AA74">
        <v>73</v>
      </c>
      <c r="AE74">
        <v>12</v>
      </c>
      <c r="AF74">
        <v>13</v>
      </c>
      <c r="AJ74">
        <v>73</v>
      </c>
      <c r="AK74">
        <v>70</v>
      </c>
      <c r="AL74">
        <v>1</v>
      </c>
      <c r="AM74" s="5">
        <v>0.34722222222222221</v>
      </c>
      <c r="AN74">
        <v>10</v>
      </c>
      <c r="AO74" s="5">
        <v>0.55555555555555558</v>
      </c>
      <c r="AQ74" s="5"/>
      <c r="AS74" s="5"/>
      <c r="AV74">
        <v>300</v>
      </c>
      <c r="AX74">
        <v>78.569999999999993</v>
      </c>
      <c r="AZ74">
        <v>58.33</v>
      </c>
      <c r="BB74">
        <v>27</v>
      </c>
      <c r="BD74">
        <v>1.57</v>
      </c>
      <c r="BF74">
        <v>40</v>
      </c>
      <c r="BH74">
        <v>75</v>
      </c>
      <c r="BJ74" t="s">
        <v>997</v>
      </c>
      <c r="BK74" t="s">
        <v>997</v>
      </c>
      <c r="BL74" t="s">
        <v>997</v>
      </c>
      <c r="BM74" t="s">
        <v>997</v>
      </c>
      <c r="BN74" t="s">
        <v>997</v>
      </c>
      <c r="BO74">
        <v>2</v>
      </c>
      <c r="BQ74">
        <v>4</v>
      </c>
      <c r="BS74">
        <v>-3</v>
      </c>
      <c r="BU74">
        <v>1</v>
      </c>
      <c r="BV74">
        <v>9</v>
      </c>
      <c r="BW74">
        <v>17</v>
      </c>
      <c r="BX74">
        <v>6</v>
      </c>
      <c r="BY74">
        <v>3</v>
      </c>
      <c r="BZ74">
        <v>4</v>
      </c>
      <c r="CA74">
        <v>8</v>
      </c>
      <c r="CB74">
        <v>22</v>
      </c>
      <c r="CC74">
        <v>6</v>
      </c>
      <c r="CD74">
        <v>296.10000000000002</v>
      </c>
      <c r="CE74">
        <v>57.55</v>
      </c>
      <c r="CF74">
        <v>68.040000000000006</v>
      </c>
      <c r="CG74">
        <v>47.09</v>
      </c>
      <c r="CH74">
        <v>1.76</v>
      </c>
      <c r="CI74">
        <v>29.55</v>
      </c>
      <c r="CJ74">
        <v>50.77</v>
      </c>
      <c r="CK74">
        <v>3.05</v>
      </c>
      <c r="CL74">
        <v>4.05</v>
      </c>
      <c r="CM74">
        <v>4.68</v>
      </c>
      <c r="CN74">
        <v>294</v>
      </c>
      <c r="CO74">
        <v>58.16</v>
      </c>
      <c r="CP74">
        <v>68.41</v>
      </c>
      <c r="CQ74">
        <v>47.48</v>
      </c>
      <c r="CR74">
        <v>1.78</v>
      </c>
      <c r="CS74">
        <v>29.55</v>
      </c>
      <c r="CT74">
        <v>55.79</v>
      </c>
      <c r="CU74">
        <v>3.05</v>
      </c>
      <c r="CV74">
        <v>4.05</v>
      </c>
      <c r="CW74">
        <v>4.67</v>
      </c>
      <c r="DC74">
        <v>284.5</v>
      </c>
      <c r="DD74">
        <v>70</v>
      </c>
      <c r="DE74">
        <v>315.5</v>
      </c>
      <c r="DF74">
        <v>3</v>
      </c>
      <c r="DM74">
        <v>78.569999999999993</v>
      </c>
      <c r="DN74">
        <v>47</v>
      </c>
      <c r="DO74">
        <v>78.569999999999993</v>
      </c>
      <c r="DP74">
        <v>50</v>
      </c>
      <c r="DW74">
        <v>55.56</v>
      </c>
      <c r="DX74">
        <v>77</v>
      </c>
      <c r="DY74">
        <v>61.11</v>
      </c>
      <c r="DZ74">
        <v>61</v>
      </c>
      <c r="EG74">
        <v>24</v>
      </c>
      <c r="EH74">
        <v>1</v>
      </c>
      <c r="EI74">
        <v>30</v>
      </c>
      <c r="EJ74">
        <v>47</v>
      </c>
      <c r="EQ74">
        <v>1.3</v>
      </c>
      <c r="ER74">
        <v>1</v>
      </c>
      <c r="ES74">
        <v>1.82</v>
      </c>
      <c r="ET74">
        <v>71</v>
      </c>
      <c r="FA74">
        <v>25</v>
      </c>
      <c r="FB74">
        <v>85</v>
      </c>
      <c r="FC74">
        <v>57.14</v>
      </c>
      <c r="FD74">
        <v>38</v>
      </c>
      <c r="FK74">
        <v>50</v>
      </c>
      <c r="FL74">
        <v>27</v>
      </c>
      <c r="FM74">
        <v>100</v>
      </c>
      <c r="FN74">
        <v>1</v>
      </c>
      <c r="FU74">
        <v>0</v>
      </c>
      <c r="FV74">
        <v>12</v>
      </c>
      <c r="FW74">
        <v>2</v>
      </c>
      <c r="FX74">
        <v>105</v>
      </c>
      <c r="GE74">
        <v>4</v>
      </c>
      <c r="GF74">
        <v>126</v>
      </c>
      <c r="GG74">
        <v>0</v>
      </c>
      <c r="GH74">
        <v>44</v>
      </c>
      <c r="GO74">
        <v>-1</v>
      </c>
      <c r="GP74">
        <v>32</v>
      </c>
      <c r="GQ74">
        <v>-2</v>
      </c>
      <c r="GR74">
        <v>8</v>
      </c>
      <c r="GY74">
        <v>0</v>
      </c>
      <c r="GZ74">
        <v>9</v>
      </c>
      <c r="HA74">
        <v>1</v>
      </c>
      <c r="HB74">
        <v>2</v>
      </c>
      <c r="HI74">
        <v>8</v>
      </c>
      <c r="HJ74">
        <v>1</v>
      </c>
      <c r="HK74">
        <v>1</v>
      </c>
      <c r="HL74">
        <v>136</v>
      </c>
      <c r="HS74">
        <v>4</v>
      </c>
      <c r="HT74">
        <v>156</v>
      </c>
      <c r="HU74">
        <v>13</v>
      </c>
      <c r="HV74">
        <v>13</v>
      </c>
      <c r="IC74">
        <v>3</v>
      </c>
      <c r="ID74">
        <v>63</v>
      </c>
      <c r="IE74">
        <v>3</v>
      </c>
      <c r="IF74">
        <v>51</v>
      </c>
      <c r="IM74">
        <v>3</v>
      </c>
      <c r="IN74">
        <v>5</v>
      </c>
      <c r="IO74">
        <v>0</v>
      </c>
      <c r="IP74">
        <v>89</v>
      </c>
    </row>
    <row r="75" spans="1:254" x14ac:dyDescent="0.25">
      <c r="A75" s="3" t="str">
        <f t="shared" si="1"/>
        <v>Jorge Campillo</v>
      </c>
      <c r="B75" s="4">
        <v>45767</v>
      </c>
      <c r="C75" t="s">
        <v>855</v>
      </c>
      <c r="D75" t="s">
        <v>856</v>
      </c>
      <c r="E75" t="s">
        <v>857</v>
      </c>
      <c r="F75" t="s">
        <v>857</v>
      </c>
      <c r="G75" t="s">
        <v>858</v>
      </c>
      <c r="I75" t="s">
        <v>998</v>
      </c>
      <c r="J75" t="s">
        <v>999</v>
      </c>
      <c r="K75" t="s">
        <v>997</v>
      </c>
      <c r="L75">
        <v>71</v>
      </c>
      <c r="M75">
        <v>74</v>
      </c>
      <c r="Q75">
        <v>145</v>
      </c>
      <c r="R75">
        <v>72.430000000000007</v>
      </c>
      <c r="S75">
        <v>71.5</v>
      </c>
      <c r="T75">
        <v>70.319999999999993</v>
      </c>
      <c r="U75">
        <v>73.89</v>
      </c>
      <c r="Y75">
        <v>72.11</v>
      </c>
      <c r="Z75">
        <v>39</v>
      </c>
      <c r="AA75">
        <v>73</v>
      </c>
      <c r="AE75">
        <v>9</v>
      </c>
      <c r="AF75">
        <v>13</v>
      </c>
      <c r="AJ75">
        <v>73</v>
      </c>
      <c r="AK75">
        <v>70</v>
      </c>
      <c r="AL75">
        <v>1</v>
      </c>
      <c r="AM75" s="5">
        <v>0.5</v>
      </c>
      <c r="AN75">
        <v>10</v>
      </c>
      <c r="AO75" s="5">
        <v>0.29166666666666669</v>
      </c>
      <c r="AQ75" s="5"/>
      <c r="AS75" s="5"/>
      <c r="AV75">
        <v>296.5</v>
      </c>
      <c r="AX75">
        <v>82.14</v>
      </c>
      <c r="AZ75">
        <v>75</v>
      </c>
      <c r="BB75">
        <v>32.5</v>
      </c>
      <c r="BD75">
        <v>1.81</v>
      </c>
      <c r="BF75">
        <v>22.22</v>
      </c>
      <c r="BH75">
        <v>50</v>
      </c>
      <c r="BJ75" t="s">
        <v>997</v>
      </c>
      <c r="BK75" t="s">
        <v>997</v>
      </c>
      <c r="BL75" t="s">
        <v>997</v>
      </c>
      <c r="BM75" t="s">
        <v>997</v>
      </c>
      <c r="BN75" t="s">
        <v>997</v>
      </c>
      <c r="BO75">
        <v>1</v>
      </c>
      <c r="BQ75">
        <v>5</v>
      </c>
      <c r="BS75">
        <v>-3</v>
      </c>
      <c r="BU75">
        <v>0</v>
      </c>
      <c r="BV75">
        <v>5</v>
      </c>
      <c r="BW75">
        <v>24</v>
      </c>
      <c r="BX75">
        <v>6</v>
      </c>
      <c r="BY75">
        <v>1</v>
      </c>
      <c r="BZ75">
        <v>2</v>
      </c>
      <c r="CA75">
        <v>8</v>
      </c>
      <c r="CB75">
        <v>22</v>
      </c>
      <c r="CC75">
        <v>6</v>
      </c>
      <c r="CD75">
        <v>296.10000000000002</v>
      </c>
      <c r="CE75">
        <v>57.55</v>
      </c>
      <c r="CF75">
        <v>68.040000000000006</v>
      </c>
      <c r="CG75">
        <v>47.09</v>
      </c>
      <c r="CH75">
        <v>1.76</v>
      </c>
      <c r="CI75">
        <v>29.55</v>
      </c>
      <c r="CJ75">
        <v>50.77</v>
      </c>
      <c r="CK75">
        <v>3.05</v>
      </c>
      <c r="CL75">
        <v>4.05</v>
      </c>
      <c r="CM75">
        <v>4.68</v>
      </c>
      <c r="CN75">
        <v>294</v>
      </c>
      <c r="CO75">
        <v>58.16</v>
      </c>
      <c r="CP75">
        <v>68.41</v>
      </c>
      <c r="CQ75">
        <v>47.48</v>
      </c>
      <c r="CR75">
        <v>1.78</v>
      </c>
      <c r="CS75">
        <v>29.55</v>
      </c>
      <c r="CT75">
        <v>55.79</v>
      </c>
      <c r="CU75">
        <v>3.05</v>
      </c>
      <c r="CV75">
        <v>4.05</v>
      </c>
      <c r="CW75">
        <v>4.67</v>
      </c>
      <c r="DC75">
        <v>288.5</v>
      </c>
      <c r="DD75">
        <v>55</v>
      </c>
      <c r="DE75">
        <v>304.5</v>
      </c>
      <c r="DF75">
        <v>16</v>
      </c>
      <c r="DM75">
        <v>85.71</v>
      </c>
      <c r="DN75">
        <v>22</v>
      </c>
      <c r="DO75">
        <v>78.569999999999993</v>
      </c>
      <c r="DP75">
        <v>50</v>
      </c>
      <c r="DW75">
        <v>66.67</v>
      </c>
      <c r="DX75">
        <v>40</v>
      </c>
      <c r="DY75">
        <v>83.33</v>
      </c>
      <c r="DZ75">
        <v>8</v>
      </c>
      <c r="EG75">
        <v>29</v>
      </c>
      <c r="EH75">
        <v>36</v>
      </c>
      <c r="EI75">
        <v>36</v>
      </c>
      <c r="EJ75">
        <v>98</v>
      </c>
      <c r="EQ75">
        <v>1.67</v>
      </c>
      <c r="ER75">
        <v>26</v>
      </c>
      <c r="ES75">
        <v>1.93</v>
      </c>
      <c r="ET75">
        <v>91</v>
      </c>
      <c r="FA75">
        <v>33.33</v>
      </c>
      <c r="FB75">
        <v>69</v>
      </c>
      <c r="FC75">
        <v>0</v>
      </c>
      <c r="FD75">
        <v>95</v>
      </c>
      <c r="FK75">
        <v>0</v>
      </c>
      <c r="FL75">
        <v>62</v>
      </c>
      <c r="FM75">
        <v>100</v>
      </c>
      <c r="FN75">
        <v>1</v>
      </c>
      <c r="FU75">
        <v>0</v>
      </c>
      <c r="FV75">
        <v>12</v>
      </c>
      <c r="FW75">
        <v>1</v>
      </c>
      <c r="FX75">
        <v>70</v>
      </c>
      <c r="GE75">
        <v>2</v>
      </c>
      <c r="GF75">
        <v>101</v>
      </c>
      <c r="GG75">
        <v>3</v>
      </c>
      <c r="GH75">
        <v>112</v>
      </c>
      <c r="GO75">
        <v>-2</v>
      </c>
      <c r="GP75">
        <v>4</v>
      </c>
      <c r="GQ75">
        <v>-1</v>
      </c>
      <c r="GR75">
        <v>46</v>
      </c>
      <c r="GY75">
        <v>0</v>
      </c>
      <c r="GZ75">
        <v>9</v>
      </c>
      <c r="HA75">
        <v>0</v>
      </c>
      <c r="HB75">
        <v>9</v>
      </c>
      <c r="HI75">
        <v>4</v>
      </c>
      <c r="HJ75">
        <v>34</v>
      </c>
      <c r="HK75">
        <v>1</v>
      </c>
      <c r="HL75">
        <v>136</v>
      </c>
      <c r="HS75">
        <v>10</v>
      </c>
      <c r="HT75">
        <v>86</v>
      </c>
      <c r="HU75">
        <v>14</v>
      </c>
      <c r="HV75">
        <v>4</v>
      </c>
      <c r="IC75">
        <v>4</v>
      </c>
      <c r="ID75">
        <v>32</v>
      </c>
      <c r="IE75">
        <v>2</v>
      </c>
      <c r="IF75">
        <v>88</v>
      </c>
      <c r="IM75">
        <v>0</v>
      </c>
      <c r="IN75">
        <v>90</v>
      </c>
      <c r="IO75">
        <v>1</v>
      </c>
      <c r="IP75">
        <v>35</v>
      </c>
    </row>
    <row r="76" spans="1:254" x14ac:dyDescent="0.25">
      <c r="A76" s="3" t="str">
        <f t="shared" si="1"/>
        <v>Ivan Cantero</v>
      </c>
      <c r="B76" s="4">
        <v>45767</v>
      </c>
      <c r="C76" t="s">
        <v>855</v>
      </c>
      <c r="D76" t="s">
        <v>856</v>
      </c>
      <c r="E76" t="s">
        <v>857</v>
      </c>
      <c r="F76" t="s">
        <v>857</v>
      </c>
      <c r="G76" t="s">
        <v>858</v>
      </c>
      <c r="I76" t="s">
        <v>1000</v>
      </c>
      <c r="J76" t="s">
        <v>1001</v>
      </c>
      <c r="K76" t="s">
        <v>997</v>
      </c>
      <c r="L76">
        <v>76</v>
      </c>
      <c r="M76">
        <v>69</v>
      </c>
      <c r="Q76">
        <v>145</v>
      </c>
      <c r="R76">
        <v>72.430000000000007</v>
      </c>
      <c r="S76">
        <v>71.5</v>
      </c>
      <c r="T76">
        <v>75.319999999999993</v>
      </c>
      <c r="U76">
        <v>68.89</v>
      </c>
      <c r="Y76">
        <v>72.11</v>
      </c>
      <c r="Z76">
        <v>116</v>
      </c>
      <c r="AA76">
        <v>73</v>
      </c>
      <c r="AE76">
        <v>14</v>
      </c>
      <c r="AF76">
        <v>13</v>
      </c>
      <c r="AJ76">
        <v>73</v>
      </c>
      <c r="AK76">
        <v>70</v>
      </c>
      <c r="AL76">
        <v>10</v>
      </c>
      <c r="AM76" s="5">
        <v>0.51388888888888884</v>
      </c>
      <c r="AN76">
        <v>1</v>
      </c>
      <c r="AO76" s="5">
        <v>0.30555555555555558</v>
      </c>
      <c r="AQ76" s="5"/>
      <c r="AS76" s="5"/>
      <c r="AV76">
        <v>308.5</v>
      </c>
      <c r="AX76">
        <v>64.290000000000006</v>
      </c>
      <c r="AZ76">
        <v>63.89</v>
      </c>
      <c r="BB76">
        <v>28</v>
      </c>
      <c r="BD76">
        <v>1.74</v>
      </c>
      <c r="BF76">
        <v>53.85</v>
      </c>
      <c r="BH76">
        <v>57.1</v>
      </c>
      <c r="BJ76" t="s">
        <v>997</v>
      </c>
      <c r="BK76" t="s">
        <v>997</v>
      </c>
      <c r="BL76" t="s">
        <v>997</v>
      </c>
      <c r="BM76" t="s">
        <v>997</v>
      </c>
      <c r="BN76" t="s">
        <v>997</v>
      </c>
      <c r="BO76">
        <v>1</v>
      </c>
      <c r="BQ76">
        <v>2</v>
      </c>
      <c r="BS76">
        <v>0</v>
      </c>
      <c r="BU76">
        <v>0</v>
      </c>
      <c r="BV76">
        <v>9</v>
      </c>
      <c r="BW76">
        <v>20</v>
      </c>
      <c r="BX76">
        <v>4</v>
      </c>
      <c r="BY76">
        <v>3</v>
      </c>
      <c r="BZ76">
        <v>7</v>
      </c>
      <c r="CA76">
        <v>8</v>
      </c>
      <c r="CB76">
        <v>22</v>
      </c>
      <c r="CC76">
        <v>6</v>
      </c>
      <c r="CD76">
        <v>296.10000000000002</v>
      </c>
      <c r="CE76">
        <v>57.55</v>
      </c>
      <c r="CF76">
        <v>68.040000000000006</v>
      </c>
      <c r="CG76">
        <v>47.09</v>
      </c>
      <c r="CH76">
        <v>1.76</v>
      </c>
      <c r="CI76">
        <v>29.55</v>
      </c>
      <c r="CJ76">
        <v>50.77</v>
      </c>
      <c r="CK76">
        <v>3.05</v>
      </c>
      <c r="CL76">
        <v>4.05</v>
      </c>
      <c r="CM76">
        <v>4.68</v>
      </c>
      <c r="CN76">
        <v>294</v>
      </c>
      <c r="CO76">
        <v>58.16</v>
      </c>
      <c r="CP76">
        <v>68.41</v>
      </c>
      <c r="CQ76">
        <v>47.48</v>
      </c>
      <c r="CR76">
        <v>1.78</v>
      </c>
      <c r="CS76">
        <v>29.55</v>
      </c>
      <c r="CT76">
        <v>55.79</v>
      </c>
      <c r="CU76">
        <v>3.05</v>
      </c>
      <c r="CV76">
        <v>4.05</v>
      </c>
      <c r="CW76">
        <v>4.67</v>
      </c>
      <c r="DC76">
        <v>320</v>
      </c>
      <c r="DD76">
        <v>4</v>
      </c>
      <c r="DE76">
        <v>297</v>
      </c>
      <c r="DF76">
        <v>25</v>
      </c>
      <c r="DM76">
        <v>50</v>
      </c>
      <c r="DN76">
        <v>93</v>
      </c>
      <c r="DO76">
        <v>78.569999999999993</v>
      </c>
      <c r="DP76">
        <v>50</v>
      </c>
      <c r="DW76">
        <v>55.56</v>
      </c>
      <c r="DX76">
        <v>77</v>
      </c>
      <c r="DY76">
        <v>72.22</v>
      </c>
      <c r="DZ76">
        <v>30</v>
      </c>
      <c r="EG76">
        <v>26</v>
      </c>
      <c r="EH76">
        <v>5</v>
      </c>
      <c r="EI76">
        <v>30</v>
      </c>
      <c r="EJ76">
        <v>47</v>
      </c>
      <c r="EQ76">
        <v>1.7</v>
      </c>
      <c r="ER76">
        <v>36</v>
      </c>
      <c r="ES76">
        <v>1.77</v>
      </c>
      <c r="ET76">
        <v>53</v>
      </c>
      <c r="FA76">
        <v>50</v>
      </c>
      <c r="FB76">
        <v>30</v>
      </c>
      <c r="FC76">
        <v>60</v>
      </c>
      <c r="FD76">
        <v>32</v>
      </c>
      <c r="FK76">
        <v>66.67</v>
      </c>
      <c r="FL76">
        <v>20</v>
      </c>
      <c r="FM76">
        <v>50</v>
      </c>
      <c r="FN76">
        <v>30</v>
      </c>
      <c r="FU76">
        <v>0</v>
      </c>
      <c r="FV76">
        <v>12</v>
      </c>
      <c r="FW76">
        <v>1</v>
      </c>
      <c r="FX76">
        <v>70</v>
      </c>
      <c r="GE76">
        <v>3</v>
      </c>
      <c r="GF76">
        <v>117</v>
      </c>
      <c r="GG76">
        <v>-1</v>
      </c>
      <c r="GH76">
        <v>27</v>
      </c>
      <c r="GO76">
        <v>2</v>
      </c>
      <c r="GP76">
        <v>133</v>
      </c>
      <c r="GQ76">
        <v>-2</v>
      </c>
      <c r="GR76">
        <v>8</v>
      </c>
      <c r="GY76">
        <v>0</v>
      </c>
      <c r="GZ76">
        <v>9</v>
      </c>
      <c r="HA76">
        <v>0</v>
      </c>
      <c r="HB76">
        <v>9</v>
      </c>
      <c r="HI76">
        <v>4</v>
      </c>
      <c r="HJ76">
        <v>34</v>
      </c>
      <c r="HK76">
        <v>5</v>
      </c>
      <c r="HL76">
        <v>18</v>
      </c>
      <c r="HS76">
        <v>10</v>
      </c>
      <c r="HT76">
        <v>86</v>
      </c>
      <c r="HU76">
        <v>10</v>
      </c>
      <c r="HV76">
        <v>90</v>
      </c>
      <c r="IC76">
        <v>1</v>
      </c>
      <c r="ID76">
        <v>130</v>
      </c>
      <c r="IE76">
        <v>3</v>
      </c>
      <c r="IF76">
        <v>51</v>
      </c>
      <c r="IM76">
        <v>3</v>
      </c>
      <c r="IN76">
        <v>5</v>
      </c>
      <c r="IO76">
        <v>0</v>
      </c>
      <c r="IP76">
        <v>89</v>
      </c>
    </row>
    <row r="77" spans="1:254" x14ac:dyDescent="0.25">
      <c r="A77" s="3" t="str">
        <f t="shared" si="1"/>
        <v>Martin Couvra</v>
      </c>
      <c r="B77" s="4">
        <v>45767</v>
      </c>
      <c r="C77" t="s">
        <v>855</v>
      </c>
      <c r="D77" t="s">
        <v>856</v>
      </c>
      <c r="E77" t="s">
        <v>857</v>
      </c>
      <c r="F77" t="s">
        <v>857</v>
      </c>
      <c r="G77" t="s">
        <v>858</v>
      </c>
      <c r="I77" t="s">
        <v>1002</v>
      </c>
      <c r="J77" t="s">
        <v>1003</v>
      </c>
      <c r="K77" t="s">
        <v>997</v>
      </c>
      <c r="L77">
        <v>69</v>
      </c>
      <c r="M77">
        <v>76</v>
      </c>
      <c r="Q77">
        <v>145</v>
      </c>
      <c r="R77">
        <v>72.430000000000007</v>
      </c>
      <c r="S77">
        <v>71.5</v>
      </c>
      <c r="T77">
        <v>68.319999999999993</v>
      </c>
      <c r="U77">
        <v>75.89</v>
      </c>
      <c r="Y77">
        <v>72.11</v>
      </c>
      <c r="Z77">
        <v>14</v>
      </c>
      <c r="AA77">
        <v>73</v>
      </c>
      <c r="AE77">
        <v>7</v>
      </c>
      <c r="AF77">
        <v>13</v>
      </c>
      <c r="AJ77">
        <v>73</v>
      </c>
      <c r="AK77">
        <v>70</v>
      </c>
      <c r="AL77">
        <v>1</v>
      </c>
      <c r="AM77" s="5">
        <v>0.34722222222222221</v>
      </c>
      <c r="AN77">
        <v>10</v>
      </c>
      <c r="AO77" s="5">
        <v>0.55555555555555558</v>
      </c>
      <c r="AQ77" s="5"/>
      <c r="AS77" s="5"/>
      <c r="AV77">
        <v>306</v>
      </c>
      <c r="AX77">
        <v>78.569999999999993</v>
      </c>
      <c r="AZ77">
        <v>80.56</v>
      </c>
      <c r="BB77">
        <v>33</v>
      </c>
      <c r="BD77">
        <v>1.9</v>
      </c>
      <c r="BF77">
        <v>28.57</v>
      </c>
      <c r="BH77">
        <v>0</v>
      </c>
      <c r="BJ77" t="s">
        <v>997</v>
      </c>
      <c r="BK77" t="s">
        <v>997</v>
      </c>
      <c r="BL77" t="s">
        <v>997</v>
      </c>
      <c r="BM77" t="s">
        <v>997</v>
      </c>
      <c r="BN77" t="s">
        <v>997</v>
      </c>
      <c r="BO77">
        <v>3</v>
      </c>
      <c r="BQ77">
        <v>2</v>
      </c>
      <c r="BS77">
        <v>-2</v>
      </c>
      <c r="BU77">
        <v>0</v>
      </c>
      <c r="BV77">
        <v>4</v>
      </c>
      <c r="BW77">
        <v>26</v>
      </c>
      <c r="BX77">
        <v>5</v>
      </c>
      <c r="BY77">
        <v>1</v>
      </c>
      <c r="BZ77">
        <v>1</v>
      </c>
      <c r="CA77">
        <v>8</v>
      </c>
      <c r="CB77">
        <v>22</v>
      </c>
      <c r="CC77">
        <v>6</v>
      </c>
      <c r="CD77">
        <v>296.10000000000002</v>
      </c>
      <c r="CE77">
        <v>57.55</v>
      </c>
      <c r="CF77">
        <v>68.040000000000006</v>
      </c>
      <c r="CG77">
        <v>47.09</v>
      </c>
      <c r="CH77">
        <v>1.76</v>
      </c>
      <c r="CI77">
        <v>29.55</v>
      </c>
      <c r="CJ77">
        <v>50.77</v>
      </c>
      <c r="CK77">
        <v>3.05</v>
      </c>
      <c r="CL77">
        <v>4.05</v>
      </c>
      <c r="CM77">
        <v>4.68</v>
      </c>
      <c r="CN77">
        <v>294</v>
      </c>
      <c r="CO77">
        <v>58.16</v>
      </c>
      <c r="CP77">
        <v>68.41</v>
      </c>
      <c r="CQ77">
        <v>47.48</v>
      </c>
      <c r="CR77">
        <v>1.78</v>
      </c>
      <c r="CS77">
        <v>29.55</v>
      </c>
      <c r="CT77">
        <v>55.79</v>
      </c>
      <c r="CU77">
        <v>3.05</v>
      </c>
      <c r="CV77">
        <v>4.05</v>
      </c>
      <c r="CW77">
        <v>4.67</v>
      </c>
      <c r="DC77">
        <v>305</v>
      </c>
      <c r="DD77">
        <v>11</v>
      </c>
      <c r="DE77">
        <v>307</v>
      </c>
      <c r="DF77">
        <v>13</v>
      </c>
      <c r="DM77">
        <v>85.71</v>
      </c>
      <c r="DN77">
        <v>22</v>
      </c>
      <c r="DO77">
        <v>71.430000000000007</v>
      </c>
      <c r="DP77">
        <v>75</v>
      </c>
      <c r="DW77">
        <v>94.44</v>
      </c>
      <c r="DX77">
        <v>1</v>
      </c>
      <c r="DY77">
        <v>66.67</v>
      </c>
      <c r="DZ77">
        <v>45</v>
      </c>
      <c r="EG77">
        <v>33</v>
      </c>
      <c r="EH77">
        <v>89</v>
      </c>
      <c r="EI77">
        <v>33</v>
      </c>
      <c r="EJ77">
        <v>92</v>
      </c>
      <c r="EQ77">
        <v>1.82</v>
      </c>
      <c r="ER77">
        <v>63</v>
      </c>
      <c r="ES77">
        <v>2</v>
      </c>
      <c r="ET77">
        <v>95</v>
      </c>
      <c r="FA77">
        <v>0</v>
      </c>
      <c r="FB77">
        <v>97</v>
      </c>
      <c r="FC77">
        <v>33.33</v>
      </c>
      <c r="FD77">
        <v>75</v>
      </c>
      <c r="FM77">
        <v>0</v>
      </c>
      <c r="FN77">
        <v>85</v>
      </c>
      <c r="FU77">
        <v>1</v>
      </c>
      <c r="FV77">
        <v>49</v>
      </c>
      <c r="FW77">
        <v>2</v>
      </c>
      <c r="FX77">
        <v>105</v>
      </c>
      <c r="GE77">
        <v>-2</v>
      </c>
      <c r="GF77">
        <v>11</v>
      </c>
      <c r="GG77">
        <v>4</v>
      </c>
      <c r="GH77">
        <v>125</v>
      </c>
      <c r="GO77">
        <v>-1</v>
      </c>
      <c r="GP77">
        <v>32</v>
      </c>
      <c r="GQ77">
        <v>-1</v>
      </c>
      <c r="GR77">
        <v>46</v>
      </c>
      <c r="GY77">
        <v>0</v>
      </c>
      <c r="GZ77">
        <v>9</v>
      </c>
      <c r="HA77">
        <v>0</v>
      </c>
      <c r="HB77">
        <v>9</v>
      </c>
      <c r="HI77">
        <v>3</v>
      </c>
      <c r="HJ77">
        <v>65</v>
      </c>
      <c r="HK77">
        <v>1</v>
      </c>
      <c r="HL77">
        <v>136</v>
      </c>
      <c r="HS77">
        <v>14</v>
      </c>
      <c r="HT77">
        <v>6</v>
      </c>
      <c r="HU77">
        <v>12</v>
      </c>
      <c r="HV77">
        <v>29</v>
      </c>
      <c r="IC77">
        <v>1</v>
      </c>
      <c r="ID77">
        <v>130</v>
      </c>
      <c r="IE77">
        <v>4</v>
      </c>
      <c r="IF77">
        <v>28</v>
      </c>
      <c r="IM77">
        <v>0</v>
      </c>
      <c r="IN77">
        <v>90</v>
      </c>
      <c r="IO77">
        <v>1</v>
      </c>
      <c r="IP77">
        <v>35</v>
      </c>
    </row>
    <row r="78" spans="1:254" x14ac:dyDescent="0.25">
      <c r="A78" s="3" t="str">
        <f t="shared" si="1"/>
        <v>Benjamin Hebert</v>
      </c>
      <c r="B78" s="4">
        <v>45767</v>
      </c>
      <c r="C78" t="s">
        <v>855</v>
      </c>
      <c r="D78" t="s">
        <v>856</v>
      </c>
      <c r="E78" t="s">
        <v>857</v>
      </c>
      <c r="F78" t="s">
        <v>857</v>
      </c>
      <c r="G78" t="s">
        <v>858</v>
      </c>
      <c r="I78" t="s">
        <v>1004</v>
      </c>
      <c r="J78" t="s">
        <v>1005</v>
      </c>
      <c r="K78" t="s">
        <v>997</v>
      </c>
      <c r="L78">
        <v>71</v>
      </c>
      <c r="M78">
        <v>74</v>
      </c>
      <c r="Q78">
        <v>145</v>
      </c>
      <c r="R78">
        <v>72.430000000000007</v>
      </c>
      <c r="S78">
        <v>71.5</v>
      </c>
      <c r="T78">
        <v>70.319999999999993</v>
      </c>
      <c r="U78">
        <v>73.89</v>
      </c>
      <c r="Y78">
        <v>72.11</v>
      </c>
      <c r="Z78">
        <v>39</v>
      </c>
      <c r="AA78">
        <v>73</v>
      </c>
      <c r="AE78">
        <v>9</v>
      </c>
      <c r="AF78">
        <v>13</v>
      </c>
      <c r="AJ78">
        <v>73</v>
      </c>
      <c r="AK78">
        <v>70</v>
      </c>
      <c r="AL78">
        <v>1</v>
      </c>
      <c r="AM78" s="5">
        <v>0.27083333333333331</v>
      </c>
      <c r="AN78">
        <v>10</v>
      </c>
      <c r="AO78" s="5">
        <v>0.47916666666666669</v>
      </c>
      <c r="AQ78" s="5"/>
      <c r="AS78" s="5"/>
      <c r="AV78">
        <v>274.75</v>
      </c>
      <c r="AX78">
        <v>85.71</v>
      </c>
      <c r="AZ78">
        <v>63.89</v>
      </c>
      <c r="BB78">
        <v>29.5</v>
      </c>
      <c r="BD78">
        <v>1.87</v>
      </c>
      <c r="BF78">
        <v>53.85</v>
      </c>
      <c r="BH78">
        <v>66.7</v>
      </c>
      <c r="BJ78" t="s">
        <v>997</v>
      </c>
      <c r="BK78" t="s">
        <v>997</v>
      </c>
      <c r="BL78" t="s">
        <v>997</v>
      </c>
      <c r="BM78" t="s">
        <v>997</v>
      </c>
      <c r="BN78" t="s">
        <v>997</v>
      </c>
      <c r="BO78">
        <v>-1</v>
      </c>
      <c r="BQ78">
        <v>3</v>
      </c>
      <c r="BS78">
        <v>1</v>
      </c>
      <c r="BU78">
        <v>0</v>
      </c>
      <c r="BV78">
        <v>4</v>
      </c>
      <c r="BW78">
        <v>26</v>
      </c>
      <c r="BX78">
        <v>5</v>
      </c>
      <c r="BY78">
        <v>1</v>
      </c>
      <c r="BZ78">
        <v>3</v>
      </c>
      <c r="CA78">
        <v>8</v>
      </c>
      <c r="CB78">
        <v>22</v>
      </c>
      <c r="CC78">
        <v>6</v>
      </c>
      <c r="CD78">
        <v>296.10000000000002</v>
      </c>
      <c r="CE78">
        <v>57.55</v>
      </c>
      <c r="CF78">
        <v>68.040000000000006</v>
      </c>
      <c r="CG78">
        <v>47.09</v>
      </c>
      <c r="CH78">
        <v>1.76</v>
      </c>
      <c r="CI78">
        <v>29.55</v>
      </c>
      <c r="CJ78">
        <v>50.77</v>
      </c>
      <c r="CK78">
        <v>3.05</v>
      </c>
      <c r="CL78">
        <v>4.05</v>
      </c>
      <c r="CM78">
        <v>4.68</v>
      </c>
      <c r="CN78">
        <v>294</v>
      </c>
      <c r="CO78">
        <v>58.16</v>
      </c>
      <c r="CP78">
        <v>68.41</v>
      </c>
      <c r="CQ78">
        <v>47.48</v>
      </c>
      <c r="CR78">
        <v>1.78</v>
      </c>
      <c r="CS78">
        <v>29.55</v>
      </c>
      <c r="CT78">
        <v>55.79</v>
      </c>
      <c r="CU78">
        <v>3.05</v>
      </c>
      <c r="CV78">
        <v>4.05</v>
      </c>
      <c r="CW78">
        <v>4.67</v>
      </c>
      <c r="DC78">
        <v>287.5</v>
      </c>
      <c r="DD78">
        <v>59</v>
      </c>
      <c r="DE78">
        <v>262</v>
      </c>
      <c r="DF78">
        <v>97</v>
      </c>
      <c r="DM78">
        <v>85.71</v>
      </c>
      <c r="DN78">
        <v>22</v>
      </c>
      <c r="DO78">
        <v>85.71</v>
      </c>
      <c r="DP78">
        <v>26</v>
      </c>
      <c r="DW78">
        <v>72.22</v>
      </c>
      <c r="DX78">
        <v>24</v>
      </c>
      <c r="DY78">
        <v>55.56</v>
      </c>
      <c r="DZ78">
        <v>79</v>
      </c>
      <c r="EG78">
        <v>31</v>
      </c>
      <c r="EH78">
        <v>65</v>
      </c>
      <c r="EI78">
        <v>28</v>
      </c>
      <c r="EJ78">
        <v>20</v>
      </c>
      <c r="EQ78">
        <v>1.92</v>
      </c>
      <c r="ER78">
        <v>89</v>
      </c>
      <c r="ES78">
        <v>1.8</v>
      </c>
      <c r="ET78">
        <v>65</v>
      </c>
      <c r="FA78">
        <v>80</v>
      </c>
      <c r="FB78">
        <v>3</v>
      </c>
      <c r="FC78">
        <v>37.5</v>
      </c>
      <c r="FD78">
        <v>71</v>
      </c>
      <c r="FK78">
        <v>100</v>
      </c>
      <c r="FL78">
        <v>1</v>
      </c>
      <c r="FM78">
        <v>50</v>
      </c>
      <c r="FN78">
        <v>30</v>
      </c>
      <c r="FU78">
        <v>0</v>
      </c>
      <c r="FV78">
        <v>12</v>
      </c>
      <c r="FW78">
        <v>-1</v>
      </c>
      <c r="FX78">
        <v>4</v>
      </c>
      <c r="GE78">
        <v>-1</v>
      </c>
      <c r="GF78">
        <v>26</v>
      </c>
      <c r="GG78">
        <v>4</v>
      </c>
      <c r="GH78">
        <v>125</v>
      </c>
      <c r="GO78">
        <v>1</v>
      </c>
      <c r="GP78">
        <v>111</v>
      </c>
      <c r="GQ78">
        <v>0</v>
      </c>
      <c r="GR78">
        <v>94</v>
      </c>
      <c r="GY78">
        <v>0</v>
      </c>
      <c r="GZ78">
        <v>9</v>
      </c>
      <c r="HA78">
        <v>0</v>
      </c>
      <c r="HB78">
        <v>9</v>
      </c>
      <c r="HI78">
        <v>1</v>
      </c>
      <c r="HJ78">
        <v>126</v>
      </c>
      <c r="HK78">
        <v>3</v>
      </c>
      <c r="HL78">
        <v>67</v>
      </c>
      <c r="HS78">
        <v>16</v>
      </c>
      <c r="HT78">
        <v>1</v>
      </c>
      <c r="HU78">
        <v>10</v>
      </c>
      <c r="HV78">
        <v>90</v>
      </c>
      <c r="IC78">
        <v>1</v>
      </c>
      <c r="ID78">
        <v>130</v>
      </c>
      <c r="IE78">
        <v>4</v>
      </c>
      <c r="IF78">
        <v>28</v>
      </c>
      <c r="IM78">
        <v>0</v>
      </c>
      <c r="IN78">
        <v>90</v>
      </c>
      <c r="IO78">
        <v>1</v>
      </c>
      <c r="IP78">
        <v>35</v>
      </c>
    </row>
    <row r="79" spans="1:254" x14ac:dyDescent="0.25">
      <c r="A79" s="3" t="str">
        <f t="shared" si="1"/>
        <v>Yuto Katsuragawa</v>
      </c>
      <c r="B79" s="4">
        <v>45767</v>
      </c>
      <c r="C79" t="s">
        <v>855</v>
      </c>
      <c r="D79" t="s">
        <v>856</v>
      </c>
      <c r="E79" t="s">
        <v>857</v>
      </c>
      <c r="F79" t="s">
        <v>857</v>
      </c>
      <c r="G79" t="s">
        <v>858</v>
      </c>
      <c r="I79" t="s">
        <v>1006</v>
      </c>
      <c r="J79" t="s">
        <v>1007</v>
      </c>
      <c r="K79" t="s">
        <v>997</v>
      </c>
      <c r="L79">
        <v>70</v>
      </c>
      <c r="M79">
        <v>75</v>
      </c>
      <c r="Q79">
        <v>145</v>
      </c>
      <c r="R79">
        <v>72.430000000000007</v>
      </c>
      <c r="S79">
        <v>71.5</v>
      </c>
      <c r="T79">
        <v>69.319999999999993</v>
      </c>
      <c r="U79">
        <v>74.89</v>
      </c>
      <c r="Y79">
        <v>72.11</v>
      </c>
      <c r="Z79">
        <v>26</v>
      </c>
      <c r="AA79">
        <v>73</v>
      </c>
      <c r="AE79">
        <v>8</v>
      </c>
      <c r="AF79">
        <v>13</v>
      </c>
      <c r="AJ79">
        <v>73</v>
      </c>
      <c r="AK79">
        <v>70</v>
      </c>
      <c r="AL79">
        <v>10</v>
      </c>
      <c r="AM79" s="5">
        <v>0.3263888888888889</v>
      </c>
      <c r="AN79">
        <v>1</v>
      </c>
      <c r="AO79" s="5">
        <v>0.53472222222222221</v>
      </c>
      <c r="AQ79" s="5"/>
      <c r="AS79" s="5"/>
      <c r="AV79">
        <v>313</v>
      </c>
      <c r="AX79">
        <v>67.86</v>
      </c>
      <c r="AZ79">
        <v>66.67</v>
      </c>
      <c r="BB79">
        <v>29.5</v>
      </c>
      <c r="BD79">
        <v>1.71</v>
      </c>
      <c r="BF79">
        <v>41.67</v>
      </c>
      <c r="BH79">
        <v>0</v>
      </c>
      <c r="BJ79" t="s">
        <v>997</v>
      </c>
      <c r="BK79" t="s">
        <v>997</v>
      </c>
      <c r="BL79" t="s">
        <v>997</v>
      </c>
      <c r="BM79" t="s">
        <v>997</v>
      </c>
      <c r="BN79" t="s">
        <v>997</v>
      </c>
      <c r="BO79">
        <v>1</v>
      </c>
      <c r="BQ79">
        <v>3</v>
      </c>
      <c r="BS79">
        <v>-1</v>
      </c>
      <c r="BU79">
        <v>0</v>
      </c>
      <c r="BV79">
        <v>7</v>
      </c>
      <c r="BW79">
        <v>22</v>
      </c>
      <c r="BX79">
        <v>4</v>
      </c>
      <c r="BY79">
        <v>3</v>
      </c>
      <c r="BZ79">
        <v>3</v>
      </c>
      <c r="CA79">
        <v>8</v>
      </c>
      <c r="CB79">
        <v>22</v>
      </c>
      <c r="CC79">
        <v>6</v>
      </c>
      <c r="CD79">
        <v>296.10000000000002</v>
      </c>
      <c r="CE79">
        <v>57.55</v>
      </c>
      <c r="CF79">
        <v>68.040000000000006</v>
      </c>
      <c r="CG79">
        <v>47.09</v>
      </c>
      <c r="CH79">
        <v>1.76</v>
      </c>
      <c r="CI79">
        <v>29.55</v>
      </c>
      <c r="CJ79">
        <v>50.77</v>
      </c>
      <c r="CK79">
        <v>3.05</v>
      </c>
      <c r="CL79">
        <v>4.05</v>
      </c>
      <c r="CM79">
        <v>4.68</v>
      </c>
      <c r="CN79">
        <v>294</v>
      </c>
      <c r="CO79">
        <v>58.16</v>
      </c>
      <c r="CP79">
        <v>68.41</v>
      </c>
      <c r="CQ79">
        <v>47.48</v>
      </c>
      <c r="CR79">
        <v>1.78</v>
      </c>
      <c r="CS79">
        <v>29.55</v>
      </c>
      <c r="CT79">
        <v>55.79</v>
      </c>
      <c r="CU79">
        <v>3.05</v>
      </c>
      <c r="CV79">
        <v>4.05</v>
      </c>
      <c r="CW79">
        <v>4.67</v>
      </c>
      <c r="DC79">
        <v>299</v>
      </c>
      <c r="DD79">
        <v>21</v>
      </c>
      <c r="DM79">
        <v>78.569999999999993</v>
      </c>
      <c r="DN79">
        <v>47</v>
      </c>
      <c r="DW79">
        <v>72.22</v>
      </c>
      <c r="DX79">
        <v>24</v>
      </c>
      <c r="EG79">
        <v>28</v>
      </c>
      <c r="EH79">
        <v>20</v>
      </c>
      <c r="EQ79">
        <v>1.62</v>
      </c>
      <c r="ER79">
        <v>14</v>
      </c>
      <c r="FA79">
        <v>40</v>
      </c>
      <c r="FB79">
        <v>62</v>
      </c>
      <c r="FM79">
        <v>0</v>
      </c>
      <c r="FN79">
        <v>85</v>
      </c>
      <c r="FU79">
        <v>-1</v>
      </c>
      <c r="FV79">
        <v>4</v>
      </c>
      <c r="FW79">
        <v>2</v>
      </c>
      <c r="FX79">
        <v>105</v>
      </c>
      <c r="GE79">
        <v>0</v>
      </c>
      <c r="GF79">
        <v>48</v>
      </c>
      <c r="GG79">
        <v>3</v>
      </c>
      <c r="GH79">
        <v>112</v>
      </c>
      <c r="GO79">
        <v>0</v>
      </c>
      <c r="GP79">
        <v>71</v>
      </c>
      <c r="GQ79">
        <v>-1</v>
      </c>
      <c r="GR79">
        <v>46</v>
      </c>
      <c r="GY79">
        <v>0</v>
      </c>
      <c r="GZ79">
        <v>9</v>
      </c>
      <c r="HA79">
        <v>0</v>
      </c>
      <c r="HB79">
        <v>9</v>
      </c>
      <c r="HI79">
        <v>5</v>
      </c>
      <c r="HJ79">
        <v>9</v>
      </c>
      <c r="HK79">
        <v>2</v>
      </c>
      <c r="HL79">
        <v>104</v>
      </c>
      <c r="HS79">
        <v>10</v>
      </c>
      <c r="HT79">
        <v>86</v>
      </c>
      <c r="HU79">
        <v>12</v>
      </c>
      <c r="HV79">
        <v>29</v>
      </c>
      <c r="IC79">
        <v>2</v>
      </c>
      <c r="ID79">
        <v>99</v>
      </c>
      <c r="IE79">
        <v>2</v>
      </c>
      <c r="IF79">
        <v>88</v>
      </c>
      <c r="IM79">
        <v>1</v>
      </c>
      <c r="IN79">
        <v>44</v>
      </c>
      <c r="IO79">
        <v>2</v>
      </c>
      <c r="IP79">
        <v>13</v>
      </c>
    </row>
    <row r="80" spans="1:254" x14ac:dyDescent="0.25">
      <c r="A80" s="3" t="str">
        <f t="shared" si="1"/>
        <v>Johannes Veerman</v>
      </c>
      <c r="B80" s="4">
        <v>45767</v>
      </c>
      <c r="C80" t="s">
        <v>855</v>
      </c>
      <c r="D80" t="s">
        <v>856</v>
      </c>
      <c r="E80" t="s">
        <v>857</v>
      </c>
      <c r="F80" t="s">
        <v>857</v>
      </c>
      <c r="G80" t="s">
        <v>858</v>
      </c>
      <c r="I80" t="s">
        <v>1008</v>
      </c>
      <c r="J80" t="s">
        <v>1009</v>
      </c>
      <c r="K80" t="s">
        <v>997</v>
      </c>
      <c r="L80">
        <v>73</v>
      </c>
      <c r="M80">
        <v>72</v>
      </c>
      <c r="Q80">
        <v>145</v>
      </c>
      <c r="R80">
        <v>72.430000000000007</v>
      </c>
      <c r="S80">
        <v>71.5</v>
      </c>
      <c r="T80">
        <v>72.319999999999993</v>
      </c>
      <c r="U80">
        <v>71.89</v>
      </c>
      <c r="Y80">
        <v>72.11</v>
      </c>
      <c r="Z80">
        <v>75</v>
      </c>
      <c r="AA80">
        <v>73</v>
      </c>
      <c r="AE80">
        <v>11</v>
      </c>
      <c r="AF80">
        <v>13</v>
      </c>
      <c r="AJ80">
        <v>73</v>
      </c>
      <c r="AK80">
        <v>70</v>
      </c>
      <c r="AL80">
        <v>1</v>
      </c>
      <c r="AM80" s="5">
        <v>0.52777777777777779</v>
      </c>
      <c r="AN80">
        <v>10</v>
      </c>
      <c r="AO80" s="5">
        <v>0.31944444444444442</v>
      </c>
      <c r="AV80">
        <v>319.75</v>
      </c>
      <c r="AX80">
        <v>60.71</v>
      </c>
      <c r="AZ80">
        <v>58.33</v>
      </c>
      <c r="BB80">
        <v>28.5</v>
      </c>
      <c r="BD80">
        <v>1.76</v>
      </c>
      <c r="BF80">
        <v>46.67</v>
      </c>
      <c r="BH80">
        <v>20</v>
      </c>
      <c r="BJ80" t="s">
        <v>997</v>
      </c>
      <c r="BK80" t="s">
        <v>997</v>
      </c>
      <c r="BL80" t="s">
        <v>997</v>
      </c>
      <c r="BM80" t="s">
        <v>997</v>
      </c>
      <c r="BN80" t="s">
        <v>997</v>
      </c>
      <c r="BO80">
        <v>2</v>
      </c>
      <c r="BQ80">
        <v>-3</v>
      </c>
      <c r="BS80">
        <v>4</v>
      </c>
      <c r="BU80">
        <v>1</v>
      </c>
      <c r="BV80">
        <v>5</v>
      </c>
      <c r="BW80">
        <v>23</v>
      </c>
      <c r="BX80">
        <v>4</v>
      </c>
      <c r="BY80">
        <v>3</v>
      </c>
      <c r="BZ80">
        <v>5</v>
      </c>
      <c r="CA80">
        <v>8</v>
      </c>
      <c r="CB80">
        <v>22</v>
      </c>
      <c r="CC80">
        <v>6</v>
      </c>
      <c r="CD80">
        <v>296.10000000000002</v>
      </c>
      <c r="CE80">
        <v>57.55</v>
      </c>
      <c r="CF80">
        <v>68.040000000000006</v>
      </c>
      <c r="CG80">
        <v>47.09</v>
      </c>
      <c r="CH80">
        <v>1.76</v>
      </c>
      <c r="CI80">
        <v>29.55</v>
      </c>
      <c r="CJ80">
        <v>50.77</v>
      </c>
      <c r="CK80">
        <v>3.05</v>
      </c>
      <c r="CL80">
        <v>4.05</v>
      </c>
      <c r="CM80">
        <v>4.68</v>
      </c>
      <c r="CN80">
        <v>294</v>
      </c>
      <c r="CO80">
        <v>58.16</v>
      </c>
      <c r="CP80">
        <v>68.41</v>
      </c>
      <c r="CQ80">
        <v>47.48</v>
      </c>
      <c r="CR80">
        <v>1.78</v>
      </c>
      <c r="CS80">
        <v>29.55</v>
      </c>
      <c r="CT80">
        <v>55.79</v>
      </c>
      <c r="CU80">
        <v>3.05</v>
      </c>
      <c r="CV80">
        <v>4.05</v>
      </c>
      <c r="CW80">
        <v>4.67</v>
      </c>
      <c r="DC80">
        <v>330</v>
      </c>
      <c r="DD80">
        <v>2</v>
      </c>
      <c r="DE80">
        <v>309.5</v>
      </c>
      <c r="DF80">
        <v>9</v>
      </c>
      <c r="DM80">
        <v>64.290000000000006</v>
      </c>
      <c r="DN80">
        <v>83</v>
      </c>
      <c r="DO80">
        <v>57.14</v>
      </c>
      <c r="DP80">
        <v>90</v>
      </c>
      <c r="DW80">
        <v>44.44</v>
      </c>
      <c r="DX80">
        <v>94</v>
      </c>
      <c r="DY80">
        <v>72.22</v>
      </c>
      <c r="DZ80">
        <v>30</v>
      </c>
      <c r="EG80">
        <v>27</v>
      </c>
      <c r="EH80">
        <v>10</v>
      </c>
      <c r="EI80">
        <v>30</v>
      </c>
      <c r="EJ80">
        <v>47</v>
      </c>
      <c r="EQ80">
        <v>1.75</v>
      </c>
      <c r="ER80">
        <v>45</v>
      </c>
      <c r="ES80">
        <v>1.77</v>
      </c>
      <c r="ET80">
        <v>53</v>
      </c>
      <c r="FA80">
        <v>50</v>
      </c>
      <c r="FB80">
        <v>30</v>
      </c>
      <c r="FC80">
        <v>40</v>
      </c>
      <c r="FD80">
        <v>70</v>
      </c>
      <c r="FK80">
        <v>0</v>
      </c>
      <c r="FL80">
        <v>62</v>
      </c>
      <c r="FM80">
        <v>33.33</v>
      </c>
      <c r="FN80">
        <v>63</v>
      </c>
      <c r="FU80">
        <v>1</v>
      </c>
      <c r="FV80">
        <v>49</v>
      </c>
      <c r="FW80">
        <v>1</v>
      </c>
      <c r="FX80">
        <v>70</v>
      </c>
      <c r="GE80">
        <v>-1</v>
      </c>
      <c r="GF80">
        <v>26</v>
      </c>
      <c r="GG80">
        <v>-2</v>
      </c>
      <c r="GH80">
        <v>14</v>
      </c>
      <c r="GO80">
        <v>2</v>
      </c>
      <c r="GP80">
        <v>133</v>
      </c>
      <c r="GQ80">
        <v>2</v>
      </c>
      <c r="GR80">
        <v>139</v>
      </c>
      <c r="GY80">
        <v>1</v>
      </c>
      <c r="GZ80">
        <v>1</v>
      </c>
      <c r="HA80">
        <v>0</v>
      </c>
      <c r="HB80">
        <v>9</v>
      </c>
      <c r="HI80">
        <v>2</v>
      </c>
      <c r="HJ80">
        <v>105</v>
      </c>
      <c r="HK80">
        <v>3</v>
      </c>
      <c r="HL80">
        <v>67</v>
      </c>
      <c r="HS80">
        <v>11</v>
      </c>
      <c r="HT80">
        <v>55</v>
      </c>
      <c r="HU80">
        <v>12</v>
      </c>
      <c r="HV80">
        <v>29</v>
      </c>
      <c r="IC80">
        <v>2</v>
      </c>
      <c r="ID80">
        <v>99</v>
      </c>
      <c r="IE80">
        <v>2</v>
      </c>
      <c r="IF80">
        <v>88</v>
      </c>
      <c r="IM80">
        <v>2</v>
      </c>
      <c r="IN80">
        <v>17</v>
      </c>
      <c r="IO80">
        <v>1</v>
      </c>
      <c r="IP80">
        <v>35</v>
      </c>
    </row>
    <row r="81" spans="1:250" x14ac:dyDescent="0.25">
      <c r="A81" s="3" t="str">
        <f t="shared" si="1"/>
        <v>Bowen Chai</v>
      </c>
      <c r="B81" s="4">
        <v>45767</v>
      </c>
      <c r="C81" t="s">
        <v>855</v>
      </c>
      <c r="D81" t="s">
        <v>856</v>
      </c>
      <c r="E81" t="s">
        <v>857</v>
      </c>
      <c r="F81" t="s">
        <v>857</v>
      </c>
      <c r="G81" t="s">
        <v>858</v>
      </c>
      <c r="I81" t="s">
        <v>1010</v>
      </c>
      <c r="J81" t="s">
        <v>959</v>
      </c>
      <c r="K81" t="s">
        <v>997</v>
      </c>
      <c r="L81">
        <v>76</v>
      </c>
      <c r="M81">
        <v>70</v>
      </c>
      <c r="Q81">
        <v>146</v>
      </c>
      <c r="R81">
        <v>72.430000000000007</v>
      </c>
      <c r="S81">
        <v>71.5</v>
      </c>
      <c r="T81">
        <v>75.319999999999993</v>
      </c>
      <c r="U81">
        <v>69.89</v>
      </c>
      <c r="Y81">
        <v>72.61</v>
      </c>
      <c r="Z81">
        <v>116</v>
      </c>
      <c r="AA81">
        <v>80</v>
      </c>
      <c r="AE81">
        <v>14</v>
      </c>
      <c r="AF81">
        <v>14</v>
      </c>
      <c r="AJ81">
        <v>80</v>
      </c>
      <c r="AK81">
        <v>70</v>
      </c>
      <c r="AL81">
        <v>10</v>
      </c>
      <c r="AM81" s="5">
        <v>0.27083333333333331</v>
      </c>
      <c r="AN81">
        <v>1</v>
      </c>
      <c r="AO81" s="5">
        <v>0.47916666666666669</v>
      </c>
      <c r="BO81">
        <v>1</v>
      </c>
      <c r="BQ81">
        <v>7</v>
      </c>
      <c r="BS81">
        <v>-4</v>
      </c>
      <c r="BU81">
        <v>0</v>
      </c>
      <c r="BV81">
        <v>6</v>
      </c>
      <c r="BW81">
        <v>21</v>
      </c>
      <c r="BX81">
        <v>8</v>
      </c>
      <c r="BY81">
        <v>1</v>
      </c>
      <c r="BZ81">
        <v>0</v>
      </c>
      <c r="CA81">
        <v>8</v>
      </c>
      <c r="CB81">
        <v>22</v>
      </c>
      <c r="CC81">
        <v>6</v>
      </c>
      <c r="CD81">
        <v>296.10000000000002</v>
      </c>
      <c r="CE81">
        <v>57.55</v>
      </c>
      <c r="CF81">
        <v>68.040000000000006</v>
      </c>
      <c r="CG81">
        <v>47.09</v>
      </c>
      <c r="CH81">
        <v>1.76</v>
      </c>
      <c r="CI81">
        <v>29.55</v>
      </c>
      <c r="CJ81">
        <v>50.77</v>
      </c>
      <c r="CK81">
        <v>3.05</v>
      </c>
      <c r="CL81">
        <v>4.05</v>
      </c>
      <c r="CM81">
        <v>4.68</v>
      </c>
      <c r="CN81">
        <v>294</v>
      </c>
      <c r="CO81">
        <v>58.16</v>
      </c>
      <c r="CP81">
        <v>68.41</v>
      </c>
      <c r="CQ81">
        <v>47.48</v>
      </c>
      <c r="CR81">
        <v>1.78</v>
      </c>
      <c r="CS81">
        <v>29.55</v>
      </c>
      <c r="CT81">
        <v>55.79</v>
      </c>
      <c r="CU81">
        <v>3.05</v>
      </c>
      <c r="CV81">
        <v>4.05</v>
      </c>
      <c r="CW81">
        <v>4.67</v>
      </c>
      <c r="FU81">
        <v>2</v>
      </c>
      <c r="FV81">
        <v>98</v>
      </c>
      <c r="FW81">
        <v>-1</v>
      </c>
      <c r="FX81">
        <v>4</v>
      </c>
      <c r="GE81">
        <v>5</v>
      </c>
      <c r="GF81">
        <v>139</v>
      </c>
      <c r="GG81">
        <v>2</v>
      </c>
      <c r="GH81">
        <v>93</v>
      </c>
      <c r="GO81">
        <v>-2</v>
      </c>
      <c r="GP81">
        <v>4</v>
      </c>
      <c r="GQ81">
        <v>-2</v>
      </c>
      <c r="GR81">
        <v>8</v>
      </c>
      <c r="GY81">
        <v>0</v>
      </c>
      <c r="GZ81">
        <v>9</v>
      </c>
      <c r="HA81">
        <v>0</v>
      </c>
      <c r="HB81">
        <v>9</v>
      </c>
      <c r="HI81">
        <v>2</v>
      </c>
      <c r="HJ81">
        <v>105</v>
      </c>
      <c r="HK81">
        <v>4</v>
      </c>
      <c r="HL81">
        <v>36</v>
      </c>
      <c r="HS81">
        <v>10</v>
      </c>
      <c r="HT81">
        <v>86</v>
      </c>
      <c r="HU81">
        <v>11</v>
      </c>
      <c r="HV81">
        <v>66</v>
      </c>
      <c r="IC81">
        <v>5</v>
      </c>
      <c r="ID81">
        <v>10</v>
      </c>
      <c r="IE81">
        <v>3</v>
      </c>
      <c r="IF81">
        <v>51</v>
      </c>
      <c r="IM81">
        <v>1</v>
      </c>
      <c r="IN81">
        <v>44</v>
      </c>
      <c r="IO81">
        <v>0</v>
      </c>
      <c r="IP81">
        <v>89</v>
      </c>
    </row>
    <row r="82" spans="1:250" x14ac:dyDescent="0.25">
      <c r="A82" s="3" t="str">
        <f t="shared" si="1"/>
        <v>Matthew Cheung</v>
      </c>
      <c r="B82" s="4">
        <v>45767</v>
      </c>
      <c r="C82" t="s">
        <v>855</v>
      </c>
      <c r="D82" t="s">
        <v>856</v>
      </c>
      <c r="E82" t="s">
        <v>857</v>
      </c>
      <c r="F82" t="s">
        <v>857</v>
      </c>
      <c r="G82" t="s">
        <v>858</v>
      </c>
      <c r="I82" t="s">
        <v>1011</v>
      </c>
      <c r="J82" t="s">
        <v>924</v>
      </c>
      <c r="K82" t="s">
        <v>997</v>
      </c>
      <c r="L82">
        <v>73</v>
      </c>
      <c r="M82">
        <v>73</v>
      </c>
      <c r="Q82">
        <v>146</v>
      </c>
      <c r="R82">
        <v>72.430000000000007</v>
      </c>
      <c r="S82">
        <v>71.5</v>
      </c>
      <c r="T82">
        <v>72.319999999999993</v>
      </c>
      <c r="U82">
        <v>72.89</v>
      </c>
      <c r="Y82">
        <v>72.61</v>
      </c>
      <c r="Z82">
        <v>75</v>
      </c>
      <c r="AA82">
        <v>80</v>
      </c>
      <c r="AE82">
        <v>11</v>
      </c>
      <c r="AF82">
        <v>14</v>
      </c>
      <c r="AJ82">
        <v>80</v>
      </c>
      <c r="AK82">
        <v>70</v>
      </c>
      <c r="AL82">
        <v>1</v>
      </c>
      <c r="AM82" s="5">
        <v>0.33333333333333331</v>
      </c>
      <c r="AN82">
        <v>10</v>
      </c>
      <c r="AO82" s="5">
        <v>0.54166666666666663</v>
      </c>
      <c r="BO82">
        <v>2</v>
      </c>
      <c r="BQ82">
        <v>2</v>
      </c>
      <c r="BS82">
        <v>0</v>
      </c>
      <c r="BU82">
        <v>0</v>
      </c>
      <c r="BV82">
        <v>2</v>
      </c>
      <c r="BW82">
        <v>28</v>
      </c>
      <c r="BX82">
        <v>6</v>
      </c>
      <c r="BY82">
        <v>0</v>
      </c>
      <c r="BZ82">
        <v>0</v>
      </c>
      <c r="CA82">
        <v>8</v>
      </c>
      <c r="CB82">
        <v>22</v>
      </c>
      <c r="CC82">
        <v>6</v>
      </c>
      <c r="CD82">
        <v>296.10000000000002</v>
      </c>
      <c r="CE82">
        <v>57.55</v>
      </c>
      <c r="CF82">
        <v>68.040000000000006</v>
      </c>
      <c r="CG82">
        <v>47.09</v>
      </c>
      <c r="CH82">
        <v>1.76</v>
      </c>
      <c r="CI82">
        <v>29.55</v>
      </c>
      <c r="CJ82">
        <v>50.77</v>
      </c>
      <c r="CK82">
        <v>3.05</v>
      </c>
      <c r="CL82">
        <v>4.05</v>
      </c>
      <c r="CM82">
        <v>4.68</v>
      </c>
      <c r="CN82">
        <v>294</v>
      </c>
      <c r="CO82">
        <v>58.16</v>
      </c>
      <c r="CP82">
        <v>68.41</v>
      </c>
      <c r="CQ82">
        <v>47.48</v>
      </c>
      <c r="CR82">
        <v>1.78</v>
      </c>
      <c r="CS82">
        <v>29.55</v>
      </c>
      <c r="CT82">
        <v>55.79</v>
      </c>
      <c r="CU82">
        <v>3.05</v>
      </c>
      <c r="CV82">
        <v>4.05</v>
      </c>
      <c r="CW82">
        <v>4.67</v>
      </c>
      <c r="FU82">
        <v>1</v>
      </c>
      <c r="FV82">
        <v>49</v>
      </c>
      <c r="FW82">
        <v>1</v>
      </c>
      <c r="FX82">
        <v>70</v>
      </c>
      <c r="GE82">
        <v>1</v>
      </c>
      <c r="GF82">
        <v>75</v>
      </c>
      <c r="GG82">
        <v>1</v>
      </c>
      <c r="GH82">
        <v>72</v>
      </c>
      <c r="GO82">
        <v>0</v>
      </c>
      <c r="GP82">
        <v>71</v>
      </c>
      <c r="GQ82">
        <v>0</v>
      </c>
      <c r="GR82">
        <v>94</v>
      </c>
      <c r="GY82">
        <v>0</v>
      </c>
      <c r="GZ82">
        <v>9</v>
      </c>
      <c r="HA82">
        <v>0</v>
      </c>
      <c r="HB82">
        <v>9</v>
      </c>
      <c r="HI82">
        <v>0</v>
      </c>
      <c r="HJ82">
        <v>151</v>
      </c>
      <c r="HK82">
        <v>2</v>
      </c>
      <c r="HL82">
        <v>104</v>
      </c>
      <c r="HS82">
        <v>16</v>
      </c>
      <c r="HT82">
        <v>1</v>
      </c>
      <c r="HU82">
        <v>12</v>
      </c>
      <c r="HV82">
        <v>29</v>
      </c>
      <c r="IC82">
        <v>2</v>
      </c>
      <c r="ID82">
        <v>99</v>
      </c>
      <c r="IE82">
        <v>4</v>
      </c>
      <c r="IF82">
        <v>28</v>
      </c>
      <c r="IM82">
        <v>0</v>
      </c>
      <c r="IN82">
        <v>90</v>
      </c>
      <c r="IO82">
        <v>0</v>
      </c>
      <c r="IP82">
        <v>89</v>
      </c>
    </row>
    <row r="83" spans="1:250" x14ac:dyDescent="0.25">
      <c r="A83" s="3" t="str">
        <f t="shared" si="1"/>
        <v>Edan Cui</v>
      </c>
      <c r="B83" s="4">
        <v>45767</v>
      </c>
      <c r="C83" t="s">
        <v>855</v>
      </c>
      <c r="D83" t="s">
        <v>856</v>
      </c>
      <c r="E83" t="s">
        <v>857</v>
      </c>
      <c r="F83" t="s">
        <v>857</v>
      </c>
      <c r="G83" t="s">
        <v>858</v>
      </c>
      <c r="I83" t="s">
        <v>1012</v>
      </c>
      <c r="J83" t="s">
        <v>1013</v>
      </c>
      <c r="K83" t="s">
        <v>997</v>
      </c>
      <c r="L83">
        <v>73</v>
      </c>
      <c r="M83">
        <v>73</v>
      </c>
      <c r="Q83">
        <v>146</v>
      </c>
      <c r="R83">
        <v>72.430000000000007</v>
      </c>
      <c r="S83">
        <v>71.5</v>
      </c>
      <c r="T83">
        <v>72.319999999999993</v>
      </c>
      <c r="U83">
        <v>72.89</v>
      </c>
      <c r="Y83">
        <v>72.61</v>
      </c>
      <c r="Z83">
        <v>75</v>
      </c>
      <c r="AA83">
        <v>80</v>
      </c>
      <c r="AE83">
        <v>11</v>
      </c>
      <c r="AF83">
        <v>14</v>
      </c>
      <c r="AJ83">
        <v>80</v>
      </c>
      <c r="AK83">
        <v>70</v>
      </c>
      <c r="AL83">
        <v>10</v>
      </c>
      <c r="AM83" s="5">
        <v>0.5625</v>
      </c>
      <c r="AN83">
        <v>1</v>
      </c>
      <c r="AO83" s="5">
        <v>0.35416666666666669</v>
      </c>
      <c r="BO83">
        <v>2</v>
      </c>
      <c r="BQ83">
        <v>3</v>
      </c>
      <c r="BS83">
        <v>-1</v>
      </c>
      <c r="BU83">
        <v>0</v>
      </c>
      <c r="BV83">
        <v>7</v>
      </c>
      <c r="BW83">
        <v>18</v>
      </c>
      <c r="BX83">
        <v>11</v>
      </c>
      <c r="BY83">
        <v>0</v>
      </c>
      <c r="BZ83">
        <v>0</v>
      </c>
      <c r="CA83">
        <v>8</v>
      </c>
      <c r="CB83">
        <v>22</v>
      </c>
      <c r="CC83">
        <v>6</v>
      </c>
      <c r="CD83">
        <v>296.10000000000002</v>
      </c>
      <c r="CE83">
        <v>57.55</v>
      </c>
      <c r="CF83">
        <v>68.040000000000006</v>
      </c>
      <c r="CG83">
        <v>47.09</v>
      </c>
      <c r="CH83">
        <v>1.76</v>
      </c>
      <c r="CI83">
        <v>29.55</v>
      </c>
      <c r="CJ83">
        <v>50.77</v>
      </c>
      <c r="CK83">
        <v>3.05</v>
      </c>
      <c r="CL83">
        <v>4.05</v>
      </c>
      <c r="CM83">
        <v>4.68</v>
      </c>
      <c r="CN83">
        <v>294</v>
      </c>
      <c r="CO83">
        <v>58.16</v>
      </c>
      <c r="CP83">
        <v>68.41</v>
      </c>
      <c r="CQ83">
        <v>47.48</v>
      </c>
      <c r="CR83">
        <v>1.78</v>
      </c>
      <c r="CS83">
        <v>29.55</v>
      </c>
      <c r="CT83">
        <v>55.79</v>
      </c>
      <c r="CU83">
        <v>3.05</v>
      </c>
      <c r="CV83">
        <v>4.05</v>
      </c>
      <c r="CW83">
        <v>4.67</v>
      </c>
      <c r="FU83">
        <v>2</v>
      </c>
      <c r="FV83">
        <v>98</v>
      </c>
      <c r="FW83">
        <v>0</v>
      </c>
      <c r="FX83">
        <v>24</v>
      </c>
      <c r="GE83">
        <v>1</v>
      </c>
      <c r="GF83">
        <v>75</v>
      </c>
      <c r="GG83">
        <v>2</v>
      </c>
      <c r="GH83">
        <v>93</v>
      </c>
      <c r="GO83">
        <v>-1</v>
      </c>
      <c r="GP83">
        <v>32</v>
      </c>
      <c r="GQ83">
        <v>0</v>
      </c>
      <c r="GR83">
        <v>94</v>
      </c>
      <c r="GY83">
        <v>0</v>
      </c>
      <c r="GZ83">
        <v>9</v>
      </c>
      <c r="HA83">
        <v>0</v>
      </c>
      <c r="HB83">
        <v>9</v>
      </c>
      <c r="HI83">
        <v>3</v>
      </c>
      <c r="HJ83">
        <v>65</v>
      </c>
      <c r="HK83">
        <v>4</v>
      </c>
      <c r="HL83">
        <v>36</v>
      </c>
      <c r="HS83">
        <v>10</v>
      </c>
      <c r="HT83">
        <v>86</v>
      </c>
      <c r="HU83">
        <v>8</v>
      </c>
      <c r="HV83">
        <v>135</v>
      </c>
      <c r="IC83">
        <v>5</v>
      </c>
      <c r="ID83">
        <v>10</v>
      </c>
      <c r="IE83">
        <v>6</v>
      </c>
      <c r="IF83">
        <v>7</v>
      </c>
      <c r="IM83">
        <v>0</v>
      </c>
      <c r="IN83">
        <v>90</v>
      </c>
      <c r="IO83">
        <v>0</v>
      </c>
      <c r="IP83">
        <v>89</v>
      </c>
    </row>
    <row r="84" spans="1:250" x14ac:dyDescent="0.25">
      <c r="A84" s="3" t="str">
        <f t="shared" si="1"/>
        <v>Gregory Foo</v>
      </c>
      <c r="B84" s="4">
        <v>45767</v>
      </c>
      <c r="C84" t="s">
        <v>855</v>
      </c>
      <c r="D84" t="s">
        <v>856</v>
      </c>
      <c r="E84" t="s">
        <v>857</v>
      </c>
      <c r="F84" t="s">
        <v>857</v>
      </c>
      <c r="G84" t="s">
        <v>858</v>
      </c>
      <c r="I84" t="s">
        <v>1014</v>
      </c>
      <c r="J84" t="s">
        <v>1015</v>
      </c>
      <c r="K84" t="s">
        <v>997</v>
      </c>
      <c r="L84">
        <v>73</v>
      </c>
      <c r="M84">
        <v>73</v>
      </c>
      <c r="Q84">
        <v>146</v>
      </c>
      <c r="R84">
        <v>72.430000000000007</v>
      </c>
      <c r="S84">
        <v>71.5</v>
      </c>
      <c r="T84">
        <v>72.319999999999993</v>
      </c>
      <c r="U84">
        <v>72.89</v>
      </c>
      <c r="Y84">
        <v>72.61</v>
      </c>
      <c r="Z84">
        <v>75</v>
      </c>
      <c r="AA84">
        <v>80</v>
      </c>
      <c r="AE84">
        <v>11</v>
      </c>
      <c r="AF84">
        <v>14</v>
      </c>
      <c r="AJ84">
        <v>80</v>
      </c>
      <c r="AK84">
        <v>70</v>
      </c>
      <c r="AL84">
        <v>1</v>
      </c>
      <c r="AM84" s="5">
        <v>0.3263888888888889</v>
      </c>
      <c r="AN84">
        <v>10</v>
      </c>
      <c r="AO84" s="5">
        <v>0.53472222222222221</v>
      </c>
      <c r="BO84">
        <v>1</v>
      </c>
      <c r="BQ84">
        <v>2</v>
      </c>
      <c r="BS84">
        <v>1</v>
      </c>
      <c r="BU84">
        <v>0</v>
      </c>
      <c r="BV84">
        <v>3</v>
      </c>
      <c r="BW84">
        <v>27</v>
      </c>
      <c r="BX84">
        <v>5</v>
      </c>
      <c r="BY84">
        <v>1</v>
      </c>
      <c r="BZ84">
        <v>0</v>
      </c>
      <c r="CA84">
        <v>8</v>
      </c>
      <c r="CB84">
        <v>22</v>
      </c>
      <c r="CC84">
        <v>6</v>
      </c>
      <c r="CD84">
        <v>296.10000000000002</v>
      </c>
      <c r="CE84">
        <v>57.55</v>
      </c>
      <c r="CF84">
        <v>68.040000000000006</v>
      </c>
      <c r="CG84">
        <v>47.09</v>
      </c>
      <c r="CH84">
        <v>1.76</v>
      </c>
      <c r="CI84">
        <v>29.55</v>
      </c>
      <c r="CJ84">
        <v>50.77</v>
      </c>
      <c r="CK84">
        <v>3.05</v>
      </c>
      <c r="CL84">
        <v>4.05</v>
      </c>
      <c r="CM84">
        <v>4.68</v>
      </c>
      <c r="CN84">
        <v>294</v>
      </c>
      <c r="CO84">
        <v>58.16</v>
      </c>
      <c r="CP84">
        <v>68.41</v>
      </c>
      <c r="CQ84">
        <v>47.48</v>
      </c>
      <c r="CR84">
        <v>1.78</v>
      </c>
      <c r="CS84">
        <v>29.55</v>
      </c>
      <c r="CT84">
        <v>55.79</v>
      </c>
      <c r="CU84">
        <v>3.05</v>
      </c>
      <c r="CV84">
        <v>4.05</v>
      </c>
      <c r="CW84">
        <v>4.67</v>
      </c>
      <c r="FU84">
        <v>1</v>
      </c>
      <c r="FV84">
        <v>49</v>
      </c>
      <c r="FW84">
        <v>0</v>
      </c>
      <c r="FX84">
        <v>24</v>
      </c>
      <c r="GE84">
        <v>1</v>
      </c>
      <c r="GF84">
        <v>75</v>
      </c>
      <c r="GG84">
        <v>1</v>
      </c>
      <c r="GH84">
        <v>72</v>
      </c>
      <c r="GO84">
        <v>0</v>
      </c>
      <c r="GP84">
        <v>71</v>
      </c>
      <c r="GQ84">
        <v>1</v>
      </c>
      <c r="GR84">
        <v>122</v>
      </c>
      <c r="GY84">
        <v>0</v>
      </c>
      <c r="GZ84">
        <v>9</v>
      </c>
      <c r="HA84">
        <v>0</v>
      </c>
      <c r="HB84">
        <v>9</v>
      </c>
      <c r="HI84">
        <v>0</v>
      </c>
      <c r="HJ84">
        <v>151</v>
      </c>
      <c r="HK84">
        <v>3</v>
      </c>
      <c r="HL84">
        <v>67</v>
      </c>
      <c r="HS84">
        <v>16</v>
      </c>
      <c r="HT84">
        <v>1</v>
      </c>
      <c r="HU84">
        <v>11</v>
      </c>
      <c r="HV84">
        <v>66</v>
      </c>
      <c r="IC84">
        <v>2</v>
      </c>
      <c r="ID84">
        <v>99</v>
      </c>
      <c r="IE84">
        <v>3</v>
      </c>
      <c r="IF84">
        <v>51</v>
      </c>
      <c r="IM84">
        <v>0</v>
      </c>
      <c r="IN84">
        <v>90</v>
      </c>
      <c r="IO84">
        <v>1</v>
      </c>
      <c r="IP84">
        <v>35</v>
      </c>
    </row>
    <row r="85" spans="1:250" x14ac:dyDescent="0.25">
      <c r="A85" s="3" t="str">
        <f t="shared" si="1"/>
        <v>Grant Forrest</v>
      </c>
      <c r="B85" s="4">
        <v>45767</v>
      </c>
      <c r="C85" t="s">
        <v>855</v>
      </c>
      <c r="D85" t="s">
        <v>856</v>
      </c>
      <c r="E85" t="s">
        <v>857</v>
      </c>
      <c r="F85" t="s">
        <v>857</v>
      </c>
      <c r="G85" t="s">
        <v>858</v>
      </c>
      <c r="I85" t="s">
        <v>1016</v>
      </c>
      <c r="J85" t="s">
        <v>1017</v>
      </c>
      <c r="K85" t="s">
        <v>997</v>
      </c>
      <c r="L85">
        <v>73</v>
      </c>
      <c r="M85">
        <v>73</v>
      </c>
      <c r="Q85">
        <v>146</v>
      </c>
      <c r="R85">
        <v>72.430000000000007</v>
      </c>
      <c r="S85">
        <v>71.5</v>
      </c>
      <c r="T85">
        <v>72.319999999999993</v>
      </c>
      <c r="U85">
        <v>72.89</v>
      </c>
      <c r="Y85">
        <v>72.61</v>
      </c>
      <c r="Z85">
        <v>75</v>
      </c>
      <c r="AA85">
        <v>80</v>
      </c>
      <c r="AE85">
        <v>11</v>
      </c>
      <c r="AF85">
        <v>14</v>
      </c>
      <c r="AJ85">
        <v>80</v>
      </c>
      <c r="AK85">
        <v>70</v>
      </c>
      <c r="AL85">
        <v>10</v>
      </c>
      <c r="AM85" s="5">
        <v>0.27777777777777779</v>
      </c>
      <c r="AN85">
        <v>1</v>
      </c>
      <c r="AO85" s="5">
        <v>0.4861111111111111</v>
      </c>
      <c r="AV85">
        <v>303.25</v>
      </c>
      <c r="AX85">
        <v>89.29</v>
      </c>
      <c r="AZ85">
        <v>75</v>
      </c>
      <c r="BB85">
        <v>33</v>
      </c>
      <c r="BD85">
        <v>1.96</v>
      </c>
      <c r="BF85">
        <v>44.44</v>
      </c>
      <c r="BH85">
        <v>66.7</v>
      </c>
      <c r="BJ85" t="s">
        <v>997</v>
      </c>
      <c r="BK85" t="s">
        <v>997</v>
      </c>
      <c r="BL85" t="s">
        <v>997</v>
      </c>
      <c r="BM85" t="s">
        <v>997</v>
      </c>
      <c r="BN85" t="s">
        <v>997</v>
      </c>
      <c r="BO85">
        <v>2</v>
      </c>
      <c r="BQ85">
        <v>2</v>
      </c>
      <c r="BS85">
        <v>0</v>
      </c>
      <c r="BU85">
        <v>0</v>
      </c>
      <c r="BV85">
        <v>4</v>
      </c>
      <c r="BW85">
        <v>24</v>
      </c>
      <c r="BX85">
        <v>8</v>
      </c>
      <c r="BY85">
        <v>0</v>
      </c>
      <c r="BZ85">
        <v>3</v>
      </c>
      <c r="CA85">
        <v>8</v>
      </c>
      <c r="CB85">
        <v>22</v>
      </c>
      <c r="CC85">
        <v>6</v>
      </c>
      <c r="CD85">
        <v>296.10000000000002</v>
      </c>
      <c r="CE85">
        <v>57.55</v>
      </c>
      <c r="CF85">
        <v>68.040000000000006</v>
      </c>
      <c r="CG85">
        <v>47.09</v>
      </c>
      <c r="CH85">
        <v>1.76</v>
      </c>
      <c r="CI85">
        <v>29.55</v>
      </c>
      <c r="CJ85">
        <v>50.77</v>
      </c>
      <c r="CK85">
        <v>3.05</v>
      </c>
      <c r="CL85">
        <v>4.05</v>
      </c>
      <c r="CM85">
        <v>4.68</v>
      </c>
      <c r="CN85">
        <v>294</v>
      </c>
      <c r="CO85">
        <v>58.16</v>
      </c>
      <c r="CP85">
        <v>68.41</v>
      </c>
      <c r="CQ85">
        <v>47.48</v>
      </c>
      <c r="CR85">
        <v>1.78</v>
      </c>
      <c r="CS85">
        <v>29.55</v>
      </c>
      <c r="CT85">
        <v>55.79</v>
      </c>
      <c r="CU85">
        <v>3.05</v>
      </c>
      <c r="CV85">
        <v>4.05</v>
      </c>
      <c r="CW85">
        <v>4.67</v>
      </c>
      <c r="DC85">
        <v>298</v>
      </c>
      <c r="DD85">
        <v>25</v>
      </c>
      <c r="DE85">
        <v>308.5</v>
      </c>
      <c r="DF85">
        <v>11</v>
      </c>
      <c r="DM85">
        <v>92.86</v>
      </c>
      <c r="DN85">
        <v>11</v>
      </c>
      <c r="DO85">
        <v>85.71</v>
      </c>
      <c r="DP85">
        <v>26</v>
      </c>
      <c r="DW85">
        <v>83.33</v>
      </c>
      <c r="DX85">
        <v>4</v>
      </c>
      <c r="DY85">
        <v>66.67</v>
      </c>
      <c r="DZ85">
        <v>45</v>
      </c>
      <c r="EG85">
        <v>35</v>
      </c>
      <c r="EH85">
        <v>98</v>
      </c>
      <c r="EI85">
        <v>31</v>
      </c>
      <c r="EJ85">
        <v>70</v>
      </c>
      <c r="EQ85">
        <v>2</v>
      </c>
      <c r="ER85">
        <v>93</v>
      </c>
      <c r="ES85">
        <v>1.92</v>
      </c>
      <c r="ET85">
        <v>86</v>
      </c>
      <c r="FA85">
        <v>33.33</v>
      </c>
      <c r="FB85">
        <v>69</v>
      </c>
      <c r="FC85">
        <v>50</v>
      </c>
      <c r="FD85">
        <v>49</v>
      </c>
      <c r="FK85">
        <v>100</v>
      </c>
      <c r="FL85">
        <v>1</v>
      </c>
      <c r="FM85">
        <v>50</v>
      </c>
      <c r="FN85">
        <v>30</v>
      </c>
      <c r="FU85">
        <v>3</v>
      </c>
      <c r="FV85">
        <v>130</v>
      </c>
      <c r="FW85">
        <v>-1</v>
      </c>
      <c r="FX85">
        <v>4</v>
      </c>
      <c r="GE85">
        <v>0</v>
      </c>
      <c r="GF85">
        <v>48</v>
      </c>
      <c r="GG85">
        <v>2</v>
      </c>
      <c r="GH85">
        <v>93</v>
      </c>
      <c r="GO85">
        <v>-1</v>
      </c>
      <c r="GP85">
        <v>32</v>
      </c>
      <c r="GQ85">
        <v>1</v>
      </c>
      <c r="GR85">
        <v>122</v>
      </c>
      <c r="GY85">
        <v>0</v>
      </c>
      <c r="GZ85">
        <v>9</v>
      </c>
      <c r="HA85">
        <v>0</v>
      </c>
      <c r="HB85">
        <v>9</v>
      </c>
      <c r="HI85">
        <v>2</v>
      </c>
      <c r="HJ85">
        <v>105</v>
      </c>
      <c r="HK85">
        <v>2</v>
      </c>
      <c r="HL85">
        <v>104</v>
      </c>
      <c r="HS85">
        <v>12</v>
      </c>
      <c r="HT85">
        <v>32</v>
      </c>
      <c r="HU85">
        <v>12</v>
      </c>
      <c r="HV85">
        <v>29</v>
      </c>
      <c r="IC85">
        <v>4</v>
      </c>
      <c r="ID85">
        <v>32</v>
      </c>
      <c r="IE85">
        <v>4</v>
      </c>
      <c r="IF85">
        <v>28</v>
      </c>
      <c r="IM85">
        <v>0</v>
      </c>
      <c r="IN85">
        <v>90</v>
      </c>
      <c r="IO85">
        <v>0</v>
      </c>
      <c r="IP85">
        <v>89</v>
      </c>
    </row>
    <row r="86" spans="1:250" x14ac:dyDescent="0.25">
      <c r="A86" s="3" t="str">
        <f t="shared" si="1"/>
        <v>Joel Girrbach</v>
      </c>
      <c r="B86" s="4">
        <v>45767</v>
      </c>
      <c r="C86" t="s">
        <v>855</v>
      </c>
      <c r="D86" t="s">
        <v>856</v>
      </c>
      <c r="E86" t="s">
        <v>857</v>
      </c>
      <c r="F86" t="s">
        <v>857</v>
      </c>
      <c r="G86" t="s">
        <v>858</v>
      </c>
      <c r="I86" t="s">
        <v>1018</v>
      </c>
      <c r="J86" t="s">
        <v>936</v>
      </c>
      <c r="K86" t="s">
        <v>997</v>
      </c>
      <c r="L86">
        <v>75</v>
      </c>
      <c r="M86">
        <v>71</v>
      </c>
      <c r="Q86">
        <v>146</v>
      </c>
      <c r="R86">
        <v>72.430000000000007</v>
      </c>
      <c r="S86">
        <v>71.5</v>
      </c>
      <c r="T86">
        <v>74.319999999999993</v>
      </c>
      <c r="U86">
        <v>70.89</v>
      </c>
      <c r="Y86">
        <v>72.61</v>
      </c>
      <c r="Z86">
        <v>107</v>
      </c>
      <c r="AA86">
        <v>80</v>
      </c>
      <c r="AE86">
        <v>13</v>
      </c>
      <c r="AF86">
        <v>14</v>
      </c>
      <c r="AJ86">
        <v>80</v>
      </c>
      <c r="AK86">
        <v>70</v>
      </c>
      <c r="AL86">
        <v>10</v>
      </c>
      <c r="AM86" s="5">
        <v>0.49305555555555558</v>
      </c>
      <c r="AN86">
        <v>1</v>
      </c>
      <c r="AO86" s="5">
        <v>0.28472222222222221</v>
      </c>
      <c r="AV86">
        <v>287.75</v>
      </c>
      <c r="AX86">
        <v>96.43</v>
      </c>
      <c r="AZ86">
        <v>58.33</v>
      </c>
      <c r="BB86">
        <v>29.5</v>
      </c>
      <c r="BD86">
        <v>1.81</v>
      </c>
      <c r="BF86">
        <v>40</v>
      </c>
      <c r="BH86">
        <v>33.299999999999997</v>
      </c>
      <c r="BJ86" t="s">
        <v>997</v>
      </c>
      <c r="BK86" t="s">
        <v>997</v>
      </c>
      <c r="BL86" t="s">
        <v>997</v>
      </c>
      <c r="BM86" t="s">
        <v>997</v>
      </c>
      <c r="BN86" t="s">
        <v>997</v>
      </c>
      <c r="BO86">
        <v>4</v>
      </c>
      <c r="BQ86">
        <v>5</v>
      </c>
      <c r="BS86">
        <v>-5</v>
      </c>
      <c r="BU86">
        <v>1</v>
      </c>
      <c r="BV86">
        <v>6</v>
      </c>
      <c r="BW86">
        <v>18</v>
      </c>
      <c r="BX86">
        <v>10</v>
      </c>
      <c r="BY86">
        <v>1</v>
      </c>
      <c r="BZ86">
        <v>3</v>
      </c>
      <c r="CA86">
        <v>8</v>
      </c>
      <c r="CB86">
        <v>22</v>
      </c>
      <c r="CC86">
        <v>6</v>
      </c>
      <c r="CD86">
        <v>296.10000000000002</v>
      </c>
      <c r="CE86">
        <v>57.55</v>
      </c>
      <c r="CF86">
        <v>68.040000000000006</v>
      </c>
      <c r="CG86">
        <v>47.09</v>
      </c>
      <c r="CH86">
        <v>1.76</v>
      </c>
      <c r="CI86">
        <v>29.55</v>
      </c>
      <c r="CJ86">
        <v>50.77</v>
      </c>
      <c r="CK86">
        <v>3.05</v>
      </c>
      <c r="CL86">
        <v>4.05</v>
      </c>
      <c r="CM86">
        <v>4.68</v>
      </c>
      <c r="CN86">
        <v>294</v>
      </c>
      <c r="CO86">
        <v>58.16</v>
      </c>
      <c r="CP86">
        <v>68.41</v>
      </c>
      <c r="CQ86">
        <v>47.48</v>
      </c>
      <c r="CR86">
        <v>1.78</v>
      </c>
      <c r="CS86">
        <v>29.55</v>
      </c>
      <c r="CT86">
        <v>55.79</v>
      </c>
      <c r="CU86">
        <v>3.05</v>
      </c>
      <c r="CV86">
        <v>4.05</v>
      </c>
      <c r="CW86">
        <v>4.67</v>
      </c>
      <c r="DC86">
        <v>285</v>
      </c>
      <c r="DD86">
        <v>65</v>
      </c>
      <c r="DE86">
        <v>290.5</v>
      </c>
      <c r="DF86">
        <v>56</v>
      </c>
      <c r="DM86">
        <v>92.86</v>
      </c>
      <c r="DN86">
        <v>11</v>
      </c>
      <c r="DO86">
        <v>100</v>
      </c>
      <c r="DP86">
        <v>1</v>
      </c>
      <c r="DW86">
        <v>50</v>
      </c>
      <c r="DX86">
        <v>86</v>
      </c>
      <c r="DY86">
        <v>66.67</v>
      </c>
      <c r="DZ86">
        <v>45</v>
      </c>
      <c r="EG86">
        <v>30</v>
      </c>
      <c r="EH86">
        <v>51</v>
      </c>
      <c r="EI86">
        <v>29</v>
      </c>
      <c r="EJ86">
        <v>34</v>
      </c>
      <c r="EQ86">
        <v>1.78</v>
      </c>
      <c r="ER86">
        <v>49</v>
      </c>
      <c r="ES86">
        <v>1.83</v>
      </c>
      <c r="ET86">
        <v>78</v>
      </c>
      <c r="FA86">
        <v>33.33</v>
      </c>
      <c r="FB86">
        <v>69</v>
      </c>
      <c r="FC86">
        <v>50</v>
      </c>
      <c r="FD86">
        <v>44</v>
      </c>
      <c r="FK86">
        <v>0</v>
      </c>
      <c r="FL86">
        <v>62</v>
      </c>
      <c r="FM86">
        <v>50</v>
      </c>
      <c r="FN86">
        <v>30</v>
      </c>
      <c r="FU86">
        <v>3</v>
      </c>
      <c r="FV86">
        <v>130</v>
      </c>
      <c r="FW86">
        <v>1</v>
      </c>
      <c r="FX86">
        <v>70</v>
      </c>
      <c r="GE86">
        <v>4</v>
      </c>
      <c r="GF86">
        <v>126</v>
      </c>
      <c r="GG86">
        <v>1</v>
      </c>
      <c r="GH86">
        <v>72</v>
      </c>
      <c r="GO86">
        <v>-3</v>
      </c>
      <c r="GP86">
        <v>1</v>
      </c>
      <c r="GQ86">
        <v>-2</v>
      </c>
      <c r="GR86">
        <v>8</v>
      </c>
      <c r="GY86">
        <v>0</v>
      </c>
      <c r="GZ86">
        <v>9</v>
      </c>
      <c r="HA86">
        <v>1</v>
      </c>
      <c r="HB86">
        <v>2</v>
      </c>
      <c r="HI86">
        <v>5</v>
      </c>
      <c r="HJ86">
        <v>9</v>
      </c>
      <c r="HK86">
        <v>1</v>
      </c>
      <c r="HL86">
        <v>136</v>
      </c>
      <c r="HS86">
        <v>5</v>
      </c>
      <c r="HT86">
        <v>155</v>
      </c>
      <c r="HU86">
        <v>13</v>
      </c>
      <c r="HV86">
        <v>13</v>
      </c>
      <c r="IC86">
        <v>7</v>
      </c>
      <c r="ID86">
        <v>1</v>
      </c>
      <c r="IE86">
        <v>3</v>
      </c>
      <c r="IF86">
        <v>51</v>
      </c>
      <c r="IM86">
        <v>1</v>
      </c>
      <c r="IN86">
        <v>44</v>
      </c>
      <c r="IO86">
        <v>0</v>
      </c>
      <c r="IP86">
        <v>89</v>
      </c>
    </row>
    <row r="87" spans="1:250" x14ac:dyDescent="0.25">
      <c r="A87" s="3" t="str">
        <f t="shared" si="1"/>
        <v>Dylan Naidoo</v>
      </c>
      <c r="B87" s="4">
        <v>45767</v>
      </c>
      <c r="C87" t="s">
        <v>855</v>
      </c>
      <c r="D87" t="s">
        <v>856</v>
      </c>
      <c r="E87" t="s">
        <v>857</v>
      </c>
      <c r="F87" t="s">
        <v>857</v>
      </c>
      <c r="G87" t="s">
        <v>858</v>
      </c>
      <c r="I87" t="s">
        <v>1019</v>
      </c>
      <c r="J87" t="s">
        <v>1020</v>
      </c>
      <c r="K87" t="s">
        <v>997</v>
      </c>
      <c r="L87">
        <v>72</v>
      </c>
      <c r="M87">
        <v>74</v>
      </c>
      <c r="Q87">
        <v>146</v>
      </c>
      <c r="R87">
        <v>72.430000000000007</v>
      </c>
      <c r="S87">
        <v>71.5</v>
      </c>
      <c r="T87">
        <v>71.319999999999993</v>
      </c>
      <c r="U87">
        <v>73.89</v>
      </c>
      <c r="Y87">
        <v>72.61</v>
      </c>
      <c r="Z87">
        <v>54</v>
      </c>
      <c r="AA87">
        <v>80</v>
      </c>
      <c r="AE87">
        <v>10</v>
      </c>
      <c r="AF87">
        <v>14</v>
      </c>
      <c r="AJ87">
        <v>80</v>
      </c>
      <c r="AK87">
        <v>70</v>
      </c>
      <c r="AL87">
        <v>10</v>
      </c>
      <c r="AM87" s="5">
        <v>0.30555555555555558</v>
      </c>
      <c r="AN87">
        <v>1</v>
      </c>
      <c r="AO87" s="5">
        <v>0.51388888888888884</v>
      </c>
      <c r="AV87">
        <v>281.75</v>
      </c>
      <c r="AX87">
        <v>82.14</v>
      </c>
      <c r="AZ87">
        <v>63.89</v>
      </c>
      <c r="BB87">
        <v>31</v>
      </c>
      <c r="BD87">
        <v>1.83</v>
      </c>
      <c r="BF87">
        <v>38.46</v>
      </c>
      <c r="BH87">
        <v>0</v>
      </c>
      <c r="BJ87" t="s">
        <v>997</v>
      </c>
      <c r="BK87" t="s">
        <v>997</v>
      </c>
      <c r="BL87" t="s">
        <v>997</v>
      </c>
      <c r="BM87" t="s">
        <v>997</v>
      </c>
      <c r="BN87" t="s">
        <v>997</v>
      </c>
      <c r="BO87">
        <v>3</v>
      </c>
      <c r="BQ87">
        <v>4</v>
      </c>
      <c r="BS87">
        <v>-3</v>
      </c>
      <c r="BU87">
        <v>0</v>
      </c>
      <c r="BV87">
        <v>6</v>
      </c>
      <c r="BW87">
        <v>21</v>
      </c>
      <c r="BX87">
        <v>8</v>
      </c>
      <c r="BY87">
        <v>1</v>
      </c>
      <c r="BZ87">
        <v>3</v>
      </c>
      <c r="CA87">
        <v>8</v>
      </c>
      <c r="CB87">
        <v>22</v>
      </c>
      <c r="CC87">
        <v>6</v>
      </c>
      <c r="CD87">
        <v>296.10000000000002</v>
      </c>
      <c r="CE87">
        <v>57.55</v>
      </c>
      <c r="CF87">
        <v>68.040000000000006</v>
      </c>
      <c r="CG87">
        <v>47.09</v>
      </c>
      <c r="CH87">
        <v>1.76</v>
      </c>
      <c r="CI87">
        <v>29.55</v>
      </c>
      <c r="CJ87">
        <v>50.77</v>
      </c>
      <c r="CK87">
        <v>3.05</v>
      </c>
      <c r="CL87">
        <v>4.05</v>
      </c>
      <c r="CM87">
        <v>4.68</v>
      </c>
      <c r="CN87">
        <v>294</v>
      </c>
      <c r="CO87">
        <v>58.16</v>
      </c>
      <c r="CP87">
        <v>68.41</v>
      </c>
      <c r="CQ87">
        <v>47.48</v>
      </c>
      <c r="CR87">
        <v>1.78</v>
      </c>
      <c r="CS87">
        <v>29.55</v>
      </c>
      <c r="CT87">
        <v>55.79</v>
      </c>
      <c r="CU87">
        <v>3.05</v>
      </c>
      <c r="CV87">
        <v>4.05</v>
      </c>
      <c r="CW87">
        <v>4.67</v>
      </c>
      <c r="DC87">
        <v>276.5</v>
      </c>
      <c r="DD87">
        <v>89</v>
      </c>
      <c r="DE87">
        <v>287</v>
      </c>
      <c r="DF87">
        <v>65</v>
      </c>
      <c r="DM87">
        <v>85.71</v>
      </c>
      <c r="DN87">
        <v>22</v>
      </c>
      <c r="DO87">
        <v>78.569999999999993</v>
      </c>
      <c r="DP87">
        <v>50</v>
      </c>
      <c r="DW87">
        <v>66.67</v>
      </c>
      <c r="DX87">
        <v>40</v>
      </c>
      <c r="DY87">
        <v>61.11</v>
      </c>
      <c r="DZ87">
        <v>61</v>
      </c>
      <c r="EG87">
        <v>31</v>
      </c>
      <c r="EH87">
        <v>65</v>
      </c>
      <c r="EI87">
        <v>31</v>
      </c>
      <c r="EJ87">
        <v>70</v>
      </c>
      <c r="EQ87">
        <v>1.83</v>
      </c>
      <c r="ER87">
        <v>64</v>
      </c>
      <c r="ES87">
        <v>1.82</v>
      </c>
      <c r="ET87">
        <v>68</v>
      </c>
      <c r="FA87">
        <v>50</v>
      </c>
      <c r="FB87">
        <v>30</v>
      </c>
      <c r="FC87">
        <v>28.57</v>
      </c>
      <c r="FD87">
        <v>85</v>
      </c>
      <c r="FK87">
        <v>0</v>
      </c>
      <c r="FL87">
        <v>62</v>
      </c>
      <c r="FM87">
        <v>0</v>
      </c>
      <c r="FN87">
        <v>85</v>
      </c>
      <c r="FU87">
        <v>2</v>
      </c>
      <c r="FV87">
        <v>98</v>
      </c>
      <c r="FW87">
        <v>1</v>
      </c>
      <c r="FX87">
        <v>70</v>
      </c>
      <c r="GE87">
        <v>0</v>
      </c>
      <c r="GF87">
        <v>48</v>
      </c>
      <c r="GG87">
        <v>4</v>
      </c>
      <c r="GH87">
        <v>125</v>
      </c>
      <c r="GO87">
        <v>-1</v>
      </c>
      <c r="GP87">
        <v>32</v>
      </c>
      <c r="GQ87">
        <v>-2</v>
      </c>
      <c r="GR87">
        <v>8</v>
      </c>
      <c r="GY87">
        <v>0</v>
      </c>
      <c r="GZ87">
        <v>9</v>
      </c>
      <c r="HA87">
        <v>0</v>
      </c>
      <c r="HB87">
        <v>9</v>
      </c>
      <c r="HI87">
        <v>3</v>
      </c>
      <c r="HJ87">
        <v>65</v>
      </c>
      <c r="HK87">
        <v>3</v>
      </c>
      <c r="HL87">
        <v>67</v>
      </c>
      <c r="HS87">
        <v>11</v>
      </c>
      <c r="HT87">
        <v>55</v>
      </c>
      <c r="HU87">
        <v>10</v>
      </c>
      <c r="HV87">
        <v>90</v>
      </c>
      <c r="IC87">
        <v>4</v>
      </c>
      <c r="ID87">
        <v>32</v>
      </c>
      <c r="IE87">
        <v>4</v>
      </c>
      <c r="IF87">
        <v>28</v>
      </c>
      <c r="IM87">
        <v>0</v>
      </c>
      <c r="IN87">
        <v>90</v>
      </c>
      <c r="IO87">
        <v>1</v>
      </c>
      <c r="IP87">
        <v>35</v>
      </c>
    </row>
    <row r="88" spans="1:250" x14ac:dyDescent="0.25">
      <c r="A88" s="3" t="str">
        <f t="shared" si="1"/>
        <v>Jeff Winther</v>
      </c>
      <c r="B88" s="4">
        <v>45767</v>
      </c>
      <c r="C88" t="s">
        <v>855</v>
      </c>
      <c r="D88" t="s">
        <v>856</v>
      </c>
      <c r="E88" t="s">
        <v>857</v>
      </c>
      <c r="F88" t="s">
        <v>857</v>
      </c>
      <c r="G88" t="s">
        <v>858</v>
      </c>
      <c r="I88" t="s">
        <v>1021</v>
      </c>
      <c r="J88" t="s">
        <v>1022</v>
      </c>
      <c r="K88" t="s">
        <v>997</v>
      </c>
      <c r="L88">
        <v>72</v>
      </c>
      <c r="M88">
        <v>74</v>
      </c>
      <c r="Q88">
        <v>146</v>
      </c>
      <c r="R88">
        <v>72.430000000000007</v>
      </c>
      <c r="S88">
        <v>71.5</v>
      </c>
      <c r="T88">
        <v>71.319999999999993</v>
      </c>
      <c r="U88">
        <v>73.89</v>
      </c>
      <c r="Y88">
        <v>72.61</v>
      </c>
      <c r="Z88">
        <v>54</v>
      </c>
      <c r="AA88">
        <v>80</v>
      </c>
      <c r="AE88">
        <v>10</v>
      </c>
      <c r="AF88">
        <v>14</v>
      </c>
      <c r="AJ88">
        <v>80</v>
      </c>
      <c r="AK88">
        <v>70</v>
      </c>
      <c r="AL88">
        <v>1</v>
      </c>
      <c r="AM88" s="5">
        <v>0.29166666666666669</v>
      </c>
      <c r="AN88">
        <v>10</v>
      </c>
      <c r="AO88" s="5">
        <v>0.5</v>
      </c>
      <c r="AV88">
        <v>287</v>
      </c>
      <c r="AX88">
        <v>89.29</v>
      </c>
      <c r="AZ88">
        <v>63.89</v>
      </c>
      <c r="BB88">
        <v>31.5</v>
      </c>
      <c r="BD88">
        <v>1.83</v>
      </c>
      <c r="BF88">
        <v>30.77</v>
      </c>
      <c r="BH88">
        <v>66.7</v>
      </c>
      <c r="BJ88" t="s">
        <v>997</v>
      </c>
      <c r="BK88" t="s">
        <v>997</v>
      </c>
      <c r="BL88" t="s">
        <v>997</v>
      </c>
      <c r="BM88" t="s">
        <v>997</v>
      </c>
      <c r="BN88" t="s">
        <v>997</v>
      </c>
      <c r="BO88">
        <v>5</v>
      </c>
      <c r="BQ88">
        <v>0</v>
      </c>
      <c r="BS88">
        <v>-1</v>
      </c>
      <c r="BU88">
        <v>0</v>
      </c>
      <c r="BV88">
        <v>6</v>
      </c>
      <c r="BW88">
        <v>20</v>
      </c>
      <c r="BX88">
        <v>10</v>
      </c>
      <c r="BY88">
        <v>0</v>
      </c>
      <c r="BZ88">
        <v>3</v>
      </c>
      <c r="CA88">
        <v>8</v>
      </c>
      <c r="CB88">
        <v>22</v>
      </c>
      <c r="CC88">
        <v>6</v>
      </c>
      <c r="CD88">
        <v>296.10000000000002</v>
      </c>
      <c r="CE88">
        <v>57.55</v>
      </c>
      <c r="CF88">
        <v>68.040000000000006</v>
      </c>
      <c r="CG88">
        <v>47.09</v>
      </c>
      <c r="CH88">
        <v>1.76</v>
      </c>
      <c r="CI88">
        <v>29.55</v>
      </c>
      <c r="CJ88">
        <v>50.77</v>
      </c>
      <c r="CK88">
        <v>3.05</v>
      </c>
      <c r="CL88">
        <v>4.05</v>
      </c>
      <c r="CM88">
        <v>4.68</v>
      </c>
      <c r="CN88">
        <v>294</v>
      </c>
      <c r="CO88">
        <v>58.16</v>
      </c>
      <c r="CP88">
        <v>68.41</v>
      </c>
      <c r="CQ88">
        <v>47.48</v>
      </c>
      <c r="CR88">
        <v>1.78</v>
      </c>
      <c r="CS88">
        <v>29.55</v>
      </c>
      <c r="CT88">
        <v>55.79</v>
      </c>
      <c r="CU88">
        <v>3.05</v>
      </c>
      <c r="CV88">
        <v>4.05</v>
      </c>
      <c r="CW88">
        <v>4.67</v>
      </c>
      <c r="DC88">
        <v>260</v>
      </c>
      <c r="DD88">
        <v>99</v>
      </c>
      <c r="DE88">
        <v>314</v>
      </c>
      <c r="DF88">
        <v>5</v>
      </c>
      <c r="DM88">
        <v>100</v>
      </c>
      <c r="DN88">
        <v>1</v>
      </c>
      <c r="DO88">
        <v>78.569999999999993</v>
      </c>
      <c r="DP88">
        <v>50</v>
      </c>
      <c r="DW88">
        <v>66.67</v>
      </c>
      <c r="DX88">
        <v>40</v>
      </c>
      <c r="DY88">
        <v>61.11</v>
      </c>
      <c r="DZ88">
        <v>61</v>
      </c>
      <c r="EG88">
        <v>31</v>
      </c>
      <c r="EH88">
        <v>65</v>
      </c>
      <c r="EI88">
        <v>32</v>
      </c>
      <c r="EJ88">
        <v>80</v>
      </c>
      <c r="EQ88">
        <v>1.83</v>
      </c>
      <c r="ER88">
        <v>64</v>
      </c>
      <c r="ES88">
        <v>1.82</v>
      </c>
      <c r="ET88">
        <v>68</v>
      </c>
      <c r="FA88">
        <v>33.33</v>
      </c>
      <c r="FB88">
        <v>69</v>
      </c>
      <c r="FC88">
        <v>28.57</v>
      </c>
      <c r="FD88">
        <v>82</v>
      </c>
      <c r="FK88">
        <v>100</v>
      </c>
      <c r="FL88">
        <v>1</v>
      </c>
      <c r="FM88">
        <v>50</v>
      </c>
      <c r="FN88">
        <v>30</v>
      </c>
      <c r="FU88">
        <v>2</v>
      </c>
      <c r="FV88">
        <v>98</v>
      </c>
      <c r="FW88">
        <v>3</v>
      </c>
      <c r="FX88">
        <v>131</v>
      </c>
      <c r="GE88">
        <v>-2</v>
      </c>
      <c r="GF88">
        <v>11</v>
      </c>
      <c r="GG88">
        <v>2</v>
      </c>
      <c r="GH88">
        <v>93</v>
      </c>
      <c r="GO88">
        <v>1</v>
      </c>
      <c r="GP88">
        <v>111</v>
      </c>
      <c r="GQ88">
        <v>-2</v>
      </c>
      <c r="GR88">
        <v>8</v>
      </c>
      <c r="GY88">
        <v>0</v>
      </c>
      <c r="GZ88">
        <v>9</v>
      </c>
      <c r="HA88">
        <v>0</v>
      </c>
      <c r="HB88">
        <v>9</v>
      </c>
      <c r="HI88">
        <v>3</v>
      </c>
      <c r="HJ88">
        <v>65</v>
      </c>
      <c r="HK88">
        <v>3</v>
      </c>
      <c r="HL88">
        <v>67</v>
      </c>
      <c r="HS88">
        <v>11</v>
      </c>
      <c r="HT88">
        <v>55</v>
      </c>
      <c r="HU88">
        <v>9</v>
      </c>
      <c r="HV88">
        <v>122</v>
      </c>
      <c r="IC88">
        <v>4</v>
      </c>
      <c r="ID88">
        <v>32</v>
      </c>
      <c r="IE88">
        <v>6</v>
      </c>
      <c r="IF88">
        <v>7</v>
      </c>
      <c r="IM88">
        <v>0</v>
      </c>
      <c r="IN88">
        <v>90</v>
      </c>
      <c r="IO88">
        <v>0</v>
      </c>
      <c r="IP88">
        <v>89</v>
      </c>
    </row>
    <row r="89" spans="1:250" x14ac:dyDescent="0.25">
      <c r="A89" s="3" t="str">
        <f t="shared" si="1"/>
        <v>Guxin Chen</v>
      </c>
      <c r="B89" s="4">
        <v>45767</v>
      </c>
      <c r="C89" t="s">
        <v>855</v>
      </c>
      <c r="D89" t="s">
        <v>856</v>
      </c>
      <c r="E89" t="s">
        <v>857</v>
      </c>
      <c r="F89" t="s">
        <v>857</v>
      </c>
      <c r="G89" t="s">
        <v>858</v>
      </c>
      <c r="I89" t="s">
        <v>1023</v>
      </c>
      <c r="J89" t="s">
        <v>1024</v>
      </c>
      <c r="K89" t="s">
        <v>997</v>
      </c>
      <c r="L89">
        <v>74</v>
      </c>
      <c r="M89">
        <v>73</v>
      </c>
      <c r="Q89">
        <v>147</v>
      </c>
      <c r="R89">
        <v>72.430000000000007</v>
      </c>
      <c r="S89">
        <v>71.5</v>
      </c>
      <c r="T89">
        <v>73.319999999999993</v>
      </c>
      <c r="U89">
        <v>72.89</v>
      </c>
      <c r="Y89">
        <v>73.11</v>
      </c>
      <c r="Z89">
        <v>90</v>
      </c>
      <c r="AA89">
        <v>88</v>
      </c>
      <c r="AE89">
        <v>12</v>
      </c>
      <c r="AF89">
        <v>15</v>
      </c>
      <c r="AJ89">
        <v>88</v>
      </c>
      <c r="AK89">
        <v>70</v>
      </c>
      <c r="AL89">
        <v>10</v>
      </c>
      <c r="AM89" s="5">
        <v>0.30555555555555558</v>
      </c>
      <c r="AN89">
        <v>1</v>
      </c>
      <c r="AO89" s="5">
        <v>0.51388888888888884</v>
      </c>
      <c r="BO89">
        <v>0</v>
      </c>
      <c r="BQ89">
        <v>4</v>
      </c>
      <c r="BS89">
        <v>1</v>
      </c>
      <c r="BU89">
        <v>0</v>
      </c>
      <c r="BV89">
        <v>4</v>
      </c>
      <c r="BW89">
        <v>25</v>
      </c>
      <c r="BX89">
        <v>5</v>
      </c>
      <c r="BY89">
        <v>2</v>
      </c>
      <c r="BZ89">
        <v>0</v>
      </c>
      <c r="CA89">
        <v>8</v>
      </c>
      <c r="CB89">
        <v>22</v>
      </c>
      <c r="CC89">
        <v>6</v>
      </c>
      <c r="CD89">
        <v>296.10000000000002</v>
      </c>
      <c r="CE89">
        <v>57.55</v>
      </c>
      <c r="CF89">
        <v>68.040000000000006</v>
      </c>
      <c r="CG89">
        <v>47.09</v>
      </c>
      <c r="CH89">
        <v>1.76</v>
      </c>
      <c r="CI89">
        <v>29.55</v>
      </c>
      <c r="CJ89">
        <v>50.77</v>
      </c>
      <c r="CK89">
        <v>3.05</v>
      </c>
      <c r="CL89">
        <v>4.05</v>
      </c>
      <c r="CM89">
        <v>4.68</v>
      </c>
      <c r="CN89">
        <v>294</v>
      </c>
      <c r="CO89">
        <v>58.16</v>
      </c>
      <c r="CP89">
        <v>68.41</v>
      </c>
      <c r="CQ89">
        <v>47.48</v>
      </c>
      <c r="CR89">
        <v>1.78</v>
      </c>
      <c r="CS89">
        <v>29.55</v>
      </c>
      <c r="CT89">
        <v>55.79</v>
      </c>
      <c r="CU89">
        <v>3.05</v>
      </c>
      <c r="CV89">
        <v>4.05</v>
      </c>
      <c r="CW89">
        <v>4.67</v>
      </c>
      <c r="FU89">
        <v>0</v>
      </c>
      <c r="FV89">
        <v>12</v>
      </c>
      <c r="FW89">
        <v>0</v>
      </c>
      <c r="FX89">
        <v>24</v>
      </c>
      <c r="GE89">
        <v>1</v>
      </c>
      <c r="GF89">
        <v>75</v>
      </c>
      <c r="GG89">
        <v>3</v>
      </c>
      <c r="GH89">
        <v>112</v>
      </c>
      <c r="GO89">
        <v>2</v>
      </c>
      <c r="GP89">
        <v>133</v>
      </c>
      <c r="GQ89">
        <v>-1</v>
      </c>
      <c r="GR89">
        <v>46</v>
      </c>
      <c r="GY89">
        <v>0</v>
      </c>
      <c r="GZ89">
        <v>9</v>
      </c>
      <c r="HA89">
        <v>0</v>
      </c>
      <c r="HB89">
        <v>9</v>
      </c>
      <c r="HI89">
        <v>1</v>
      </c>
      <c r="HJ89">
        <v>126</v>
      </c>
      <c r="HK89">
        <v>3</v>
      </c>
      <c r="HL89">
        <v>67</v>
      </c>
      <c r="HS89">
        <v>14</v>
      </c>
      <c r="HT89">
        <v>6</v>
      </c>
      <c r="HU89">
        <v>11</v>
      </c>
      <c r="HV89">
        <v>66</v>
      </c>
      <c r="IC89">
        <v>2</v>
      </c>
      <c r="ID89">
        <v>99</v>
      </c>
      <c r="IE89">
        <v>3</v>
      </c>
      <c r="IF89">
        <v>51</v>
      </c>
      <c r="IM89">
        <v>1</v>
      </c>
      <c r="IN89">
        <v>44</v>
      </c>
      <c r="IO89">
        <v>1</v>
      </c>
      <c r="IP89">
        <v>35</v>
      </c>
    </row>
    <row r="90" spans="1:250" x14ac:dyDescent="0.25">
      <c r="A90" s="3" t="str">
        <f t="shared" si="1"/>
        <v>Aaron Cockerill</v>
      </c>
      <c r="B90" s="4">
        <v>45767</v>
      </c>
      <c r="C90" t="s">
        <v>855</v>
      </c>
      <c r="D90" t="s">
        <v>856</v>
      </c>
      <c r="E90" t="s">
        <v>857</v>
      </c>
      <c r="F90" t="s">
        <v>857</v>
      </c>
      <c r="G90" t="s">
        <v>858</v>
      </c>
      <c r="I90" t="s">
        <v>1025</v>
      </c>
      <c r="J90" t="s">
        <v>1026</v>
      </c>
      <c r="K90" t="s">
        <v>997</v>
      </c>
      <c r="L90">
        <v>77</v>
      </c>
      <c r="M90">
        <v>70</v>
      </c>
      <c r="Q90">
        <v>147</v>
      </c>
      <c r="R90">
        <v>72.430000000000007</v>
      </c>
      <c r="S90">
        <v>71.5</v>
      </c>
      <c r="T90">
        <v>76.319999999999993</v>
      </c>
      <c r="U90">
        <v>69.89</v>
      </c>
      <c r="Y90">
        <v>73.11</v>
      </c>
      <c r="Z90">
        <v>127</v>
      </c>
      <c r="AA90">
        <v>88</v>
      </c>
      <c r="AE90">
        <v>15</v>
      </c>
      <c r="AF90">
        <v>15</v>
      </c>
      <c r="AJ90">
        <v>88</v>
      </c>
      <c r="AK90">
        <v>70</v>
      </c>
      <c r="AL90">
        <v>1</v>
      </c>
      <c r="AM90" s="5">
        <v>0.54166666666666663</v>
      </c>
      <c r="AN90">
        <v>10</v>
      </c>
      <c r="AO90" s="5">
        <v>0.33333333333333331</v>
      </c>
      <c r="AV90">
        <v>290.25</v>
      </c>
      <c r="AX90">
        <v>78.569999999999993</v>
      </c>
      <c r="AZ90">
        <v>63.89</v>
      </c>
      <c r="BB90">
        <v>29.5</v>
      </c>
      <c r="BD90">
        <v>1.78</v>
      </c>
      <c r="BF90">
        <v>38.46</v>
      </c>
      <c r="BH90">
        <v>25</v>
      </c>
      <c r="BJ90" t="s">
        <v>997</v>
      </c>
      <c r="BK90" t="s">
        <v>997</v>
      </c>
      <c r="BL90" t="s">
        <v>997</v>
      </c>
      <c r="BM90" t="s">
        <v>997</v>
      </c>
      <c r="BN90" t="s">
        <v>997</v>
      </c>
      <c r="BO90">
        <v>1</v>
      </c>
      <c r="BQ90">
        <v>-1</v>
      </c>
      <c r="BS90">
        <v>5</v>
      </c>
      <c r="BU90">
        <v>0</v>
      </c>
      <c r="BV90">
        <v>5</v>
      </c>
      <c r="BW90">
        <v>23</v>
      </c>
      <c r="BX90">
        <v>6</v>
      </c>
      <c r="BY90">
        <v>2</v>
      </c>
      <c r="BZ90">
        <v>4</v>
      </c>
      <c r="CA90">
        <v>8</v>
      </c>
      <c r="CB90">
        <v>22</v>
      </c>
      <c r="CC90">
        <v>6</v>
      </c>
      <c r="CD90">
        <v>296.10000000000002</v>
      </c>
      <c r="CE90">
        <v>57.55</v>
      </c>
      <c r="CF90">
        <v>68.040000000000006</v>
      </c>
      <c r="CG90">
        <v>47.09</v>
      </c>
      <c r="CH90">
        <v>1.76</v>
      </c>
      <c r="CI90">
        <v>29.55</v>
      </c>
      <c r="CJ90">
        <v>50.77</v>
      </c>
      <c r="CK90">
        <v>3.05</v>
      </c>
      <c r="CL90">
        <v>4.05</v>
      </c>
      <c r="CM90">
        <v>4.68</v>
      </c>
      <c r="CN90">
        <v>294</v>
      </c>
      <c r="CO90">
        <v>58.16</v>
      </c>
      <c r="CP90">
        <v>68.41</v>
      </c>
      <c r="CQ90">
        <v>47.48</v>
      </c>
      <c r="CR90">
        <v>1.78</v>
      </c>
      <c r="CS90">
        <v>29.55</v>
      </c>
      <c r="CT90">
        <v>55.79</v>
      </c>
      <c r="CU90">
        <v>3.05</v>
      </c>
      <c r="CV90">
        <v>4.05</v>
      </c>
      <c r="CW90">
        <v>4.67</v>
      </c>
      <c r="DC90">
        <v>292.5</v>
      </c>
      <c r="DD90">
        <v>36</v>
      </c>
      <c r="DE90">
        <v>288</v>
      </c>
      <c r="DF90">
        <v>64</v>
      </c>
      <c r="DM90">
        <v>71.430000000000007</v>
      </c>
      <c r="DN90">
        <v>70</v>
      </c>
      <c r="DO90">
        <v>85.71</v>
      </c>
      <c r="DP90">
        <v>26</v>
      </c>
      <c r="DW90">
        <v>66.67</v>
      </c>
      <c r="DX90">
        <v>40</v>
      </c>
      <c r="DY90">
        <v>61.11</v>
      </c>
      <c r="DZ90">
        <v>61</v>
      </c>
      <c r="EG90">
        <v>32</v>
      </c>
      <c r="EH90">
        <v>80</v>
      </c>
      <c r="EI90">
        <v>27</v>
      </c>
      <c r="EJ90">
        <v>14</v>
      </c>
      <c r="EQ90">
        <v>1.92</v>
      </c>
      <c r="ER90">
        <v>86</v>
      </c>
      <c r="ES90">
        <v>1.64</v>
      </c>
      <c r="ET90">
        <v>22</v>
      </c>
      <c r="FA90">
        <v>16.670000000000002</v>
      </c>
      <c r="FB90">
        <v>93</v>
      </c>
      <c r="FC90">
        <v>57.14</v>
      </c>
      <c r="FD90">
        <v>36</v>
      </c>
      <c r="FK90">
        <v>0</v>
      </c>
      <c r="FL90">
        <v>62</v>
      </c>
      <c r="FM90">
        <v>50</v>
      </c>
      <c r="FN90">
        <v>30</v>
      </c>
      <c r="FU90">
        <v>0</v>
      </c>
      <c r="FV90">
        <v>12</v>
      </c>
      <c r="FW90">
        <v>1</v>
      </c>
      <c r="FX90">
        <v>70</v>
      </c>
      <c r="GE90">
        <v>2</v>
      </c>
      <c r="GF90">
        <v>101</v>
      </c>
      <c r="GG90">
        <v>-3</v>
      </c>
      <c r="GH90">
        <v>7</v>
      </c>
      <c r="GO90">
        <v>4</v>
      </c>
      <c r="GP90">
        <v>152</v>
      </c>
      <c r="GQ90">
        <v>1</v>
      </c>
      <c r="GR90">
        <v>122</v>
      </c>
      <c r="GY90">
        <v>0</v>
      </c>
      <c r="GZ90">
        <v>9</v>
      </c>
      <c r="HA90">
        <v>0</v>
      </c>
      <c r="HB90">
        <v>9</v>
      </c>
      <c r="HI90">
        <v>1</v>
      </c>
      <c r="HJ90">
        <v>126</v>
      </c>
      <c r="HK90">
        <v>4</v>
      </c>
      <c r="HL90">
        <v>36</v>
      </c>
      <c r="HS90">
        <v>12</v>
      </c>
      <c r="HT90">
        <v>32</v>
      </c>
      <c r="HU90">
        <v>11</v>
      </c>
      <c r="HV90">
        <v>66</v>
      </c>
      <c r="IC90">
        <v>3</v>
      </c>
      <c r="ID90">
        <v>63</v>
      </c>
      <c r="IE90">
        <v>3</v>
      </c>
      <c r="IF90">
        <v>51</v>
      </c>
      <c r="IM90">
        <v>2</v>
      </c>
      <c r="IN90">
        <v>17</v>
      </c>
      <c r="IO90">
        <v>0</v>
      </c>
      <c r="IP90">
        <v>89</v>
      </c>
    </row>
    <row r="91" spans="1:250" x14ac:dyDescent="0.25">
      <c r="A91" s="3" t="str">
        <f t="shared" si="1"/>
        <v>Tao Deng</v>
      </c>
      <c r="B91" s="4">
        <v>45767</v>
      </c>
      <c r="C91" t="s">
        <v>855</v>
      </c>
      <c r="D91" t="s">
        <v>856</v>
      </c>
      <c r="E91" t="s">
        <v>857</v>
      </c>
      <c r="F91" t="s">
        <v>857</v>
      </c>
      <c r="G91" t="s">
        <v>858</v>
      </c>
      <c r="I91" t="s">
        <v>1027</v>
      </c>
      <c r="J91" t="s">
        <v>1028</v>
      </c>
      <c r="K91" t="s">
        <v>997</v>
      </c>
      <c r="L91">
        <v>72</v>
      </c>
      <c r="M91">
        <v>75</v>
      </c>
      <c r="Q91">
        <v>147</v>
      </c>
      <c r="R91">
        <v>72.430000000000007</v>
      </c>
      <c r="S91">
        <v>71.5</v>
      </c>
      <c r="T91">
        <v>71.319999999999993</v>
      </c>
      <c r="U91">
        <v>74.89</v>
      </c>
      <c r="Y91">
        <v>73.11</v>
      </c>
      <c r="Z91">
        <v>54</v>
      </c>
      <c r="AA91">
        <v>88</v>
      </c>
      <c r="AE91">
        <v>10</v>
      </c>
      <c r="AF91">
        <v>15</v>
      </c>
      <c r="AJ91">
        <v>88</v>
      </c>
      <c r="AK91">
        <v>70</v>
      </c>
      <c r="AL91">
        <v>1</v>
      </c>
      <c r="AM91" s="5">
        <v>0.27083333333333331</v>
      </c>
      <c r="AN91">
        <v>10</v>
      </c>
      <c r="AO91" s="5">
        <v>0.47916666666666669</v>
      </c>
      <c r="BO91">
        <v>2</v>
      </c>
      <c r="BQ91">
        <v>4</v>
      </c>
      <c r="BS91">
        <v>-1</v>
      </c>
      <c r="BU91">
        <v>0</v>
      </c>
      <c r="BV91">
        <v>7</v>
      </c>
      <c r="BW91">
        <v>19</v>
      </c>
      <c r="BX91">
        <v>8</v>
      </c>
      <c r="BY91">
        <v>2</v>
      </c>
      <c r="BZ91">
        <v>0</v>
      </c>
      <c r="CA91">
        <v>8</v>
      </c>
      <c r="CB91">
        <v>22</v>
      </c>
      <c r="CC91">
        <v>6</v>
      </c>
      <c r="CD91">
        <v>296.10000000000002</v>
      </c>
      <c r="CE91">
        <v>57.55</v>
      </c>
      <c r="CF91">
        <v>68.040000000000006</v>
      </c>
      <c r="CG91">
        <v>47.09</v>
      </c>
      <c r="CH91">
        <v>1.76</v>
      </c>
      <c r="CI91">
        <v>29.55</v>
      </c>
      <c r="CJ91">
        <v>50.77</v>
      </c>
      <c r="CK91">
        <v>3.05</v>
      </c>
      <c r="CL91">
        <v>4.05</v>
      </c>
      <c r="CM91">
        <v>4.68</v>
      </c>
      <c r="CN91">
        <v>294</v>
      </c>
      <c r="CO91">
        <v>58.16</v>
      </c>
      <c r="CP91">
        <v>68.41</v>
      </c>
      <c r="CQ91">
        <v>47.48</v>
      </c>
      <c r="CR91">
        <v>1.78</v>
      </c>
      <c r="CS91">
        <v>29.55</v>
      </c>
      <c r="CT91">
        <v>55.79</v>
      </c>
      <c r="CU91">
        <v>3.05</v>
      </c>
      <c r="CV91">
        <v>4.05</v>
      </c>
      <c r="CW91">
        <v>4.67</v>
      </c>
      <c r="FU91">
        <v>1</v>
      </c>
      <c r="FV91">
        <v>49</v>
      </c>
      <c r="FW91">
        <v>1</v>
      </c>
      <c r="FX91">
        <v>70</v>
      </c>
      <c r="GE91">
        <v>0</v>
      </c>
      <c r="GF91">
        <v>48</v>
      </c>
      <c r="GG91">
        <v>4</v>
      </c>
      <c r="GH91">
        <v>125</v>
      </c>
      <c r="GO91">
        <v>0</v>
      </c>
      <c r="GP91">
        <v>71</v>
      </c>
      <c r="GQ91">
        <v>-1</v>
      </c>
      <c r="GR91">
        <v>46</v>
      </c>
      <c r="GY91">
        <v>0</v>
      </c>
      <c r="GZ91">
        <v>9</v>
      </c>
      <c r="HA91">
        <v>0</v>
      </c>
      <c r="HB91">
        <v>9</v>
      </c>
      <c r="HI91">
        <v>4</v>
      </c>
      <c r="HJ91">
        <v>34</v>
      </c>
      <c r="HK91">
        <v>3</v>
      </c>
      <c r="HL91">
        <v>67</v>
      </c>
      <c r="HS91">
        <v>9</v>
      </c>
      <c r="HT91">
        <v>120</v>
      </c>
      <c r="HU91">
        <v>10</v>
      </c>
      <c r="HV91">
        <v>90</v>
      </c>
      <c r="IC91">
        <v>5</v>
      </c>
      <c r="ID91">
        <v>10</v>
      </c>
      <c r="IE91">
        <v>3</v>
      </c>
      <c r="IF91">
        <v>51</v>
      </c>
      <c r="IM91">
        <v>0</v>
      </c>
      <c r="IN91">
        <v>90</v>
      </c>
      <c r="IO91">
        <v>2</v>
      </c>
      <c r="IP91">
        <v>13</v>
      </c>
    </row>
    <row r="92" spans="1:250" x14ac:dyDescent="0.25">
      <c r="A92" s="3" t="str">
        <f t="shared" si="1"/>
        <v>Deon Germishuys</v>
      </c>
      <c r="B92" s="4">
        <v>45767</v>
      </c>
      <c r="C92" t="s">
        <v>855</v>
      </c>
      <c r="D92" t="s">
        <v>856</v>
      </c>
      <c r="E92" t="s">
        <v>857</v>
      </c>
      <c r="F92" t="s">
        <v>857</v>
      </c>
      <c r="G92" t="s">
        <v>858</v>
      </c>
      <c r="I92" t="s">
        <v>1029</v>
      </c>
      <c r="J92" t="s">
        <v>1030</v>
      </c>
      <c r="K92" t="s">
        <v>997</v>
      </c>
      <c r="L92">
        <v>72</v>
      </c>
      <c r="M92">
        <v>75</v>
      </c>
      <c r="Q92">
        <v>147</v>
      </c>
      <c r="R92">
        <v>72.430000000000007</v>
      </c>
      <c r="S92">
        <v>71.5</v>
      </c>
      <c r="T92">
        <v>71.319999999999993</v>
      </c>
      <c r="U92">
        <v>74.89</v>
      </c>
      <c r="Y92">
        <v>73.11</v>
      </c>
      <c r="Z92">
        <v>54</v>
      </c>
      <c r="AA92">
        <v>88</v>
      </c>
      <c r="AE92">
        <v>10</v>
      </c>
      <c r="AF92">
        <v>15</v>
      </c>
      <c r="AJ92">
        <v>88</v>
      </c>
      <c r="AK92">
        <v>70</v>
      </c>
      <c r="AL92">
        <v>10</v>
      </c>
      <c r="AM92" s="5">
        <v>0.52083333333333337</v>
      </c>
      <c r="AN92">
        <v>1</v>
      </c>
      <c r="AO92" s="5">
        <v>0.3125</v>
      </c>
      <c r="AV92">
        <v>275.5</v>
      </c>
      <c r="AX92">
        <v>82.14</v>
      </c>
      <c r="AZ92">
        <v>55.56</v>
      </c>
      <c r="BB92">
        <v>29</v>
      </c>
      <c r="BD92">
        <v>1.8</v>
      </c>
      <c r="BF92">
        <v>56.25</v>
      </c>
      <c r="BH92">
        <v>57.1</v>
      </c>
      <c r="BJ92" t="s">
        <v>997</v>
      </c>
      <c r="BK92" t="s">
        <v>997</v>
      </c>
      <c r="BL92" t="s">
        <v>997</v>
      </c>
      <c r="BM92" t="s">
        <v>997</v>
      </c>
      <c r="BN92" t="s">
        <v>997</v>
      </c>
      <c r="BO92">
        <v>3</v>
      </c>
      <c r="BQ92">
        <v>4</v>
      </c>
      <c r="BS92">
        <v>-2</v>
      </c>
      <c r="BU92">
        <v>0</v>
      </c>
      <c r="BV92">
        <v>4</v>
      </c>
      <c r="BW92">
        <v>25</v>
      </c>
      <c r="BX92">
        <v>5</v>
      </c>
      <c r="BY92">
        <v>2</v>
      </c>
      <c r="BZ92">
        <v>7</v>
      </c>
      <c r="CA92">
        <v>8</v>
      </c>
      <c r="CB92">
        <v>22</v>
      </c>
      <c r="CC92">
        <v>6</v>
      </c>
      <c r="CD92">
        <v>296.10000000000002</v>
      </c>
      <c r="CE92">
        <v>57.55</v>
      </c>
      <c r="CF92">
        <v>68.040000000000006</v>
      </c>
      <c r="CG92">
        <v>47.09</v>
      </c>
      <c r="CH92">
        <v>1.76</v>
      </c>
      <c r="CI92">
        <v>29.55</v>
      </c>
      <c r="CJ92">
        <v>50.77</v>
      </c>
      <c r="CK92">
        <v>3.05</v>
      </c>
      <c r="CL92">
        <v>4.05</v>
      </c>
      <c r="CM92">
        <v>4.68</v>
      </c>
      <c r="CN92">
        <v>294</v>
      </c>
      <c r="CO92">
        <v>58.16</v>
      </c>
      <c r="CP92">
        <v>68.41</v>
      </c>
      <c r="CQ92">
        <v>47.48</v>
      </c>
      <c r="CR92">
        <v>1.78</v>
      </c>
      <c r="CS92">
        <v>29.55</v>
      </c>
      <c r="CT92">
        <v>55.79</v>
      </c>
      <c r="CU92">
        <v>3.05</v>
      </c>
      <c r="CV92">
        <v>4.05</v>
      </c>
      <c r="CW92">
        <v>4.67</v>
      </c>
      <c r="DC92">
        <v>275</v>
      </c>
      <c r="DD92">
        <v>90</v>
      </c>
      <c r="DE92">
        <v>276</v>
      </c>
      <c r="DF92">
        <v>93</v>
      </c>
      <c r="DM92">
        <v>85.71</v>
      </c>
      <c r="DN92">
        <v>22</v>
      </c>
      <c r="DO92">
        <v>78.569999999999993</v>
      </c>
      <c r="DP92">
        <v>50</v>
      </c>
      <c r="DW92">
        <v>66.67</v>
      </c>
      <c r="DX92">
        <v>40</v>
      </c>
      <c r="DY92">
        <v>44.44</v>
      </c>
      <c r="DZ92">
        <v>93</v>
      </c>
      <c r="EG92">
        <v>30</v>
      </c>
      <c r="EH92">
        <v>51</v>
      </c>
      <c r="EI92">
        <v>28</v>
      </c>
      <c r="EJ92">
        <v>20</v>
      </c>
      <c r="EQ92">
        <v>1.75</v>
      </c>
      <c r="ER92">
        <v>43</v>
      </c>
      <c r="ES92">
        <v>1.88</v>
      </c>
      <c r="ET92">
        <v>80</v>
      </c>
      <c r="FA92">
        <v>50</v>
      </c>
      <c r="FB92">
        <v>30</v>
      </c>
      <c r="FC92">
        <v>60</v>
      </c>
      <c r="FD92">
        <v>32</v>
      </c>
      <c r="FK92">
        <v>66.67</v>
      </c>
      <c r="FL92">
        <v>20</v>
      </c>
      <c r="FM92">
        <v>50</v>
      </c>
      <c r="FN92">
        <v>30</v>
      </c>
      <c r="FU92">
        <v>3</v>
      </c>
      <c r="FV92">
        <v>130</v>
      </c>
      <c r="FW92">
        <v>0</v>
      </c>
      <c r="FX92">
        <v>24</v>
      </c>
      <c r="GE92">
        <v>0</v>
      </c>
      <c r="GF92">
        <v>48</v>
      </c>
      <c r="GG92">
        <v>4</v>
      </c>
      <c r="GH92">
        <v>125</v>
      </c>
      <c r="GO92">
        <v>-2</v>
      </c>
      <c r="GP92">
        <v>4</v>
      </c>
      <c r="GQ92">
        <v>0</v>
      </c>
      <c r="GR92">
        <v>94</v>
      </c>
      <c r="GY92">
        <v>0</v>
      </c>
      <c r="GZ92">
        <v>9</v>
      </c>
      <c r="HA92">
        <v>0</v>
      </c>
      <c r="HB92">
        <v>9</v>
      </c>
      <c r="HI92">
        <v>3</v>
      </c>
      <c r="HJ92">
        <v>65</v>
      </c>
      <c r="HK92">
        <v>1</v>
      </c>
      <c r="HL92">
        <v>136</v>
      </c>
      <c r="HS92">
        <v>12</v>
      </c>
      <c r="HT92">
        <v>32</v>
      </c>
      <c r="HU92">
        <v>13</v>
      </c>
      <c r="HV92">
        <v>13</v>
      </c>
      <c r="IC92">
        <v>2</v>
      </c>
      <c r="ID92">
        <v>99</v>
      </c>
      <c r="IE92">
        <v>3</v>
      </c>
      <c r="IF92">
        <v>51</v>
      </c>
      <c r="IM92">
        <v>1</v>
      </c>
      <c r="IN92">
        <v>44</v>
      </c>
      <c r="IO92">
        <v>1</v>
      </c>
      <c r="IP92">
        <v>35</v>
      </c>
    </row>
    <row r="93" spans="1:250" x14ac:dyDescent="0.25">
      <c r="A93" s="3" t="str">
        <f t="shared" si="1"/>
        <v>Takumi Hayashi</v>
      </c>
      <c r="B93" s="4">
        <v>45767</v>
      </c>
      <c r="C93" t="s">
        <v>855</v>
      </c>
      <c r="D93" t="s">
        <v>856</v>
      </c>
      <c r="E93" t="s">
        <v>857</v>
      </c>
      <c r="F93" t="s">
        <v>857</v>
      </c>
      <c r="G93" t="s">
        <v>858</v>
      </c>
      <c r="I93" t="s">
        <v>1031</v>
      </c>
      <c r="J93" t="s">
        <v>1032</v>
      </c>
      <c r="K93" t="s">
        <v>997</v>
      </c>
      <c r="L93">
        <v>72</v>
      </c>
      <c r="M93">
        <v>75</v>
      </c>
      <c r="Q93">
        <v>147</v>
      </c>
      <c r="R93">
        <v>72.430000000000007</v>
      </c>
      <c r="S93">
        <v>71.5</v>
      </c>
      <c r="T93">
        <v>71.319999999999993</v>
      </c>
      <c r="U93">
        <v>74.89</v>
      </c>
      <c r="Y93">
        <v>73.11</v>
      </c>
      <c r="Z93">
        <v>54</v>
      </c>
      <c r="AA93">
        <v>88</v>
      </c>
      <c r="AE93">
        <v>10</v>
      </c>
      <c r="AF93">
        <v>15</v>
      </c>
      <c r="AJ93">
        <v>88</v>
      </c>
      <c r="AK93">
        <v>70</v>
      </c>
      <c r="AL93">
        <v>1</v>
      </c>
      <c r="AM93" s="5">
        <v>0.3125</v>
      </c>
      <c r="AN93">
        <v>10</v>
      </c>
      <c r="AO93" s="5">
        <v>0.52083333333333337</v>
      </c>
      <c r="BO93">
        <v>2</v>
      </c>
      <c r="BQ93">
        <v>6</v>
      </c>
      <c r="BS93">
        <v>-3</v>
      </c>
      <c r="BU93">
        <v>0</v>
      </c>
      <c r="BV93">
        <v>7</v>
      </c>
      <c r="BW93">
        <v>20</v>
      </c>
      <c r="BX93">
        <v>6</v>
      </c>
      <c r="BY93">
        <v>3</v>
      </c>
      <c r="BZ93">
        <v>0</v>
      </c>
      <c r="CA93">
        <v>8</v>
      </c>
      <c r="CB93">
        <v>22</v>
      </c>
      <c r="CC93">
        <v>6</v>
      </c>
      <c r="CD93">
        <v>296.10000000000002</v>
      </c>
      <c r="CE93">
        <v>57.55</v>
      </c>
      <c r="CF93">
        <v>68.040000000000006</v>
      </c>
      <c r="CG93">
        <v>47.09</v>
      </c>
      <c r="CH93">
        <v>1.76</v>
      </c>
      <c r="CI93">
        <v>29.55</v>
      </c>
      <c r="CJ93">
        <v>50.77</v>
      </c>
      <c r="CK93">
        <v>3.05</v>
      </c>
      <c r="CL93">
        <v>4.05</v>
      </c>
      <c r="CM93">
        <v>4.68</v>
      </c>
      <c r="CN93">
        <v>294</v>
      </c>
      <c r="CO93">
        <v>58.16</v>
      </c>
      <c r="CP93">
        <v>68.41</v>
      </c>
      <c r="CQ93">
        <v>47.48</v>
      </c>
      <c r="CR93">
        <v>1.78</v>
      </c>
      <c r="CS93">
        <v>29.55</v>
      </c>
      <c r="CT93">
        <v>55.79</v>
      </c>
      <c r="CU93">
        <v>3.05</v>
      </c>
      <c r="CV93">
        <v>4.05</v>
      </c>
      <c r="CW93">
        <v>4.67</v>
      </c>
      <c r="FU93">
        <v>-2</v>
      </c>
      <c r="FV93">
        <v>1</v>
      </c>
      <c r="FW93">
        <v>4</v>
      </c>
      <c r="FX93">
        <v>141</v>
      </c>
      <c r="GE93">
        <v>4</v>
      </c>
      <c r="GF93">
        <v>126</v>
      </c>
      <c r="GG93">
        <v>2</v>
      </c>
      <c r="GH93">
        <v>93</v>
      </c>
      <c r="GO93">
        <v>-1</v>
      </c>
      <c r="GP93">
        <v>32</v>
      </c>
      <c r="GQ93">
        <v>-2</v>
      </c>
      <c r="GR93">
        <v>8</v>
      </c>
      <c r="GY93">
        <v>0</v>
      </c>
      <c r="GZ93">
        <v>9</v>
      </c>
      <c r="HA93">
        <v>0</v>
      </c>
      <c r="HB93">
        <v>9</v>
      </c>
      <c r="HI93">
        <v>4</v>
      </c>
      <c r="HJ93">
        <v>34</v>
      </c>
      <c r="HK93">
        <v>3</v>
      </c>
      <c r="HL93">
        <v>67</v>
      </c>
      <c r="HS93">
        <v>11</v>
      </c>
      <c r="HT93">
        <v>55</v>
      </c>
      <c r="HU93">
        <v>9</v>
      </c>
      <c r="HV93">
        <v>122</v>
      </c>
      <c r="IC93">
        <v>1</v>
      </c>
      <c r="ID93">
        <v>130</v>
      </c>
      <c r="IE93">
        <v>5</v>
      </c>
      <c r="IF93">
        <v>13</v>
      </c>
      <c r="IM93">
        <v>2</v>
      </c>
      <c r="IN93">
        <v>17</v>
      </c>
      <c r="IO93">
        <v>1</v>
      </c>
      <c r="IP93">
        <v>35</v>
      </c>
    </row>
    <row r="94" spans="1:250" x14ac:dyDescent="0.25">
      <c r="A94" s="3" t="str">
        <f t="shared" si="1"/>
        <v>Mikael Lindberg</v>
      </c>
      <c r="B94" s="4">
        <v>45767</v>
      </c>
      <c r="C94" t="s">
        <v>855</v>
      </c>
      <c r="D94" t="s">
        <v>856</v>
      </c>
      <c r="E94" t="s">
        <v>857</v>
      </c>
      <c r="F94" t="s">
        <v>857</v>
      </c>
      <c r="G94" t="s">
        <v>858</v>
      </c>
      <c r="I94" t="s">
        <v>1033</v>
      </c>
      <c r="J94" t="s">
        <v>1034</v>
      </c>
      <c r="K94" t="s">
        <v>997</v>
      </c>
      <c r="L94">
        <v>73</v>
      </c>
      <c r="M94">
        <v>74</v>
      </c>
      <c r="Q94">
        <v>147</v>
      </c>
      <c r="R94">
        <v>72.430000000000007</v>
      </c>
      <c r="S94">
        <v>71.5</v>
      </c>
      <c r="T94">
        <v>72.319999999999993</v>
      </c>
      <c r="U94">
        <v>73.89</v>
      </c>
      <c r="Y94">
        <v>73.11</v>
      </c>
      <c r="Z94">
        <v>75</v>
      </c>
      <c r="AA94">
        <v>88</v>
      </c>
      <c r="AE94">
        <v>11</v>
      </c>
      <c r="AF94">
        <v>15</v>
      </c>
      <c r="AJ94">
        <v>88</v>
      </c>
      <c r="AK94">
        <v>70</v>
      </c>
      <c r="AL94">
        <v>10</v>
      </c>
      <c r="AM94" s="5">
        <v>0.55555555555555558</v>
      </c>
      <c r="AN94">
        <v>1</v>
      </c>
      <c r="AO94" s="5">
        <v>0.34722222222222221</v>
      </c>
      <c r="AV94">
        <v>299.25</v>
      </c>
      <c r="AX94">
        <v>60.71</v>
      </c>
      <c r="AZ94">
        <v>58.33</v>
      </c>
      <c r="BB94">
        <v>28</v>
      </c>
      <c r="BD94">
        <v>1.76</v>
      </c>
      <c r="BF94">
        <v>53.33</v>
      </c>
      <c r="BH94">
        <v>20</v>
      </c>
      <c r="BJ94" t="s">
        <v>997</v>
      </c>
      <c r="BK94" t="s">
        <v>997</v>
      </c>
      <c r="BL94" t="s">
        <v>997</v>
      </c>
      <c r="BM94" t="s">
        <v>997</v>
      </c>
      <c r="BN94" t="s">
        <v>997</v>
      </c>
      <c r="BO94">
        <v>1</v>
      </c>
      <c r="BQ94">
        <v>2</v>
      </c>
      <c r="BS94">
        <v>2</v>
      </c>
      <c r="BU94">
        <v>0</v>
      </c>
      <c r="BV94">
        <v>6</v>
      </c>
      <c r="BW94">
        <v>22</v>
      </c>
      <c r="BX94">
        <v>6</v>
      </c>
      <c r="BY94">
        <v>2</v>
      </c>
      <c r="BZ94">
        <v>5</v>
      </c>
      <c r="CA94">
        <v>8</v>
      </c>
      <c r="CB94">
        <v>22</v>
      </c>
      <c r="CC94">
        <v>6</v>
      </c>
      <c r="CD94">
        <v>296.10000000000002</v>
      </c>
      <c r="CE94">
        <v>57.55</v>
      </c>
      <c r="CF94">
        <v>68.040000000000006</v>
      </c>
      <c r="CG94">
        <v>47.09</v>
      </c>
      <c r="CH94">
        <v>1.76</v>
      </c>
      <c r="CI94">
        <v>29.55</v>
      </c>
      <c r="CJ94">
        <v>50.77</v>
      </c>
      <c r="CK94">
        <v>3.05</v>
      </c>
      <c r="CL94">
        <v>4.05</v>
      </c>
      <c r="CM94">
        <v>4.68</v>
      </c>
      <c r="CN94">
        <v>294</v>
      </c>
      <c r="CO94">
        <v>58.16</v>
      </c>
      <c r="CP94">
        <v>68.41</v>
      </c>
      <c r="CQ94">
        <v>47.48</v>
      </c>
      <c r="CR94">
        <v>1.78</v>
      </c>
      <c r="CS94">
        <v>29.55</v>
      </c>
      <c r="CT94">
        <v>55.79</v>
      </c>
      <c r="CU94">
        <v>3.05</v>
      </c>
      <c r="CV94">
        <v>4.05</v>
      </c>
      <c r="CW94">
        <v>4.67</v>
      </c>
      <c r="DC94">
        <v>303</v>
      </c>
      <c r="DD94">
        <v>15</v>
      </c>
      <c r="DE94">
        <v>295.5</v>
      </c>
      <c r="DF94">
        <v>28</v>
      </c>
      <c r="DM94">
        <v>50</v>
      </c>
      <c r="DN94">
        <v>93</v>
      </c>
      <c r="DO94">
        <v>71.430000000000007</v>
      </c>
      <c r="DP94">
        <v>75</v>
      </c>
      <c r="DW94">
        <v>61.11</v>
      </c>
      <c r="DX94">
        <v>63</v>
      </c>
      <c r="DY94">
        <v>55.56</v>
      </c>
      <c r="DZ94">
        <v>79</v>
      </c>
      <c r="EG94">
        <v>28</v>
      </c>
      <c r="EH94">
        <v>20</v>
      </c>
      <c r="EI94">
        <v>28</v>
      </c>
      <c r="EJ94">
        <v>20</v>
      </c>
      <c r="EQ94">
        <v>1.82</v>
      </c>
      <c r="ER94">
        <v>58</v>
      </c>
      <c r="ES94">
        <v>1.7</v>
      </c>
      <c r="ET94">
        <v>36</v>
      </c>
      <c r="FA94">
        <v>57.14</v>
      </c>
      <c r="FB94">
        <v>25</v>
      </c>
      <c r="FC94">
        <v>50</v>
      </c>
      <c r="FD94">
        <v>47</v>
      </c>
      <c r="FK94">
        <v>0</v>
      </c>
      <c r="FL94">
        <v>62</v>
      </c>
      <c r="FM94">
        <v>33.33</v>
      </c>
      <c r="FN94">
        <v>63</v>
      </c>
      <c r="FU94">
        <v>1</v>
      </c>
      <c r="FV94">
        <v>49</v>
      </c>
      <c r="FW94">
        <v>0</v>
      </c>
      <c r="FX94">
        <v>24</v>
      </c>
      <c r="GE94">
        <v>2</v>
      </c>
      <c r="GF94">
        <v>101</v>
      </c>
      <c r="GG94">
        <v>0</v>
      </c>
      <c r="GH94">
        <v>44</v>
      </c>
      <c r="GO94">
        <v>-1</v>
      </c>
      <c r="GP94">
        <v>32</v>
      </c>
      <c r="GQ94">
        <v>3</v>
      </c>
      <c r="GR94">
        <v>146</v>
      </c>
      <c r="GY94">
        <v>0</v>
      </c>
      <c r="GZ94">
        <v>9</v>
      </c>
      <c r="HA94">
        <v>0</v>
      </c>
      <c r="HB94">
        <v>9</v>
      </c>
      <c r="HI94">
        <v>3</v>
      </c>
      <c r="HJ94">
        <v>65</v>
      </c>
      <c r="HK94">
        <v>3</v>
      </c>
      <c r="HL94">
        <v>67</v>
      </c>
      <c r="HS94">
        <v>11</v>
      </c>
      <c r="HT94">
        <v>55</v>
      </c>
      <c r="HU94">
        <v>11</v>
      </c>
      <c r="HV94">
        <v>66</v>
      </c>
      <c r="IC94">
        <v>3</v>
      </c>
      <c r="ID94">
        <v>63</v>
      </c>
      <c r="IE94">
        <v>3</v>
      </c>
      <c r="IF94">
        <v>51</v>
      </c>
      <c r="IM94">
        <v>1</v>
      </c>
      <c r="IN94">
        <v>44</v>
      </c>
      <c r="IO94">
        <v>1</v>
      </c>
      <c r="IP94">
        <v>35</v>
      </c>
    </row>
    <row r="95" spans="1:250" x14ac:dyDescent="0.25">
      <c r="A95" s="3" t="str">
        <f t="shared" si="1"/>
        <v>Andrea Pavan</v>
      </c>
      <c r="B95" s="4">
        <v>45767</v>
      </c>
      <c r="C95" t="s">
        <v>855</v>
      </c>
      <c r="D95" t="s">
        <v>856</v>
      </c>
      <c r="E95" t="s">
        <v>857</v>
      </c>
      <c r="F95" t="s">
        <v>857</v>
      </c>
      <c r="G95" t="s">
        <v>858</v>
      </c>
      <c r="I95" t="s">
        <v>1035</v>
      </c>
      <c r="J95" t="s">
        <v>1036</v>
      </c>
      <c r="K95" t="s">
        <v>997</v>
      </c>
      <c r="L95">
        <v>73</v>
      </c>
      <c r="M95">
        <v>74</v>
      </c>
      <c r="Q95">
        <v>147</v>
      </c>
      <c r="R95">
        <v>72.430000000000007</v>
      </c>
      <c r="S95">
        <v>71.5</v>
      </c>
      <c r="T95">
        <v>72.319999999999993</v>
      </c>
      <c r="U95">
        <v>73.89</v>
      </c>
      <c r="Y95">
        <v>73.11</v>
      </c>
      <c r="Z95">
        <v>75</v>
      </c>
      <c r="AA95">
        <v>88</v>
      </c>
      <c r="AE95">
        <v>11</v>
      </c>
      <c r="AF95">
        <v>15</v>
      </c>
      <c r="AJ95">
        <v>88</v>
      </c>
      <c r="AK95">
        <v>70</v>
      </c>
      <c r="AL95">
        <v>1</v>
      </c>
      <c r="AM95" s="5">
        <v>0.30555555555555558</v>
      </c>
      <c r="AN95">
        <v>10</v>
      </c>
      <c r="AO95" s="5">
        <v>0.51388888888888884</v>
      </c>
      <c r="AV95">
        <v>285.75</v>
      </c>
      <c r="AX95">
        <v>75</v>
      </c>
      <c r="AZ95">
        <v>72.22</v>
      </c>
      <c r="BB95">
        <v>33</v>
      </c>
      <c r="BD95">
        <v>1.92</v>
      </c>
      <c r="BF95">
        <v>40</v>
      </c>
      <c r="BH95">
        <v>66.7</v>
      </c>
      <c r="BJ95" t="s">
        <v>997</v>
      </c>
      <c r="BK95" t="s">
        <v>997</v>
      </c>
      <c r="BL95" t="s">
        <v>997</v>
      </c>
      <c r="BM95" t="s">
        <v>997</v>
      </c>
      <c r="BN95" t="s">
        <v>997</v>
      </c>
      <c r="BO95">
        <v>0</v>
      </c>
      <c r="BQ95">
        <v>5</v>
      </c>
      <c r="BS95">
        <v>0</v>
      </c>
      <c r="BU95">
        <v>0</v>
      </c>
      <c r="BV95">
        <v>4</v>
      </c>
      <c r="BW95">
        <v>25</v>
      </c>
      <c r="BX95">
        <v>5</v>
      </c>
      <c r="BY95">
        <v>2</v>
      </c>
      <c r="BZ95">
        <v>3</v>
      </c>
      <c r="CA95">
        <v>8</v>
      </c>
      <c r="CB95">
        <v>22</v>
      </c>
      <c r="CC95">
        <v>6</v>
      </c>
      <c r="CD95">
        <v>296.10000000000002</v>
      </c>
      <c r="CE95">
        <v>57.55</v>
      </c>
      <c r="CF95">
        <v>68.040000000000006</v>
      </c>
      <c r="CG95">
        <v>47.09</v>
      </c>
      <c r="CH95">
        <v>1.76</v>
      </c>
      <c r="CI95">
        <v>29.55</v>
      </c>
      <c r="CJ95">
        <v>50.77</v>
      </c>
      <c r="CK95">
        <v>3.05</v>
      </c>
      <c r="CL95">
        <v>4.05</v>
      </c>
      <c r="CM95">
        <v>4.68</v>
      </c>
      <c r="CN95">
        <v>294</v>
      </c>
      <c r="CO95">
        <v>58.16</v>
      </c>
      <c r="CP95">
        <v>68.41</v>
      </c>
      <c r="CQ95">
        <v>47.48</v>
      </c>
      <c r="CR95">
        <v>1.78</v>
      </c>
      <c r="CS95">
        <v>29.55</v>
      </c>
      <c r="CT95">
        <v>55.79</v>
      </c>
      <c r="CU95">
        <v>3.05</v>
      </c>
      <c r="CV95">
        <v>4.05</v>
      </c>
      <c r="CW95">
        <v>4.67</v>
      </c>
      <c r="DC95">
        <v>285</v>
      </c>
      <c r="DD95">
        <v>65</v>
      </c>
      <c r="DE95">
        <v>286.5</v>
      </c>
      <c r="DF95">
        <v>71</v>
      </c>
      <c r="DM95">
        <v>64.290000000000006</v>
      </c>
      <c r="DN95">
        <v>83</v>
      </c>
      <c r="DO95">
        <v>85.71</v>
      </c>
      <c r="DP95">
        <v>26</v>
      </c>
      <c r="DW95">
        <v>66.67</v>
      </c>
      <c r="DX95">
        <v>40</v>
      </c>
      <c r="DY95">
        <v>77.78</v>
      </c>
      <c r="DZ95">
        <v>16</v>
      </c>
      <c r="EG95">
        <v>32</v>
      </c>
      <c r="EH95">
        <v>80</v>
      </c>
      <c r="EI95">
        <v>34</v>
      </c>
      <c r="EJ95">
        <v>95</v>
      </c>
      <c r="EQ95">
        <v>1.83</v>
      </c>
      <c r="ER95">
        <v>64</v>
      </c>
      <c r="ES95">
        <v>2</v>
      </c>
      <c r="ET95">
        <v>94</v>
      </c>
      <c r="FA95">
        <v>50</v>
      </c>
      <c r="FB95">
        <v>30</v>
      </c>
      <c r="FC95">
        <v>25</v>
      </c>
      <c r="FD95">
        <v>87</v>
      </c>
      <c r="FK95">
        <v>100</v>
      </c>
      <c r="FL95">
        <v>1</v>
      </c>
      <c r="FM95">
        <v>50</v>
      </c>
      <c r="FN95">
        <v>30</v>
      </c>
      <c r="FU95">
        <v>-1</v>
      </c>
      <c r="FV95">
        <v>4</v>
      </c>
      <c r="FW95">
        <v>1</v>
      </c>
      <c r="FX95">
        <v>70</v>
      </c>
      <c r="GE95">
        <v>4</v>
      </c>
      <c r="GF95">
        <v>126</v>
      </c>
      <c r="GG95">
        <v>1</v>
      </c>
      <c r="GH95">
        <v>72</v>
      </c>
      <c r="GO95">
        <v>-1</v>
      </c>
      <c r="GP95">
        <v>32</v>
      </c>
      <c r="GQ95">
        <v>1</v>
      </c>
      <c r="GR95">
        <v>122</v>
      </c>
      <c r="GY95">
        <v>0</v>
      </c>
      <c r="GZ95">
        <v>9</v>
      </c>
      <c r="HA95">
        <v>0</v>
      </c>
      <c r="HB95">
        <v>9</v>
      </c>
      <c r="HI95">
        <v>2</v>
      </c>
      <c r="HJ95">
        <v>105</v>
      </c>
      <c r="HK95">
        <v>2</v>
      </c>
      <c r="HL95">
        <v>104</v>
      </c>
      <c r="HS95">
        <v>13</v>
      </c>
      <c r="HT95">
        <v>14</v>
      </c>
      <c r="HU95">
        <v>12</v>
      </c>
      <c r="HV95">
        <v>29</v>
      </c>
      <c r="IC95">
        <v>2</v>
      </c>
      <c r="ID95">
        <v>99</v>
      </c>
      <c r="IE95">
        <v>3</v>
      </c>
      <c r="IF95">
        <v>51</v>
      </c>
      <c r="IM95">
        <v>1</v>
      </c>
      <c r="IN95">
        <v>44</v>
      </c>
      <c r="IO95">
        <v>1</v>
      </c>
      <c r="IP95">
        <v>35</v>
      </c>
    </row>
    <row r="96" spans="1:250" x14ac:dyDescent="0.25">
      <c r="A96" s="3" t="str">
        <f t="shared" si="1"/>
        <v>Wang Ngai Shen</v>
      </c>
      <c r="B96" s="4">
        <v>45767</v>
      </c>
      <c r="C96" t="s">
        <v>855</v>
      </c>
      <c r="D96" t="s">
        <v>856</v>
      </c>
      <c r="E96" t="s">
        <v>857</v>
      </c>
      <c r="F96" t="s">
        <v>857</v>
      </c>
      <c r="G96" t="s">
        <v>858</v>
      </c>
      <c r="I96" t="s">
        <v>1037</v>
      </c>
      <c r="J96" t="s">
        <v>1038</v>
      </c>
      <c r="K96" t="s">
        <v>997</v>
      </c>
      <c r="L96">
        <v>69</v>
      </c>
      <c r="M96">
        <v>78</v>
      </c>
      <c r="Q96">
        <v>147</v>
      </c>
      <c r="R96">
        <v>72.430000000000007</v>
      </c>
      <c r="S96">
        <v>71.5</v>
      </c>
      <c r="T96">
        <v>68.319999999999993</v>
      </c>
      <c r="U96">
        <v>77.89</v>
      </c>
      <c r="Y96">
        <v>73.11</v>
      </c>
      <c r="Z96">
        <v>14</v>
      </c>
      <c r="AA96">
        <v>88</v>
      </c>
      <c r="AE96">
        <v>7</v>
      </c>
      <c r="AF96">
        <v>15</v>
      </c>
      <c r="AJ96">
        <v>88</v>
      </c>
      <c r="AK96">
        <v>70</v>
      </c>
      <c r="AL96">
        <v>10</v>
      </c>
      <c r="AM96" s="5">
        <v>0.35416666666666669</v>
      </c>
      <c r="AN96">
        <v>1</v>
      </c>
      <c r="AO96" s="5">
        <v>0.5625</v>
      </c>
      <c r="BO96">
        <v>2</v>
      </c>
      <c r="BQ96">
        <v>5</v>
      </c>
      <c r="BS96">
        <v>-2</v>
      </c>
      <c r="BU96">
        <v>0</v>
      </c>
      <c r="BV96">
        <v>5</v>
      </c>
      <c r="BW96">
        <v>24</v>
      </c>
      <c r="BX96">
        <v>4</v>
      </c>
      <c r="BY96">
        <v>3</v>
      </c>
      <c r="BZ96">
        <v>0</v>
      </c>
      <c r="CA96">
        <v>8</v>
      </c>
      <c r="CB96">
        <v>22</v>
      </c>
      <c r="CC96">
        <v>6</v>
      </c>
      <c r="CD96">
        <v>296.10000000000002</v>
      </c>
      <c r="CE96">
        <v>57.55</v>
      </c>
      <c r="CF96">
        <v>68.040000000000006</v>
      </c>
      <c r="CG96">
        <v>47.09</v>
      </c>
      <c r="CH96">
        <v>1.76</v>
      </c>
      <c r="CI96">
        <v>29.55</v>
      </c>
      <c r="CJ96">
        <v>50.77</v>
      </c>
      <c r="CK96">
        <v>3.05</v>
      </c>
      <c r="CL96">
        <v>4.05</v>
      </c>
      <c r="CM96">
        <v>4.68</v>
      </c>
      <c r="CN96">
        <v>294</v>
      </c>
      <c r="CO96">
        <v>58.16</v>
      </c>
      <c r="CP96">
        <v>68.41</v>
      </c>
      <c r="CQ96">
        <v>47.48</v>
      </c>
      <c r="CR96">
        <v>1.78</v>
      </c>
      <c r="CS96">
        <v>29.55</v>
      </c>
      <c r="CT96">
        <v>55.79</v>
      </c>
      <c r="CU96">
        <v>3.05</v>
      </c>
      <c r="CV96">
        <v>4.05</v>
      </c>
      <c r="CW96">
        <v>4.67</v>
      </c>
      <c r="FU96">
        <v>0</v>
      </c>
      <c r="FV96">
        <v>12</v>
      </c>
      <c r="FW96">
        <v>2</v>
      </c>
      <c r="FX96">
        <v>105</v>
      </c>
      <c r="GE96">
        <v>-1</v>
      </c>
      <c r="GF96">
        <v>26</v>
      </c>
      <c r="GG96">
        <v>6</v>
      </c>
      <c r="GH96">
        <v>150</v>
      </c>
      <c r="GO96">
        <v>-1</v>
      </c>
      <c r="GP96">
        <v>32</v>
      </c>
      <c r="GQ96">
        <v>-1</v>
      </c>
      <c r="GR96">
        <v>46</v>
      </c>
      <c r="GY96">
        <v>0</v>
      </c>
      <c r="GZ96">
        <v>9</v>
      </c>
      <c r="HA96">
        <v>0</v>
      </c>
      <c r="HB96">
        <v>9</v>
      </c>
      <c r="HI96">
        <v>4</v>
      </c>
      <c r="HJ96">
        <v>34</v>
      </c>
      <c r="HK96">
        <v>1</v>
      </c>
      <c r="HL96">
        <v>136</v>
      </c>
      <c r="HS96">
        <v>13</v>
      </c>
      <c r="HT96">
        <v>14</v>
      </c>
      <c r="HU96">
        <v>11</v>
      </c>
      <c r="HV96">
        <v>66</v>
      </c>
      <c r="IC96">
        <v>0</v>
      </c>
      <c r="ID96">
        <v>152</v>
      </c>
      <c r="IE96">
        <v>4</v>
      </c>
      <c r="IF96">
        <v>28</v>
      </c>
      <c r="IM96">
        <v>1</v>
      </c>
      <c r="IN96">
        <v>44</v>
      </c>
      <c r="IO96">
        <v>2</v>
      </c>
      <c r="IP96">
        <v>13</v>
      </c>
    </row>
    <row r="97" spans="1:250" x14ac:dyDescent="0.25">
      <c r="A97" s="3" t="str">
        <f t="shared" si="1"/>
        <v>Zhengqian Li</v>
      </c>
      <c r="B97" s="4">
        <v>45767</v>
      </c>
      <c r="C97" t="s">
        <v>855</v>
      </c>
      <c r="D97" t="s">
        <v>856</v>
      </c>
      <c r="E97" t="s">
        <v>857</v>
      </c>
      <c r="F97" t="s">
        <v>857</v>
      </c>
      <c r="G97" t="s">
        <v>858</v>
      </c>
      <c r="I97" t="s">
        <v>869</v>
      </c>
      <c r="J97" t="s">
        <v>1039</v>
      </c>
      <c r="K97" t="s">
        <v>997</v>
      </c>
      <c r="L97">
        <v>72</v>
      </c>
      <c r="M97">
        <v>76</v>
      </c>
      <c r="Q97">
        <v>148</v>
      </c>
      <c r="R97">
        <v>72.430000000000007</v>
      </c>
      <c r="S97">
        <v>71.5</v>
      </c>
      <c r="T97">
        <v>71.319999999999993</v>
      </c>
      <c r="U97">
        <v>75.89</v>
      </c>
      <c r="Y97">
        <v>73.61</v>
      </c>
      <c r="Z97">
        <v>54</v>
      </c>
      <c r="AA97">
        <v>96</v>
      </c>
      <c r="AE97">
        <v>10</v>
      </c>
      <c r="AF97">
        <v>16</v>
      </c>
      <c r="AJ97">
        <v>96</v>
      </c>
      <c r="AK97">
        <v>70</v>
      </c>
      <c r="AL97">
        <v>1</v>
      </c>
      <c r="AM97" s="5">
        <v>0.34722222222222221</v>
      </c>
      <c r="AN97">
        <v>10</v>
      </c>
      <c r="AO97" s="5">
        <v>0.55555555555555558</v>
      </c>
      <c r="BO97">
        <v>3</v>
      </c>
      <c r="BQ97">
        <v>0</v>
      </c>
      <c r="BS97">
        <v>3</v>
      </c>
      <c r="BU97">
        <v>0</v>
      </c>
      <c r="BV97">
        <v>6</v>
      </c>
      <c r="BW97">
        <v>21</v>
      </c>
      <c r="BX97">
        <v>7</v>
      </c>
      <c r="BY97">
        <v>2</v>
      </c>
      <c r="BZ97">
        <v>0</v>
      </c>
      <c r="CA97">
        <v>8</v>
      </c>
      <c r="CB97">
        <v>22</v>
      </c>
      <c r="CC97">
        <v>6</v>
      </c>
      <c r="CD97">
        <v>296.10000000000002</v>
      </c>
      <c r="CE97">
        <v>57.55</v>
      </c>
      <c r="CF97">
        <v>68.040000000000006</v>
      </c>
      <c r="CG97">
        <v>47.09</v>
      </c>
      <c r="CH97">
        <v>1.76</v>
      </c>
      <c r="CI97">
        <v>29.55</v>
      </c>
      <c r="CJ97">
        <v>50.77</v>
      </c>
      <c r="CK97">
        <v>3.05</v>
      </c>
      <c r="CL97">
        <v>4.05</v>
      </c>
      <c r="CM97">
        <v>4.68</v>
      </c>
      <c r="CN97">
        <v>294</v>
      </c>
      <c r="CO97">
        <v>58.16</v>
      </c>
      <c r="CP97">
        <v>68.41</v>
      </c>
      <c r="CQ97">
        <v>47.48</v>
      </c>
      <c r="CR97">
        <v>1.78</v>
      </c>
      <c r="CS97">
        <v>29.55</v>
      </c>
      <c r="CT97">
        <v>55.79</v>
      </c>
      <c r="CU97">
        <v>3.05</v>
      </c>
      <c r="CV97">
        <v>4.05</v>
      </c>
      <c r="CW97">
        <v>4.67</v>
      </c>
      <c r="FU97">
        <v>-1</v>
      </c>
      <c r="FV97">
        <v>4</v>
      </c>
      <c r="FW97">
        <v>4</v>
      </c>
      <c r="FX97">
        <v>141</v>
      </c>
      <c r="GE97">
        <v>0</v>
      </c>
      <c r="GF97">
        <v>48</v>
      </c>
      <c r="GG97">
        <v>0</v>
      </c>
      <c r="GH97">
        <v>44</v>
      </c>
      <c r="GO97">
        <v>2</v>
      </c>
      <c r="GP97">
        <v>133</v>
      </c>
      <c r="GQ97">
        <v>1</v>
      </c>
      <c r="GR97">
        <v>122</v>
      </c>
      <c r="GY97">
        <v>0</v>
      </c>
      <c r="GZ97">
        <v>9</v>
      </c>
      <c r="HA97">
        <v>0</v>
      </c>
      <c r="HB97">
        <v>9</v>
      </c>
      <c r="HI97">
        <v>3</v>
      </c>
      <c r="HJ97">
        <v>65</v>
      </c>
      <c r="HK97">
        <v>3</v>
      </c>
      <c r="HL97">
        <v>67</v>
      </c>
      <c r="HS97">
        <v>11</v>
      </c>
      <c r="HT97">
        <v>55</v>
      </c>
      <c r="HU97">
        <v>10</v>
      </c>
      <c r="HV97">
        <v>90</v>
      </c>
      <c r="IC97">
        <v>4</v>
      </c>
      <c r="ID97">
        <v>32</v>
      </c>
      <c r="IE97">
        <v>3</v>
      </c>
      <c r="IF97">
        <v>51</v>
      </c>
      <c r="IM97">
        <v>0</v>
      </c>
      <c r="IN97">
        <v>90</v>
      </c>
      <c r="IO97">
        <v>2</v>
      </c>
      <c r="IP97">
        <v>13</v>
      </c>
    </row>
    <row r="98" spans="1:250" x14ac:dyDescent="0.25">
      <c r="A98" s="3" t="str">
        <f t="shared" si="1"/>
        <v>Yu-Jui Liu</v>
      </c>
      <c r="B98" s="4">
        <v>45767</v>
      </c>
      <c r="C98" t="s">
        <v>855</v>
      </c>
      <c r="D98" t="s">
        <v>856</v>
      </c>
      <c r="E98" t="s">
        <v>857</v>
      </c>
      <c r="F98" t="s">
        <v>857</v>
      </c>
      <c r="G98" t="s">
        <v>858</v>
      </c>
      <c r="I98" t="s">
        <v>1040</v>
      </c>
      <c r="J98" t="s">
        <v>1041</v>
      </c>
      <c r="K98" t="s">
        <v>997</v>
      </c>
      <c r="L98">
        <v>77</v>
      </c>
      <c r="M98">
        <v>71</v>
      </c>
      <c r="Q98">
        <v>148</v>
      </c>
      <c r="R98">
        <v>72.430000000000007</v>
      </c>
      <c r="S98">
        <v>71.5</v>
      </c>
      <c r="T98">
        <v>76.319999999999993</v>
      </c>
      <c r="U98">
        <v>70.89</v>
      </c>
      <c r="Y98">
        <v>73.61</v>
      </c>
      <c r="Z98">
        <v>127</v>
      </c>
      <c r="AA98">
        <v>96</v>
      </c>
      <c r="AE98">
        <v>15</v>
      </c>
      <c r="AF98">
        <v>16</v>
      </c>
      <c r="AJ98">
        <v>96</v>
      </c>
      <c r="AK98">
        <v>70</v>
      </c>
      <c r="AL98">
        <v>10</v>
      </c>
      <c r="AM98" s="5">
        <v>0.4861111111111111</v>
      </c>
      <c r="AN98">
        <v>1</v>
      </c>
      <c r="AO98" s="5">
        <v>0.27777777777777779</v>
      </c>
      <c r="BO98">
        <v>3</v>
      </c>
      <c r="BQ98">
        <v>2</v>
      </c>
      <c r="BS98">
        <v>1</v>
      </c>
      <c r="BU98">
        <v>0</v>
      </c>
      <c r="BV98">
        <v>6</v>
      </c>
      <c r="BW98">
        <v>20</v>
      </c>
      <c r="BX98">
        <v>8</v>
      </c>
      <c r="BY98">
        <v>2</v>
      </c>
      <c r="BZ98">
        <v>0</v>
      </c>
      <c r="CA98">
        <v>8</v>
      </c>
      <c r="CB98">
        <v>22</v>
      </c>
      <c r="CC98">
        <v>6</v>
      </c>
      <c r="CD98">
        <v>296.10000000000002</v>
      </c>
      <c r="CE98">
        <v>57.55</v>
      </c>
      <c r="CF98">
        <v>68.040000000000006</v>
      </c>
      <c r="CG98">
        <v>47.09</v>
      </c>
      <c r="CH98">
        <v>1.76</v>
      </c>
      <c r="CI98">
        <v>29.55</v>
      </c>
      <c r="CJ98">
        <v>50.77</v>
      </c>
      <c r="CK98">
        <v>3.05</v>
      </c>
      <c r="CL98">
        <v>4.05</v>
      </c>
      <c r="CM98">
        <v>4.68</v>
      </c>
      <c r="CN98">
        <v>294</v>
      </c>
      <c r="CO98">
        <v>58.16</v>
      </c>
      <c r="CP98">
        <v>68.41</v>
      </c>
      <c r="CQ98">
        <v>47.48</v>
      </c>
      <c r="CR98">
        <v>1.78</v>
      </c>
      <c r="CS98">
        <v>29.55</v>
      </c>
      <c r="CT98">
        <v>55.79</v>
      </c>
      <c r="CU98">
        <v>3.05</v>
      </c>
      <c r="CV98">
        <v>4.05</v>
      </c>
      <c r="CW98">
        <v>4.67</v>
      </c>
      <c r="FU98">
        <v>3</v>
      </c>
      <c r="FV98">
        <v>130</v>
      </c>
      <c r="FW98">
        <v>0</v>
      </c>
      <c r="FX98">
        <v>24</v>
      </c>
      <c r="GE98">
        <v>1</v>
      </c>
      <c r="GF98">
        <v>75</v>
      </c>
      <c r="GG98">
        <v>1</v>
      </c>
      <c r="GH98">
        <v>72</v>
      </c>
      <c r="GO98">
        <v>2</v>
      </c>
      <c r="GP98">
        <v>133</v>
      </c>
      <c r="GQ98">
        <v>-1</v>
      </c>
      <c r="GR98">
        <v>46</v>
      </c>
      <c r="GY98">
        <v>0</v>
      </c>
      <c r="GZ98">
        <v>9</v>
      </c>
      <c r="HA98">
        <v>0</v>
      </c>
      <c r="HB98">
        <v>9</v>
      </c>
      <c r="HI98">
        <v>3</v>
      </c>
      <c r="HJ98">
        <v>65</v>
      </c>
      <c r="HK98">
        <v>3</v>
      </c>
      <c r="HL98">
        <v>67</v>
      </c>
      <c r="HS98">
        <v>7</v>
      </c>
      <c r="HT98">
        <v>149</v>
      </c>
      <c r="HU98">
        <v>13</v>
      </c>
      <c r="HV98">
        <v>13</v>
      </c>
      <c r="IC98">
        <v>7</v>
      </c>
      <c r="ID98">
        <v>1</v>
      </c>
      <c r="IE98">
        <v>1</v>
      </c>
      <c r="IF98">
        <v>120</v>
      </c>
      <c r="IM98">
        <v>1</v>
      </c>
      <c r="IN98">
        <v>44</v>
      </c>
      <c r="IO98">
        <v>1</v>
      </c>
      <c r="IP98">
        <v>35</v>
      </c>
    </row>
    <row r="99" spans="1:250" x14ac:dyDescent="0.25">
      <c r="A99" s="3" t="str">
        <f t="shared" si="1"/>
        <v>Keita Nakajima</v>
      </c>
      <c r="B99" s="4">
        <v>45767</v>
      </c>
      <c r="C99" t="s">
        <v>855</v>
      </c>
      <c r="D99" t="s">
        <v>856</v>
      </c>
      <c r="E99" t="s">
        <v>857</v>
      </c>
      <c r="F99" t="s">
        <v>857</v>
      </c>
      <c r="G99" t="s">
        <v>858</v>
      </c>
      <c r="I99" t="s">
        <v>1042</v>
      </c>
      <c r="J99" t="s">
        <v>1043</v>
      </c>
      <c r="K99" t="s">
        <v>997</v>
      </c>
      <c r="L99">
        <v>74</v>
      </c>
      <c r="M99">
        <v>74</v>
      </c>
      <c r="Q99">
        <v>148</v>
      </c>
      <c r="R99">
        <v>72.430000000000007</v>
      </c>
      <c r="S99">
        <v>71.5</v>
      </c>
      <c r="T99">
        <v>73.319999999999993</v>
      </c>
      <c r="U99">
        <v>73.89</v>
      </c>
      <c r="Y99">
        <v>73.61</v>
      </c>
      <c r="Z99">
        <v>90</v>
      </c>
      <c r="AA99">
        <v>96</v>
      </c>
      <c r="AE99">
        <v>12</v>
      </c>
      <c r="AF99">
        <v>16</v>
      </c>
      <c r="AJ99">
        <v>96</v>
      </c>
      <c r="AK99">
        <v>70</v>
      </c>
      <c r="AL99">
        <v>1</v>
      </c>
      <c r="AM99" s="5">
        <v>0.52777777777777779</v>
      </c>
      <c r="AN99">
        <v>10</v>
      </c>
      <c r="AO99" s="5">
        <v>0.31944444444444442</v>
      </c>
      <c r="AV99">
        <v>291.5</v>
      </c>
      <c r="AX99">
        <v>89.29</v>
      </c>
      <c r="AZ99">
        <v>69.44</v>
      </c>
      <c r="BB99">
        <v>32</v>
      </c>
      <c r="BD99">
        <v>1.88</v>
      </c>
      <c r="BF99">
        <v>45.45</v>
      </c>
      <c r="BH99">
        <v>0</v>
      </c>
      <c r="BJ99" t="s">
        <v>997</v>
      </c>
      <c r="BK99" t="s">
        <v>997</v>
      </c>
      <c r="BL99" t="s">
        <v>997</v>
      </c>
      <c r="BM99" t="s">
        <v>997</v>
      </c>
      <c r="BN99" t="s">
        <v>997</v>
      </c>
      <c r="BO99">
        <v>5</v>
      </c>
      <c r="BQ99">
        <v>1</v>
      </c>
      <c r="BS99">
        <v>0</v>
      </c>
      <c r="BU99">
        <v>0</v>
      </c>
      <c r="BV99">
        <v>4</v>
      </c>
      <c r="BW99">
        <v>26</v>
      </c>
      <c r="BX99">
        <v>3</v>
      </c>
      <c r="BY99">
        <v>3</v>
      </c>
      <c r="BZ99">
        <v>4</v>
      </c>
      <c r="CA99">
        <v>8</v>
      </c>
      <c r="CB99">
        <v>22</v>
      </c>
      <c r="CC99">
        <v>6</v>
      </c>
      <c r="CD99">
        <v>296.10000000000002</v>
      </c>
      <c r="CE99">
        <v>57.55</v>
      </c>
      <c r="CF99">
        <v>68.040000000000006</v>
      </c>
      <c r="CG99">
        <v>47.09</v>
      </c>
      <c r="CH99">
        <v>1.76</v>
      </c>
      <c r="CI99">
        <v>29.55</v>
      </c>
      <c r="CJ99">
        <v>50.77</v>
      </c>
      <c r="CK99">
        <v>3.05</v>
      </c>
      <c r="CL99">
        <v>4.05</v>
      </c>
      <c r="CM99">
        <v>4.68</v>
      </c>
      <c r="CN99">
        <v>294</v>
      </c>
      <c r="CO99">
        <v>58.16</v>
      </c>
      <c r="CP99">
        <v>68.41</v>
      </c>
      <c r="CQ99">
        <v>47.48</v>
      </c>
      <c r="CR99">
        <v>1.78</v>
      </c>
      <c r="CS99">
        <v>29.55</v>
      </c>
      <c r="CT99">
        <v>55.79</v>
      </c>
      <c r="CU99">
        <v>3.05</v>
      </c>
      <c r="CV99">
        <v>4.05</v>
      </c>
      <c r="CW99">
        <v>4.67</v>
      </c>
      <c r="DC99">
        <v>305</v>
      </c>
      <c r="DD99">
        <v>11</v>
      </c>
      <c r="DE99">
        <v>278</v>
      </c>
      <c r="DF99">
        <v>88</v>
      </c>
      <c r="DM99">
        <v>85.71</v>
      </c>
      <c r="DN99">
        <v>22</v>
      </c>
      <c r="DO99">
        <v>92.86</v>
      </c>
      <c r="DP99">
        <v>7</v>
      </c>
      <c r="DW99">
        <v>61.11</v>
      </c>
      <c r="DX99">
        <v>63</v>
      </c>
      <c r="DY99">
        <v>77.78</v>
      </c>
      <c r="DZ99">
        <v>16</v>
      </c>
      <c r="EG99">
        <v>29</v>
      </c>
      <c r="EH99">
        <v>36</v>
      </c>
      <c r="EI99">
        <v>35</v>
      </c>
      <c r="EJ99">
        <v>96</v>
      </c>
      <c r="EQ99">
        <v>1.82</v>
      </c>
      <c r="ER99">
        <v>58</v>
      </c>
      <c r="ES99">
        <v>1.93</v>
      </c>
      <c r="ET99">
        <v>90</v>
      </c>
      <c r="FA99">
        <v>71.430000000000007</v>
      </c>
      <c r="FB99">
        <v>8</v>
      </c>
      <c r="FC99">
        <v>0</v>
      </c>
      <c r="FD99">
        <v>94</v>
      </c>
      <c r="FK99">
        <v>0</v>
      </c>
      <c r="FL99">
        <v>62</v>
      </c>
      <c r="FM99">
        <v>0</v>
      </c>
      <c r="FN99">
        <v>85</v>
      </c>
      <c r="FU99">
        <v>2</v>
      </c>
      <c r="FV99">
        <v>98</v>
      </c>
      <c r="FW99">
        <v>3</v>
      </c>
      <c r="FX99">
        <v>131</v>
      </c>
      <c r="GE99">
        <v>1</v>
      </c>
      <c r="GF99">
        <v>75</v>
      </c>
      <c r="GG99">
        <v>0</v>
      </c>
      <c r="GH99">
        <v>44</v>
      </c>
      <c r="GO99">
        <v>0</v>
      </c>
      <c r="GP99">
        <v>71</v>
      </c>
      <c r="GQ99">
        <v>0</v>
      </c>
      <c r="GR99">
        <v>94</v>
      </c>
      <c r="GY99">
        <v>0</v>
      </c>
      <c r="GZ99">
        <v>9</v>
      </c>
      <c r="HA99">
        <v>0</v>
      </c>
      <c r="HB99">
        <v>9</v>
      </c>
      <c r="HI99">
        <v>2</v>
      </c>
      <c r="HJ99">
        <v>105</v>
      </c>
      <c r="HK99">
        <v>2</v>
      </c>
      <c r="HL99">
        <v>104</v>
      </c>
      <c r="HS99">
        <v>14</v>
      </c>
      <c r="HT99">
        <v>6</v>
      </c>
      <c r="HU99">
        <v>12</v>
      </c>
      <c r="HV99">
        <v>29</v>
      </c>
      <c r="IC99">
        <v>0</v>
      </c>
      <c r="ID99">
        <v>152</v>
      </c>
      <c r="IE99">
        <v>3</v>
      </c>
      <c r="IF99">
        <v>51</v>
      </c>
      <c r="IM99">
        <v>2</v>
      </c>
      <c r="IN99">
        <v>17</v>
      </c>
      <c r="IO99">
        <v>1</v>
      </c>
      <c r="IP99">
        <v>35</v>
      </c>
    </row>
    <row r="100" spans="1:250" x14ac:dyDescent="0.25">
      <c r="A100" s="3" t="str">
        <f t="shared" si="1"/>
        <v>Pierre Pineau</v>
      </c>
      <c r="B100" s="4">
        <v>45767</v>
      </c>
      <c r="C100" t="s">
        <v>855</v>
      </c>
      <c r="D100" t="s">
        <v>856</v>
      </c>
      <c r="E100" t="s">
        <v>857</v>
      </c>
      <c r="F100" t="s">
        <v>857</v>
      </c>
      <c r="G100" t="s">
        <v>858</v>
      </c>
      <c r="I100" t="s">
        <v>1044</v>
      </c>
      <c r="J100" t="s">
        <v>1045</v>
      </c>
      <c r="K100" t="s">
        <v>997</v>
      </c>
      <c r="L100">
        <v>76</v>
      </c>
      <c r="M100">
        <v>72</v>
      </c>
      <c r="Q100">
        <v>148</v>
      </c>
      <c r="R100">
        <v>72.430000000000007</v>
      </c>
      <c r="S100">
        <v>71.5</v>
      </c>
      <c r="T100">
        <v>75.319999999999993</v>
      </c>
      <c r="U100">
        <v>71.89</v>
      </c>
      <c r="Y100">
        <v>73.61</v>
      </c>
      <c r="Z100">
        <v>116</v>
      </c>
      <c r="AA100">
        <v>96</v>
      </c>
      <c r="AE100">
        <v>14</v>
      </c>
      <c r="AF100">
        <v>16</v>
      </c>
      <c r="AJ100">
        <v>96</v>
      </c>
      <c r="AK100">
        <v>70</v>
      </c>
      <c r="AL100">
        <v>10</v>
      </c>
      <c r="AM100" s="5">
        <v>0.34722222222222221</v>
      </c>
      <c r="AN100">
        <v>1</v>
      </c>
      <c r="AO100" s="5">
        <v>0.55555555555555558</v>
      </c>
      <c r="AV100">
        <v>290.5</v>
      </c>
      <c r="AX100">
        <v>64.290000000000006</v>
      </c>
      <c r="AZ100">
        <v>44.44</v>
      </c>
      <c r="BB100">
        <v>27</v>
      </c>
      <c r="BD100">
        <v>1.63</v>
      </c>
      <c r="BF100">
        <v>60</v>
      </c>
      <c r="BH100">
        <v>0</v>
      </c>
      <c r="BJ100" t="s">
        <v>997</v>
      </c>
      <c r="BK100" t="s">
        <v>997</v>
      </c>
      <c r="BL100" t="s">
        <v>997</v>
      </c>
      <c r="BM100" t="s">
        <v>997</v>
      </c>
      <c r="BN100" t="s">
        <v>997</v>
      </c>
      <c r="BO100">
        <v>2</v>
      </c>
      <c r="BQ100">
        <v>4</v>
      </c>
      <c r="BS100">
        <v>0</v>
      </c>
      <c r="BU100">
        <v>0</v>
      </c>
      <c r="BV100">
        <v>6</v>
      </c>
      <c r="BW100">
        <v>22</v>
      </c>
      <c r="BX100">
        <v>5</v>
      </c>
      <c r="BY100">
        <v>3</v>
      </c>
      <c r="BZ100">
        <v>5</v>
      </c>
      <c r="CA100">
        <v>8</v>
      </c>
      <c r="CB100">
        <v>22</v>
      </c>
      <c r="CC100">
        <v>6</v>
      </c>
      <c r="CD100">
        <v>296.10000000000002</v>
      </c>
      <c r="CE100">
        <v>57.55</v>
      </c>
      <c r="CF100">
        <v>68.040000000000006</v>
      </c>
      <c r="CG100">
        <v>47.09</v>
      </c>
      <c r="CH100">
        <v>1.76</v>
      </c>
      <c r="CI100">
        <v>29.55</v>
      </c>
      <c r="CJ100">
        <v>50.77</v>
      </c>
      <c r="CK100">
        <v>3.05</v>
      </c>
      <c r="CL100">
        <v>4.05</v>
      </c>
      <c r="CM100">
        <v>4.68</v>
      </c>
      <c r="CN100">
        <v>294</v>
      </c>
      <c r="CO100">
        <v>58.16</v>
      </c>
      <c r="CP100">
        <v>68.41</v>
      </c>
      <c r="CQ100">
        <v>47.48</v>
      </c>
      <c r="CR100">
        <v>1.78</v>
      </c>
      <c r="CS100">
        <v>29.55</v>
      </c>
      <c r="CT100">
        <v>55.79</v>
      </c>
      <c r="CU100">
        <v>3.05</v>
      </c>
      <c r="CV100">
        <v>4.05</v>
      </c>
      <c r="CW100">
        <v>4.67</v>
      </c>
      <c r="DC100">
        <v>285</v>
      </c>
      <c r="DD100">
        <v>65</v>
      </c>
      <c r="DE100">
        <v>296</v>
      </c>
      <c r="DF100">
        <v>27</v>
      </c>
      <c r="DM100">
        <v>50</v>
      </c>
      <c r="DN100">
        <v>93</v>
      </c>
      <c r="DO100">
        <v>78.569999999999993</v>
      </c>
      <c r="DP100">
        <v>50</v>
      </c>
      <c r="DW100">
        <v>55.56</v>
      </c>
      <c r="DX100">
        <v>77</v>
      </c>
      <c r="DY100">
        <v>33.33</v>
      </c>
      <c r="DZ100">
        <v>98</v>
      </c>
      <c r="EG100">
        <v>30</v>
      </c>
      <c r="EH100">
        <v>51</v>
      </c>
      <c r="EI100">
        <v>24</v>
      </c>
      <c r="EJ100">
        <v>1</v>
      </c>
      <c r="EQ100">
        <v>1.6</v>
      </c>
      <c r="ER100">
        <v>12</v>
      </c>
      <c r="ES100">
        <v>1.67</v>
      </c>
      <c r="ET100">
        <v>27</v>
      </c>
      <c r="FA100">
        <v>25</v>
      </c>
      <c r="FB100">
        <v>85</v>
      </c>
      <c r="FC100">
        <v>83.33</v>
      </c>
      <c r="FD100">
        <v>8</v>
      </c>
      <c r="FK100">
        <v>0</v>
      </c>
      <c r="FL100">
        <v>62</v>
      </c>
      <c r="FM100">
        <v>0</v>
      </c>
      <c r="FN100">
        <v>85</v>
      </c>
      <c r="FU100">
        <v>2</v>
      </c>
      <c r="FV100">
        <v>98</v>
      </c>
      <c r="FW100">
        <v>0</v>
      </c>
      <c r="FX100">
        <v>24</v>
      </c>
      <c r="GE100">
        <v>4</v>
      </c>
      <c r="GF100">
        <v>126</v>
      </c>
      <c r="GG100">
        <v>0</v>
      </c>
      <c r="GH100">
        <v>44</v>
      </c>
      <c r="GO100">
        <v>-1</v>
      </c>
      <c r="GP100">
        <v>32</v>
      </c>
      <c r="GQ100">
        <v>1</v>
      </c>
      <c r="GR100">
        <v>122</v>
      </c>
      <c r="GY100">
        <v>0</v>
      </c>
      <c r="GZ100">
        <v>9</v>
      </c>
      <c r="HA100">
        <v>0</v>
      </c>
      <c r="HB100">
        <v>9</v>
      </c>
      <c r="HI100">
        <v>4</v>
      </c>
      <c r="HJ100">
        <v>34</v>
      </c>
      <c r="HK100">
        <v>2</v>
      </c>
      <c r="HL100">
        <v>104</v>
      </c>
      <c r="HS100">
        <v>8</v>
      </c>
      <c r="HT100">
        <v>133</v>
      </c>
      <c r="HU100">
        <v>14</v>
      </c>
      <c r="HV100">
        <v>4</v>
      </c>
      <c r="IC100">
        <v>4</v>
      </c>
      <c r="ID100">
        <v>32</v>
      </c>
      <c r="IE100">
        <v>1</v>
      </c>
      <c r="IF100">
        <v>120</v>
      </c>
      <c r="IM100">
        <v>2</v>
      </c>
      <c r="IN100">
        <v>17</v>
      </c>
      <c r="IO100">
        <v>1</v>
      </c>
      <c r="IP100">
        <v>35</v>
      </c>
    </row>
    <row r="101" spans="1:250" x14ac:dyDescent="0.25">
      <c r="A101" s="3" t="str">
        <f t="shared" si="1"/>
        <v>Brandon Robinson Thompson</v>
      </c>
      <c r="B101" s="4">
        <v>45767</v>
      </c>
      <c r="C101" t="s">
        <v>855</v>
      </c>
      <c r="D101" t="s">
        <v>856</v>
      </c>
      <c r="E101" t="s">
        <v>857</v>
      </c>
      <c r="F101" t="s">
        <v>857</v>
      </c>
      <c r="G101" t="s">
        <v>858</v>
      </c>
      <c r="I101" t="s">
        <v>1046</v>
      </c>
      <c r="J101" t="s">
        <v>883</v>
      </c>
      <c r="K101" t="s">
        <v>997</v>
      </c>
      <c r="L101">
        <v>71</v>
      </c>
      <c r="M101">
        <v>77</v>
      </c>
      <c r="Q101">
        <v>148</v>
      </c>
      <c r="R101">
        <v>72.430000000000007</v>
      </c>
      <c r="S101">
        <v>71.5</v>
      </c>
      <c r="T101">
        <v>70.319999999999993</v>
      </c>
      <c r="U101">
        <v>76.89</v>
      </c>
      <c r="Y101">
        <v>73.61</v>
      </c>
      <c r="Z101">
        <v>39</v>
      </c>
      <c r="AA101">
        <v>96</v>
      </c>
      <c r="AE101">
        <v>9</v>
      </c>
      <c r="AF101">
        <v>16</v>
      </c>
      <c r="AJ101">
        <v>96</v>
      </c>
      <c r="AK101">
        <v>70</v>
      </c>
      <c r="AL101">
        <v>1</v>
      </c>
      <c r="AM101" s="5">
        <v>0.27083333333333331</v>
      </c>
      <c r="AN101">
        <v>10</v>
      </c>
      <c r="AO101" s="5">
        <v>0.47916666666666669</v>
      </c>
      <c r="AV101">
        <v>292.25</v>
      </c>
      <c r="AX101">
        <v>89.29</v>
      </c>
      <c r="AZ101">
        <v>69.44</v>
      </c>
      <c r="BB101">
        <v>33.5</v>
      </c>
      <c r="BD101">
        <v>1.92</v>
      </c>
      <c r="BF101">
        <v>27.27</v>
      </c>
      <c r="BH101">
        <v>40</v>
      </c>
      <c r="BJ101" t="s">
        <v>997</v>
      </c>
      <c r="BK101" t="s">
        <v>997</v>
      </c>
      <c r="BL101" t="s">
        <v>997</v>
      </c>
      <c r="BM101" t="s">
        <v>997</v>
      </c>
      <c r="BN101" t="s">
        <v>997</v>
      </c>
      <c r="BO101">
        <v>2</v>
      </c>
      <c r="BQ101">
        <v>3</v>
      </c>
      <c r="BS101">
        <v>1</v>
      </c>
      <c r="BU101">
        <v>0</v>
      </c>
      <c r="BV101">
        <v>5</v>
      </c>
      <c r="BW101">
        <v>20</v>
      </c>
      <c r="BX101">
        <v>11</v>
      </c>
      <c r="BY101">
        <v>0</v>
      </c>
      <c r="BZ101">
        <v>5</v>
      </c>
      <c r="CA101">
        <v>8</v>
      </c>
      <c r="CB101">
        <v>22</v>
      </c>
      <c r="CC101">
        <v>6</v>
      </c>
      <c r="CD101">
        <v>296.10000000000002</v>
      </c>
      <c r="CE101">
        <v>57.55</v>
      </c>
      <c r="CF101">
        <v>68.040000000000006</v>
      </c>
      <c r="CG101">
        <v>47.09</v>
      </c>
      <c r="CH101">
        <v>1.76</v>
      </c>
      <c r="CI101">
        <v>29.55</v>
      </c>
      <c r="CJ101">
        <v>50.77</v>
      </c>
      <c r="CK101">
        <v>3.05</v>
      </c>
      <c r="CL101">
        <v>4.05</v>
      </c>
      <c r="CM101">
        <v>4.68</v>
      </c>
      <c r="CN101">
        <v>294</v>
      </c>
      <c r="CO101">
        <v>58.16</v>
      </c>
      <c r="CP101">
        <v>68.41</v>
      </c>
      <c r="CQ101">
        <v>47.48</v>
      </c>
      <c r="CR101">
        <v>1.78</v>
      </c>
      <c r="CS101">
        <v>29.55</v>
      </c>
      <c r="CT101">
        <v>55.79</v>
      </c>
      <c r="CU101">
        <v>3.05</v>
      </c>
      <c r="CV101">
        <v>4.05</v>
      </c>
      <c r="CW101">
        <v>4.67</v>
      </c>
      <c r="DC101">
        <v>298</v>
      </c>
      <c r="DD101">
        <v>25</v>
      </c>
      <c r="DE101">
        <v>286.5</v>
      </c>
      <c r="DF101">
        <v>71</v>
      </c>
      <c r="DM101">
        <v>100</v>
      </c>
      <c r="DN101">
        <v>1</v>
      </c>
      <c r="DO101">
        <v>78.569999999999993</v>
      </c>
      <c r="DP101">
        <v>50</v>
      </c>
      <c r="DW101">
        <v>77.78</v>
      </c>
      <c r="DX101">
        <v>8</v>
      </c>
      <c r="DY101">
        <v>61.11</v>
      </c>
      <c r="DZ101">
        <v>61</v>
      </c>
      <c r="EG101">
        <v>32</v>
      </c>
      <c r="EH101">
        <v>80</v>
      </c>
      <c r="EI101">
        <v>35</v>
      </c>
      <c r="EJ101">
        <v>96</v>
      </c>
      <c r="EQ101">
        <v>1.86</v>
      </c>
      <c r="ER101">
        <v>72</v>
      </c>
      <c r="ES101">
        <v>2</v>
      </c>
      <c r="ET101">
        <v>92</v>
      </c>
      <c r="FA101">
        <v>50</v>
      </c>
      <c r="FB101">
        <v>30</v>
      </c>
      <c r="FC101">
        <v>14.29</v>
      </c>
      <c r="FD101">
        <v>92</v>
      </c>
      <c r="FK101">
        <v>50</v>
      </c>
      <c r="FL101">
        <v>27</v>
      </c>
      <c r="FM101">
        <v>33.33</v>
      </c>
      <c r="FN101">
        <v>63</v>
      </c>
      <c r="FU101">
        <v>1</v>
      </c>
      <c r="FV101">
        <v>49</v>
      </c>
      <c r="FW101">
        <v>1</v>
      </c>
      <c r="FX101">
        <v>70</v>
      </c>
      <c r="GE101">
        <v>-2</v>
      </c>
      <c r="GF101">
        <v>11</v>
      </c>
      <c r="GG101">
        <v>5</v>
      </c>
      <c r="GH101">
        <v>145</v>
      </c>
      <c r="GO101">
        <v>1</v>
      </c>
      <c r="GP101">
        <v>111</v>
      </c>
      <c r="GQ101">
        <v>0</v>
      </c>
      <c r="GR101">
        <v>94</v>
      </c>
      <c r="GY101">
        <v>0</v>
      </c>
      <c r="GZ101">
        <v>9</v>
      </c>
      <c r="HA101">
        <v>0</v>
      </c>
      <c r="HB101">
        <v>9</v>
      </c>
      <c r="HI101">
        <v>3</v>
      </c>
      <c r="HJ101">
        <v>65</v>
      </c>
      <c r="HK101">
        <v>2</v>
      </c>
      <c r="HL101">
        <v>104</v>
      </c>
      <c r="HS101">
        <v>12</v>
      </c>
      <c r="HT101">
        <v>32</v>
      </c>
      <c r="HU101">
        <v>8</v>
      </c>
      <c r="HV101">
        <v>135</v>
      </c>
      <c r="IC101">
        <v>3</v>
      </c>
      <c r="ID101">
        <v>63</v>
      </c>
      <c r="IE101">
        <v>8</v>
      </c>
      <c r="IF101">
        <v>1</v>
      </c>
      <c r="IM101">
        <v>0</v>
      </c>
      <c r="IN101">
        <v>90</v>
      </c>
      <c r="IO101">
        <v>0</v>
      </c>
      <c r="IP101">
        <v>89</v>
      </c>
    </row>
    <row r="102" spans="1:250" x14ac:dyDescent="0.25">
      <c r="A102" s="3" t="str">
        <f t="shared" si="1"/>
        <v>Connor Syme</v>
      </c>
      <c r="B102" s="4">
        <v>45767</v>
      </c>
      <c r="C102" t="s">
        <v>855</v>
      </c>
      <c r="D102" t="s">
        <v>856</v>
      </c>
      <c r="E102" t="s">
        <v>857</v>
      </c>
      <c r="F102" t="s">
        <v>857</v>
      </c>
      <c r="G102" t="s">
        <v>858</v>
      </c>
      <c r="I102" t="s">
        <v>1047</v>
      </c>
      <c r="J102" t="s">
        <v>1048</v>
      </c>
      <c r="K102" t="s">
        <v>997</v>
      </c>
      <c r="L102">
        <v>73</v>
      </c>
      <c r="M102">
        <v>75</v>
      </c>
      <c r="Q102">
        <v>148</v>
      </c>
      <c r="R102">
        <v>72.430000000000007</v>
      </c>
      <c r="S102">
        <v>71.5</v>
      </c>
      <c r="T102">
        <v>72.319999999999993</v>
      </c>
      <c r="U102">
        <v>74.89</v>
      </c>
      <c r="Y102">
        <v>73.61</v>
      </c>
      <c r="Z102">
        <v>75</v>
      </c>
      <c r="AA102">
        <v>96</v>
      </c>
      <c r="AE102">
        <v>11</v>
      </c>
      <c r="AF102">
        <v>16</v>
      </c>
      <c r="AJ102">
        <v>96</v>
      </c>
      <c r="AK102">
        <v>70</v>
      </c>
      <c r="AL102">
        <v>10</v>
      </c>
      <c r="AM102" s="5">
        <v>0.28472222222222221</v>
      </c>
      <c r="AN102">
        <v>1</v>
      </c>
      <c r="AO102" s="5">
        <v>0.49305555555555558</v>
      </c>
      <c r="AV102">
        <v>281.25</v>
      </c>
      <c r="AX102">
        <v>75</v>
      </c>
      <c r="AZ102">
        <v>66.67</v>
      </c>
      <c r="BB102">
        <v>32</v>
      </c>
      <c r="BD102">
        <v>1.83</v>
      </c>
      <c r="BF102">
        <v>25</v>
      </c>
      <c r="BH102">
        <v>25</v>
      </c>
      <c r="BJ102" t="s">
        <v>997</v>
      </c>
      <c r="BK102" t="s">
        <v>997</v>
      </c>
      <c r="BL102" t="s">
        <v>997</v>
      </c>
      <c r="BM102" t="s">
        <v>997</v>
      </c>
      <c r="BN102" t="s">
        <v>997</v>
      </c>
      <c r="BO102">
        <v>3</v>
      </c>
      <c r="BQ102">
        <v>0</v>
      </c>
      <c r="BS102">
        <v>3</v>
      </c>
      <c r="BU102">
        <v>0</v>
      </c>
      <c r="BV102">
        <v>5</v>
      </c>
      <c r="BW102">
        <v>22</v>
      </c>
      <c r="BX102">
        <v>8</v>
      </c>
      <c r="BY102">
        <v>1</v>
      </c>
      <c r="BZ102">
        <v>4</v>
      </c>
      <c r="CA102">
        <v>8</v>
      </c>
      <c r="CB102">
        <v>22</v>
      </c>
      <c r="CC102">
        <v>6</v>
      </c>
      <c r="CD102">
        <v>296.10000000000002</v>
      </c>
      <c r="CE102">
        <v>57.55</v>
      </c>
      <c r="CF102">
        <v>68.040000000000006</v>
      </c>
      <c r="CG102">
        <v>47.09</v>
      </c>
      <c r="CH102">
        <v>1.76</v>
      </c>
      <c r="CI102">
        <v>29.55</v>
      </c>
      <c r="CJ102">
        <v>50.77</v>
      </c>
      <c r="CK102">
        <v>3.05</v>
      </c>
      <c r="CL102">
        <v>4.05</v>
      </c>
      <c r="CM102">
        <v>4.68</v>
      </c>
      <c r="CN102">
        <v>294</v>
      </c>
      <c r="CO102">
        <v>58.16</v>
      </c>
      <c r="CP102">
        <v>68.41</v>
      </c>
      <c r="CQ102">
        <v>47.48</v>
      </c>
      <c r="CR102">
        <v>1.78</v>
      </c>
      <c r="CS102">
        <v>29.55</v>
      </c>
      <c r="CT102">
        <v>55.79</v>
      </c>
      <c r="CU102">
        <v>3.05</v>
      </c>
      <c r="CV102">
        <v>4.05</v>
      </c>
      <c r="CW102">
        <v>4.67</v>
      </c>
      <c r="DC102">
        <v>274</v>
      </c>
      <c r="DD102">
        <v>93</v>
      </c>
      <c r="DE102">
        <v>288.5</v>
      </c>
      <c r="DF102">
        <v>62</v>
      </c>
      <c r="DM102">
        <v>71.430000000000007</v>
      </c>
      <c r="DN102">
        <v>70</v>
      </c>
      <c r="DO102">
        <v>78.569999999999993</v>
      </c>
      <c r="DP102">
        <v>50</v>
      </c>
      <c r="DW102">
        <v>66.67</v>
      </c>
      <c r="DX102">
        <v>40</v>
      </c>
      <c r="DY102">
        <v>66.67</v>
      </c>
      <c r="DZ102">
        <v>45</v>
      </c>
      <c r="EG102">
        <v>32</v>
      </c>
      <c r="EH102">
        <v>80</v>
      </c>
      <c r="EI102">
        <v>32</v>
      </c>
      <c r="EJ102">
        <v>80</v>
      </c>
      <c r="EQ102">
        <v>1.83</v>
      </c>
      <c r="ER102">
        <v>64</v>
      </c>
      <c r="ES102">
        <v>1.83</v>
      </c>
      <c r="ET102">
        <v>75</v>
      </c>
      <c r="FA102">
        <v>16.670000000000002</v>
      </c>
      <c r="FB102">
        <v>93</v>
      </c>
      <c r="FC102">
        <v>33.33</v>
      </c>
      <c r="FD102">
        <v>72</v>
      </c>
      <c r="FK102">
        <v>0</v>
      </c>
      <c r="FL102">
        <v>62</v>
      </c>
      <c r="FM102">
        <v>50</v>
      </c>
      <c r="FN102">
        <v>30</v>
      </c>
      <c r="FU102">
        <v>2</v>
      </c>
      <c r="FV102">
        <v>98</v>
      </c>
      <c r="FW102">
        <v>1</v>
      </c>
      <c r="FX102">
        <v>70</v>
      </c>
      <c r="GE102">
        <v>1</v>
      </c>
      <c r="GF102">
        <v>75</v>
      </c>
      <c r="GG102">
        <v>-1</v>
      </c>
      <c r="GH102">
        <v>27</v>
      </c>
      <c r="GO102">
        <v>-1</v>
      </c>
      <c r="GP102">
        <v>32</v>
      </c>
      <c r="GQ102">
        <v>4</v>
      </c>
      <c r="GR102">
        <v>152</v>
      </c>
      <c r="GY102">
        <v>0</v>
      </c>
      <c r="GZ102">
        <v>9</v>
      </c>
      <c r="HA102">
        <v>0</v>
      </c>
      <c r="HB102">
        <v>9</v>
      </c>
      <c r="HI102">
        <v>3</v>
      </c>
      <c r="HJ102">
        <v>65</v>
      </c>
      <c r="HK102">
        <v>2</v>
      </c>
      <c r="HL102">
        <v>104</v>
      </c>
      <c r="HS102">
        <v>10</v>
      </c>
      <c r="HT102">
        <v>86</v>
      </c>
      <c r="HU102">
        <v>12</v>
      </c>
      <c r="HV102">
        <v>29</v>
      </c>
      <c r="IC102">
        <v>5</v>
      </c>
      <c r="ID102">
        <v>10</v>
      </c>
      <c r="IE102">
        <v>3</v>
      </c>
      <c r="IF102">
        <v>51</v>
      </c>
      <c r="IM102">
        <v>0</v>
      </c>
      <c r="IN102">
        <v>90</v>
      </c>
      <c r="IO102">
        <v>1</v>
      </c>
      <c r="IP102">
        <v>35</v>
      </c>
    </row>
    <row r="103" spans="1:250" x14ac:dyDescent="0.25">
      <c r="A103" s="3" t="str">
        <f t="shared" si="1"/>
        <v>Jake Vincent</v>
      </c>
      <c r="B103" s="4">
        <v>45767</v>
      </c>
      <c r="C103" t="s">
        <v>855</v>
      </c>
      <c r="D103" t="s">
        <v>856</v>
      </c>
      <c r="E103" t="s">
        <v>857</v>
      </c>
      <c r="F103" t="s">
        <v>857</v>
      </c>
      <c r="G103" t="s">
        <v>858</v>
      </c>
      <c r="I103" t="s">
        <v>1049</v>
      </c>
      <c r="J103" t="s">
        <v>1050</v>
      </c>
      <c r="K103" t="s">
        <v>997</v>
      </c>
      <c r="L103">
        <v>74</v>
      </c>
      <c r="M103">
        <v>74</v>
      </c>
      <c r="Q103">
        <v>148</v>
      </c>
      <c r="R103">
        <v>72.430000000000007</v>
      </c>
      <c r="S103">
        <v>71.5</v>
      </c>
      <c r="T103">
        <v>73.319999999999993</v>
      </c>
      <c r="U103">
        <v>73.89</v>
      </c>
      <c r="Y103">
        <v>73.61</v>
      </c>
      <c r="Z103">
        <v>90</v>
      </c>
      <c r="AA103">
        <v>96</v>
      </c>
      <c r="AE103">
        <v>12</v>
      </c>
      <c r="AF103">
        <v>16</v>
      </c>
      <c r="AJ103">
        <v>96</v>
      </c>
      <c r="AK103">
        <v>70</v>
      </c>
      <c r="AL103">
        <v>10</v>
      </c>
      <c r="AM103" s="5">
        <v>0.52083333333333337</v>
      </c>
      <c r="AN103">
        <v>1</v>
      </c>
      <c r="AO103" s="5">
        <v>0.3125</v>
      </c>
      <c r="BO103">
        <v>8</v>
      </c>
      <c r="BQ103">
        <v>-1</v>
      </c>
      <c r="BS103">
        <v>-1</v>
      </c>
      <c r="BU103">
        <v>0</v>
      </c>
      <c r="BV103">
        <v>7</v>
      </c>
      <c r="BW103">
        <v>18</v>
      </c>
      <c r="BX103">
        <v>9</v>
      </c>
      <c r="BY103">
        <v>2</v>
      </c>
      <c r="BZ103">
        <v>0</v>
      </c>
      <c r="CA103">
        <v>8</v>
      </c>
      <c r="CB103">
        <v>22</v>
      </c>
      <c r="CC103">
        <v>6</v>
      </c>
      <c r="CD103">
        <v>296.10000000000002</v>
      </c>
      <c r="CE103">
        <v>57.55</v>
      </c>
      <c r="CF103">
        <v>68.040000000000006</v>
      </c>
      <c r="CG103">
        <v>47.09</v>
      </c>
      <c r="CH103">
        <v>1.76</v>
      </c>
      <c r="CI103">
        <v>29.55</v>
      </c>
      <c r="CJ103">
        <v>50.77</v>
      </c>
      <c r="CK103">
        <v>3.05</v>
      </c>
      <c r="CL103">
        <v>4.05</v>
      </c>
      <c r="CM103">
        <v>4.68</v>
      </c>
      <c r="CN103">
        <v>294</v>
      </c>
      <c r="CO103">
        <v>58.16</v>
      </c>
      <c r="CP103">
        <v>68.41</v>
      </c>
      <c r="CQ103">
        <v>47.48</v>
      </c>
      <c r="CR103">
        <v>1.78</v>
      </c>
      <c r="CS103">
        <v>29.55</v>
      </c>
      <c r="CT103">
        <v>55.79</v>
      </c>
      <c r="CU103">
        <v>3.05</v>
      </c>
      <c r="CV103">
        <v>4.05</v>
      </c>
      <c r="CW103">
        <v>4.67</v>
      </c>
      <c r="FU103">
        <v>3</v>
      </c>
      <c r="FV103">
        <v>130</v>
      </c>
      <c r="FW103">
        <v>5</v>
      </c>
      <c r="FX103">
        <v>148</v>
      </c>
      <c r="GE103">
        <v>1</v>
      </c>
      <c r="GF103">
        <v>75</v>
      </c>
      <c r="GG103">
        <v>-2</v>
      </c>
      <c r="GH103">
        <v>14</v>
      </c>
      <c r="GO103">
        <v>-1</v>
      </c>
      <c r="GP103">
        <v>32</v>
      </c>
      <c r="GQ103">
        <v>0</v>
      </c>
      <c r="GR103">
        <v>94</v>
      </c>
      <c r="GY103">
        <v>0</v>
      </c>
      <c r="GZ103">
        <v>9</v>
      </c>
      <c r="HA103">
        <v>0</v>
      </c>
      <c r="HB103">
        <v>9</v>
      </c>
      <c r="HI103">
        <v>2</v>
      </c>
      <c r="HJ103">
        <v>105</v>
      </c>
      <c r="HK103">
        <v>5</v>
      </c>
      <c r="HL103">
        <v>18</v>
      </c>
      <c r="HS103">
        <v>12</v>
      </c>
      <c r="HT103">
        <v>32</v>
      </c>
      <c r="HU103">
        <v>6</v>
      </c>
      <c r="HV103">
        <v>150</v>
      </c>
      <c r="IC103">
        <v>3</v>
      </c>
      <c r="ID103">
        <v>63</v>
      </c>
      <c r="IE103">
        <v>6</v>
      </c>
      <c r="IF103">
        <v>7</v>
      </c>
      <c r="IM103">
        <v>1</v>
      </c>
      <c r="IN103">
        <v>44</v>
      </c>
      <c r="IO103">
        <v>1</v>
      </c>
      <c r="IP103">
        <v>35</v>
      </c>
    </row>
    <row r="104" spans="1:250" x14ac:dyDescent="0.25">
      <c r="A104" s="3" t="str">
        <f t="shared" si="1"/>
        <v>Nicolai Von Dellingshausen</v>
      </c>
      <c r="B104" s="4">
        <v>45767</v>
      </c>
      <c r="C104" t="s">
        <v>855</v>
      </c>
      <c r="D104" t="s">
        <v>856</v>
      </c>
      <c r="E104" t="s">
        <v>857</v>
      </c>
      <c r="F104" t="s">
        <v>857</v>
      </c>
      <c r="G104" t="s">
        <v>858</v>
      </c>
      <c r="I104" t="s">
        <v>1051</v>
      </c>
      <c r="J104" t="s">
        <v>1052</v>
      </c>
      <c r="K104" t="s">
        <v>997</v>
      </c>
      <c r="L104">
        <v>79</v>
      </c>
      <c r="M104">
        <v>69</v>
      </c>
      <c r="Q104">
        <v>148</v>
      </c>
      <c r="R104">
        <v>72.430000000000007</v>
      </c>
      <c r="S104">
        <v>71.5</v>
      </c>
      <c r="T104">
        <v>78.319999999999993</v>
      </c>
      <c r="U104">
        <v>68.89</v>
      </c>
      <c r="Y104">
        <v>73.61</v>
      </c>
      <c r="Z104">
        <v>147</v>
      </c>
      <c r="AA104">
        <v>96</v>
      </c>
      <c r="AE104">
        <v>17</v>
      </c>
      <c r="AF104">
        <v>16</v>
      </c>
      <c r="AJ104">
        <v>96</v>
      </c>
      <c r="AK104">
        <v>70</v>
      </c>
      <c r="AL104">
        <v>1</v>
      </c>
      <c r="AM104" s="5">
        <v>0.55555555555555558</v>
      </c>
      <c r="AN104">
        <v>10</v>
      </c>
      <c r="AO104" s="5">
        <v>0.34722222222222221</v>
      </c>
      <c r="AV104">
        <v>281.5</v>
      </c>
      <c r="AX104">
        <v>78.569999999999993</v>
      </c>
      <c r="AZ104">
        <v>58.33</v>
      </c>
      <c r="BB104">
        <v>29</v>
      </c>
      <c r="BD104">
        <v>1.76</v>
      </c>
      <c r="BF104">
        <v>46.67</v>
      </c>
      <c r="BH104">
        <v>80</v>
      </c>
      <c r="BJ104" t="s">
        <v>997</v>
      </c>
      <c r="BK104" t="s">
        <v>997</v>
      </c>
      <c r="BL104" t="s">
        <v>997</v>
      </c>
      <c r="BM104" t="s">
        <v>997</v>
      </c>
      <c r="BN104" t="s">
        <v>997</v>
      </c>
      <c r="BO104">
        <v>3</v>
      </c>
      <c r="BQ104">
        <v>3</v>
      </c>
      <c r="BS104">
        <v>0</v>
      </c>
      <c r="BU104">
        <v>0</v>
      </c>
      <c r="BV104">
        <v>5</v>
      </c>
      <c r="BW104">
        <v>23</v>
      </c>
      <c r="BX104">
        <v>5</v>
      </c>
      <c r="BY104">
        <v>3</v>
      </c>
      <c r="BZ104">
        <v>5</v>
      </c>
      <c r="CA104">
        <v>8</v>
      </c>
      <c r="CB104">
        <v>22</v>
      </c>
      <c r="CC104">
        <v>6</v>
      </c>
      <c r="CD104">
        <v>296.10000000000002</v>
      </c>
      <c r="CE104">
        <v>57.55</v>
      </c>
      <c r="CF104">
        <v>68.040000000000006</v>
      </c>
      <c r="CG104">
        <v>47.09</v>
      </c>
      <c r="CH104">
        <v>1.76</v>
      </c>
      <c r="CI104">
        <v>29.55</v>
      </c>
      <c r="CJ104">
        <v>50.77</v>
      </c>
      <c r="CK104">
        <v>3.05</v>
      </c>
      <c r="CL104">
        <v>4.05</v>
      </c>
      <c r="CM104">
        <v>4.68</v>
      </c>
      <c r="CN104">
        <v>294</v>
      </c>
      <c r="CO104">
        <v>58.16</v>
      </c>
      <c r="CP104">
        <v>68.41</v>
      </c>
      <c r="CQ104">
        <v>47.48</v>
      </c>
      <c r="CR104">
        <v>1.78</v>
      </c>
      <c r="CS104">
        <v>29.55</v>
      </c>
      <c r="CT104">
        <v>55.79</v>
      </c>
      <c r="CU104">
        <v>3.05</v>
      </c>
      <c r="CV104">
        <v>4.05</v>
      </c>
      <c r="CW104">
        <v>4.67</v>
      </c>
      <c r="DC104">
        <v>272.5</v>
      </c>
      <c r="DD104">
        <v>94</v>
      </c>
      <c r="DE104">
        <v>290.5</v>
      </c>
      <c r="DF104">
        <v>56</v>
      </c>
      <c r="DM104">
        <v>78.569999999999993</v>
      </c>
      <c r="DN104">
        <v>47</v>
      </c>
      <c r="DO104">
        <v>78.569999999999993</v>
      </c>
      <c r="DP104">
        <v>50</v>
      </c>
      <c r="DW104">
        <v>61.11</v>
      </c>
      <c r="DX104">
        <v>63</v>
      </c>
      <c r="DY104">
        <v>55.56</v>
      </c>
      <c r="DZ104">
        <v>79</v>
      </c>
      <c r="EG104">
        <v>32</v>
      </c>
      <c r="EH104">
        <v>80</v>
      </c>
      <c r="EI104">
        <v>26</v>
      </c>
      <c r="EJ104">
        <v>6</v>
      </c>
      <c r="EQ104">
        <v>1.91</v>
      </c>
      <c r="ER104">
        <v>83</v>
      </c>
      <c r="ES104">
        <v>1.6</v>
      </c>
      <c r="ET104">
        <v>18</v>
      </c>
      <c r="FA104">
        <v>14.29</v>
      </c>
      <c r="FB104">
        <v>96</v>
      </c>
      <c r="FC104">
        <v>75</v>
      </c>
      <c r="FD104">
        <v>14</v>
      </c>
      <c r="FK104">
        <v>100</v>
      </c>
      <c r="FL104">
        <v>1</v>
      </c>
      <c r="FM104">
        <v>66.67</v>
      </c>
      <c r="FN104">
        <v>19</v>
      </c>
      <c r="FU104">
        <v>3</v>
      </c>
      <c r="FV104">
        <v>130</v>
      </c>
      <c r="FW104">
        <v>0</v>
      </c>
      <c r="FX104">
        <v>24</v>
      </c>
      <c r="GE104">
        <v>3</v>
      </c>
      <c r="GF104">
        <v>117</v>
      </c>
      <c r="GG104">
        <v>0</v>
      </c>
      <c r="GH104">
        <v>44</v>
      </c>
      <c r="GO104">
        <v>2</v>
      </c>
      <c r="GP104">
        <v>133</v>
      </c>
      <c r="GQ104">
        <v>-2</v>
      </c>
      <c r="GR104">
        <v>8</v>
      </c>
      <c r="GY104">
        <v>0</v>
      </c>
      <c r="GZ104">
        <v>9</v>
      </c>
      <c r="HA104">
        <v>0</v>
      </c>
      <c r="HB104">
        <v>9</v>
      </c>
      <c r="HI104">
        <v>1</v>
      </c>
      <c r="HJ104">
        <v>126</v>
      </c>
      <c r="HK104">
        <v>4</v>
      </c>
      <c r="HL104">
        <v>36</v>
      </c>
      <c r="HS104">
        <v>11</v>
      </c>
      <c r="HT104">
        <v>55</v>
      </c>
      <c r="HU104">
        <v>12</v>
      </c>
      <c r="HV104">
        <v>29</v>
      </c>
      <c r="IC104">
        <v>3</v>
      </c>
      <c r="ID104">
        <v>63</v>
      </c>
      <c r="IE104">
        <v>2</v>
      </c>
      <c r="IF104">
        <v>88</v>
      </c>
      <c r="IM104">
        <v>3</v>
      </c>
      <c r="IN104">
        <v>5</v>
      </c>
      <c r="IO104">
        <v>0</v>
      </c>
      <c r="IP104">
        <v>89</v>
      </c>
    </row>
    <row r="105" spans="1:250" x14ac:dyDescent="0.25">
      <c r="A105" s="3" t="str">
        <f t="shared" si="1"/>
        <v>George Worrall</v>
      </c>
      <c r="B105" s="4">
        <v>45767</v>
      </c>
      <c r="C105" t="s">
        <v>855</v>
      </c>
      <c r="D105" t="s">
        <v>856</v>
      </c>
      <c r="E105" t="s">
        <v>857</v>
      </c>
      <c r="F105" t="s">
        <v>857</v>
      </c>
      <c r="G105" t="s">
        <v>858</v>
      </c>
      <c r="I105" t="s">
        <v>1053</v>
      </c>
      <c r="J105" t="s">
        <v>1054</v>
      </c>
      <c r="K105" t="s">
        <v>997</v>
      </c>
      <c r="L105">
        <v>74</v>
      </c>
      <c r="M105">
        <v>74</v>
      </c>
      <c r="Q105">
        <v>148</v>
      </c>
      <c r="R105">
        <v>72.430000000000007</v>
      </c>
      <c r="S105">
        <v>71.5</v>
      </c>
      <c r="T105">
        <v>73.319999999999993</v>
      </c>
      <c r="U105">
        <v>73.89</v>
      </c>
      <c r="Y105">
        <v>73.61</v>
      </c>
      <c r="Z105">
        <v>90</v>
      </c>
      <c r="AA105">
        <v>96</v>
      </c>
      <c r="AE105">
        <v>12</v>
      </c>
      <c r="AF105">
        <v>16</v>
      </c>
      <c r="AJ105">
        <v>96</v>
      </c>
      <c r="AK105">
        <v>70</v>
      </c>
      <c r="AL105">
        <v>10</v>
      </c>
      <c r="AM105" s="5">
        <v>0.5625</v>
      </c>
      <c r="AN105">
        <v>1</v>
      </c>
      <c r="AO105" s="5">
        <v>0.35416666666666669</v>
      </c>
      <c r="BO105">
        <v>4</v>
      </c>
      <c r="BQ105">
        <v>4</v>
      </c>
      <c r="BS105">
        <v>-2</v>
      </c>
      <c r="BU105">
        <v>0</v>
      </c>
      <c r="BV105">
        <v>6</v>
      </c>
      <c r="BW105">
        <v>20</v>
      </c>
      <c r="BX105">
        <v>8</v>
      </c>
      <c r="BY105">
        <v>2</v>
      </c>
      <c r="BZ105">
        <v>0</v>
      </c>
      <c r="CA105">
        <v>8</v>
      </c>
      <c r="CB105">
        <v>22</v>
      </c>
      <c r="CC105">
        <v>6</v>
      </c>
      <c r="CD105">
        <v>296.10000000000002</v>
      </c>
      <c r="CE105">
        <v>57.55</v>
      </c>
      <c r="CF105">
        <v>68.040000000000006</v>
      </c>
      <c r="CG105">
        <v>47.09</v>
      </c>
      <c r="CH105">
        <v>1.76</v>
      </c>
      <c r="CI105">
        <v>29.55</v>
      </c>
      <c r="CJ105">
        <v>50.77</v>
      </c>
      <c r="CK105">
        <v>3.05</v>
      </c>
      <c r="CL105">
        <v>4.05</v>
      </c>
      <c r="CM105">
        <v>4.68</v>
      </c>
      <c r="CN105">
        <v>294</v>
      </c>
      <c r="CO105">
        <v>58.16</v>
      </c>
      <c r="CP105">
        <v>68.41</v>
      </c>
      <c r="CQ105">
        <v>47.48</v>
      </c>
      <c r="CR105">
        <v>1.78</v>
      </c>
      <c r="CS105">
        <v>29.55</v>
      </c>
      <c r="CT105">
        <v>55.79</v>
      </c>
      <c r="CU105">
        <v>3.05</v>
      </c>
      <c r="CV105">
        <v>4.05</v>
      </c>
      <c r="CW105">
        <v>4.67</v>
      </c>
      <c r="FU105">
        <v>3</v>
      </c>
      <c r="FV105">
        <v>130</v>
      </c>
      <c r="FW105">
        <v>1</v>
      </c>
      <c r="FX105">
        <v>70</v>
      </c>
      <c r="GE105">
        <v>0</v>
      </c>
      <c r="GF105">
        <v>48</v>
      </c>
      <c r="GG105">
        <v>4</v>
      </c>
      <c r="GH105">
        <v>125</v>
      </c>
      <c r="GO105">
        <v>0</v>
      </c>
      <c r="GP105">
        <v>71</v>
      </c>
      <c r="GQ105">
        <v>-2</v>
      </c>
      <c r="GR105">
        <v>8</v>
      </c>
      <c r="GY105">
        <v>0</v>
      </c>
      <c r="GZ105">
        <v>9</v>
      </c>
      <c r="HA105">
        <v>0</v>
      </c>
      <c r="HB105">
        <v>9</v>
      </c>
      <c r="HI105">
        <v>3</v>
      </c>
      <c r="HJ105">
        <v>65</v>
      </c>
      <c r="HK105">
        <v>3</v>
      </c>
      <c r="HL105">
        <v>67</v>
      </c>
      <c r="HS105">
        <v>10</v>
      </c>
      <c r="HT105">
        <v>86</v>
      </c>
      <c r="HU105">
        <v>10</v>
      </c>
      <c r="HV105">
        <v>90</v>
      </c>
      <c r="IC105">
        <v>4</v>
      </c>
      <c r="ID105">
        <v>32</v>
      </c>
      <c r="IE105">
        <v>4</v>
      </c>
      <c r="IF105">
        <v>28</v>
      </c>
      <c r="IM105">
        <v>1</v>
      </c>
      <c r="IN105">
        <v>44</v>
      </c>
      <c r="IO105">
        <v>1</v>
      </c>
      <c r="IP105">
        <v>35</v>
      </c>
    </row>
    <row r="106" spans="1:250" x14ac:dyDescent="0.25">
      <c r="A106" s="3" t="str">
        <f t="shared" si="1"/>
        <v>Jin Zhang</v>
      </c>
      <c r="B106" s="4">
        <v>45767</v>
      </c>
      <c r="C106" t="s">
        <v>855</v>
      </c>
      <c r="D106" t="s">
        <v>856</v>
      </c>
      <c r="E106" t="s">
        <v>857</v>
      </c>
      <c r="F106" t="s">
        <v>857</v>
      </c>
      <c r="G106" t="s">
        <v>858</v>
      </c>
      <c r="I106" t="s">
        <v>1055</v>
      </c>
      <c r="J106" t="s">
        <v>1056</v>
      </c>
      <c r="K106" t="s">
        <v>997</v>
      </c>
      <c r="L106">
        <v>75</v>
      </c>
      <c r="M106">
        <v>73</v>
      </c>
      <c r="Q106">
        <v>148</v>
      </c>
      <c r="R106">
        <v>72.430000000000007</v>
      </c>
      <c r="S106">
        <v>71.5</v>
      </c>
      <c r="T106">
        <v>74.319999999999993</v>
      </c>
      <c r="U106">
        <v>72.89</v>
      </c>
      <c r="Y106">
        <v>73.61</v>
      </c>
      <c r="Z106">
        <v>107</v>
      </c>
      <c r="AA106">
        <v>96</v>
      </c>
      <c r="AE106">
        <v>13</v>
      </c>
      <c r="AF106">
        <v>16</v>
      </c>
      <c r="AJ106">
        <v>96</v>
      </c>
      <c r="AK106">
        <v>70</v>
      </c>
      <c r="AL106">
        <v>1</v>
      </c>
      <c r="AM106" s="5">
        <v>0.5625</v>
      </c>
      <c r="AN106">
        <v>10</v>
      </c>
      <c r="AO106" s="5">
        <v>0.35416666666666669</v>
      </c>
      <c r="BO106">
        <v>1</v>
      </c>
      <c r="BQ106">
        <v>4</v>
      </c>
      <c r="BS106">
        <v>1</v>
      </c>
      <c r="BU106">
        <v>0</v>
      </c>
      <c r="BV106">
        <v>8</v>
      </c>
      <c r="BW106">
        <v>15</v>
      </c>
      <c r="BX106">
        <v>12</v>
      </c>
      <c r="BY106">
        <v>1</v>
      </c>
      <c r="BZ106">
        <v>0</v>
      </c>
      <c r="CA106">
        <v>8</v>
      </c>
      <c r="CB106">
        <v>22</v>
      </c>
      <c r="CC106">
        <v>6</v>
      </c>
      <c r="CD106">
        <v>296.10000000000002</v>
      </c>
      <c r="CE106">
        <v>57.55</v>
      </c>
      <c r="CF106">
        <v>68.040000000000006</v>
      </c>
      <c r="CG106">
        <v>47.09</v>
      </c>
      <c r="CH106">
        <v>1.76</v>
      </c>
      <c r="CI106">
        <v>29.55</v>
      </c>
      <c r="CJ106">
        <v>50.77</v>
      </c>
      <c r="CK106">
        <v>3.05</v>
      </c>
      <c r="CL106">
        <v>4.05</v>
      </c>
      <c r="CM106">
        <v>4.68</v>
      </c>
      <c r="CN106">
        <v>294</v>
      </c>
      <c r="CO106">
        <v>58.16</v>
      </c>
      <c r="CP106">
        <v>68.41</v>
      </c>
      <c r="CQ106">
        <v>47.48</v>
      </c>
      <c r="CR106">
        <v>1.78</v>
      </c>
      <c r="CS106">
        <v>29.55</v>
      </c>
      <c r="CT106">
        <v>55.79</v>
      </c>
      <c r="CU106">
        <v>3.05</v>
      </c>
      <c r="CV106">
        <v>4.05</v>
      </c>
      <c r="CW106">
        <v>4.67</v>
      </c>
      <c r="FU106">
        <v>1</v>
      </c>
      <c r="FV106">
        <v>49</v>
      </c>
      <c r="FW106">
        <v>0</v>
      </c>
      <c r="FX106">
        <v>24</v>
      </c>
      <c r="GE106">
        <v>2</v>
      </c>
      <c r="GF106">
        <v>101</v>
      </c>
      <c r="GG106">
        <v>2</v>
      </c>
      <c r="GH106">
        <v>93</v>
      </c>
      <c r="GO106">
        <v>1</v>
      </c>
      <c r="GP106">
        <v>111</v>
      </c>
      <c r="GQ106">
        <v>0</v>
      </c>
      <c r="GR106">
        <v>94</v>
      </c>
      <c r="GY106">
        <v>0</v>
      </c>
      <c r="GZ106">
        <v>9</v>
      </c>
      <c r="HA106">
        <v>0</v>
      </c>
      <c r="HB106">
        <v>9</v>
      </c>
      <c r="HI106">
        <v>3</v>
      </c>
      <c r="HJ106">
        <v>65</v>
      </c>
      <c r="HK106">
        <v>5</v>
      </c>
      <c r="HL106">
        <v>18</v>
      </c>
      <c r="HS106">
        <v>8</v>
      </c>
      <c r="HT106">
        <v>133</v>
      </c>
      <c r="HU106">
        <v>7</v>
      </c>
      <c r="HV106">
        <v>143</v>
      </c>
      <c r="IC106">
        <v>7</v>
      </c>
      <c r="ID106">
        <v>1</v>
      </c>
      <c r="IE106">
        <v>5</v>
      </c>
      <c r="IF106">
        <v>13</v>
      </c>
      <c r="IM106">
        <v>0</v>
      </c>
      <c r="IN106">
        <v>90</v>
      </c>
      <c r="IO106">
        <v>1</v>
      </c>
      <c r="IP106">
        <v>35</v>
      </c>
    </row>
    <row r="107" spans="1:250" x14ac:dyDescent="0.25">
      <c r="A107" s="3" t="str">
        <f t="shared" si="1"/>
        <v>Senshou Cao</v>
      </c>
      <c r="B107" s="4">
        <v>45767</v>
      </c>
      <c r="C107" t="s">
        <v>855</v>
      </c>
      <c r="D107" t="s">
        <v>856</v>
      </c>
      <c r="E107" t="s">
        <v>857</v>
      </c>
      <c r="F107" t="s">
        <v>857</v>
      </c>
      <c r="G107" t="s">
        <v>858</v>
      </c>
      <c r="I107" t="s">
        <v>1057</v>
      </c>
      <c r="J107" t="s">
        <v>1058</v>
      </c>
      <c r="K107" t="s">
        <v>997</v>
      </c>
      <c r="L107">
        <v>77</v>
      </c>
      <c r="M107">
        <v>72</v>
      </c>
      <c r="Q107">
        <v>149</v>
      </c>
      <c r="R107">
        <v>72.430000000000007</v>
      </c>
      <c r="S107">
        <v>71.5</v>
      </c>
      <c r="T107">
        <v>76.319999999999993</v>
      </c>
      <c r="U107">
        <v>71.89</v>
      </c>
      <c r="Y107">
        <v>74.11</v>
      </c>
      <c r="Z107">
        <v>127</v>
      </c>
      <c r="AA107">
        <v>106</v>
      </c>
      <c r="AE107">
        <v>15</v>
      </c>
      <c r="AF107">
        <v>17</v>
      </c>
      <c r="AJ107">
        <v>106</v>
      </c>
      <c r="AK107">
        <v>70</v>
      </c>
      <c r="AL107">
        <v>1</v>
      </c>
      <c r="AM107" s="5">
        <v>0.33333333333333331</v>
      </c>
      <c r="AN107">
        <v>10</v>
      </c>
      <c r="AO107" s="5">
        <v>0.54166666666666663</v>
      </c>
      <c r="BO107">
        <v>5</v>
      </c>
      <c r="BQ107">
        <v>3</v>
      </c>
      <c r="BS107">
        <v>-1</v>
      </c>
      <c r="BU107">
        <v>0</v>
      </c>
      <c r="BV107">
        <v>8</v>
      </c>
      <c r="BW107">
        <v>18</v>
      </c>
      <c r="BX107">
        <v>7</v>
      </c>
      <c r="BY107">
        <v>3</v>
      </c>
      <c r="BZ107">
        <v>0</v>
      </c>
      <c r="CA107">
        <v>8</v>
      </c>
      <c r="CB107">
        <v>22</v>
      </c>
      <c r="CC107">
        <v>6</v>
      </c>
      <c r="CD107">
        <v>296.10000000000002</v>
      </c>
      <c r="CE107">
        <v>57.55</v>
      </c>
      <c r="CF107">
        <v>68.040000000000006</v>
      </c>
      <c r="CG107">
        <v>47.09</v>
      </c>
      <c r="CH107">
        <v>1.76</v>
      </c>
      <c r="CI107">
        <v>29.55</v>
      </c>
      <c r="CJ107">
        <v>50.77</v>
      </c>
      <c r="CK107">
        <v>3.05</v>
      </c>
      <c r="CL107">
        <v>4.05</v>
      </c>
      <c r="CM107">
        <v>4.68</v>
      </c>
      <c r="CN107">
        <v>294</v>
      </c>
      <c r="CO107">
        <v>58.16</v>
      </c>
      <c r="CP107">
        <v>68.41</v>
      </c>
      <c r="CQ107">
        <v>47.48</v>
      </c>
      <c r="CR107">
        <v>1.78</v>
      </c>
      <c r="CS107">
        <v>29.55</v>
      </c>
      <c r="CT107">
        <v>55.79</v>
      </c>
      <c r="CU107">
        <v>3.05</v>
      </c>
      <c r="CV107">
        <v>4.05</v>
      </c>
      <c r="CW107">
        <v>4.67</v>
      </c>
      <c r="FU107">
        <v>6</v>
      </c>
      <c r="FV107">
        <v>155</v>
      </c>
      <c r="FW107">
        <v>-1</v>
      </c>
      <c r="FX107">
        <v>4</v>
      </c>
      <c r="GE107">
        <v>1</v>
      </c>
      <c r="GF107">
        <v>75</v>
      </c>
      <c r="GG107">
        <v>2</v>
      </c>
      <c r="GH107">
        <v>93</v>
      </c>
      <c r="GO107">
        <v>-1</v>
      </c>
      <c r="GP107">
        <v>32</v>
      </c>
      <c r="GQ107">
        <v>0</v>
      </c>
      <c r="GR107">
        <v>94</v>
      </c>
      <c r="GY107">
        <v>0</v>
      </c>
      <c r="GZ107">
        <v>9</v>
      </c>
      <c r="HA107">
        <v>0</v>
      </c>
      <c r="HB107">
        <v>9</v>
      </c>
      <c r="HI107">
        <v>5</v>
      </c>
      <c r="HJ107">
        <v>9</v>
      </c>
      <c r="HK107">
        <v>3</v>
      </c>
      <c r="HL107">
        <v>67</v>
      </c>
      <c r="HS107">
        <v>6</v>
      </c>
      <c r="HT107">
        <v>153</v>
      </c>
      <c r="HU107">
        <v>12</v>
      </c>
      <c r="HV107">
        <v>29</v>
      </c>
      <c r="IC107">
        <v>5</v>
      </c>
      <c r="ID107">
        <v>10</v>
      </c>
      <c r="IE107">
        <v>2</v>
      </c>
      <c r="IF107">
        <v>88</v>
      </c>
      <c r="IM107">
        <v>2</v>
      </c>
      <c r="IN107">
        <v>17</v>
      </c>
      <c r="IO107">
        <v>1</v>
      </c>
      <c r="IP107">
        <v>35</v>
      </c>
    </row>
    <row r="108" spans="1:250" x14ac:dyDescent="0.25">
      <c r="A108" s="3" t="str">
        <f t="shared" si="1"/>
        <v>Sean Crocker</v>
      </c>
      <c r="B108" s="4">
        <v>45767</v>
      </c>
      <c r="C108" t="s">
        <v>855</v>
      </c>
      <c r="D108" t="s">
        <v>856</v>
      </c>
      <c r="E108" t="s">
        <v>857</v>
      </c>
      <c r="F108" t="s">
        <v>857</v>
      </c>
      <c r="G108" t="s">
        <v>858</v>
      </c>
      <c r="I108" t="s">
        <v>1059</v>
      </c>
      <c r="J108" t="s">
        <v>1060</v>
      </c>
      <c r="K108" t="s">
        <v>997</v>
      </c>
      <c r="L108">
        <v>73</v>
      </c>
      <c r="M108">
        <v>76</v>
      </c>
      <c r="Q108">
        <v>149</v>
      </c>
      <c r="R108">
        <v>72.430000000000007</v>
      </c>
      <c r="S108">
        <v>71.5</v>
      </c>
      <c r="T108">
        <v>72.319999999999993</v>
      </c>
      <c r="U108">
        <v>75.89</v>
      </c>
      <c r="Y108">
        <v>74.11</v>
      </c>
      <c r="Z108">
        <v>75</v>
      </c>
      <c r="AA108">
        <v>106</v>
      </c>
      <c r="AE108">
        <v>11</v>
      </c>
      <c r="AF108">
        <v>17</v>
      </c>
      <c r="AJ108">
        <v>106</v>
      </c>
      <c r="AK108">
        <v>70</v>
      </c>
      <c r="AL108">
        <v>1</v>
      </c>
      <c r="AM108" s="5">
        <v>0.54861111111111116</v>
      </c>
      <c r="AN108">
        <v>10</v>
      </c>
      <c r="AO108" s="5">
        <v>0.34027777777777779</v>
      </c>
      <c r="AV108">
        <v>290.25</v>
      </c>
      <c r="AX108">
        <v>71.430000000000007</v>
      </c>
      <c r="AZ108">
        <v>66.67</v>
      </c>
      <c r="BB108">
        <v>31.5</v>
      </c>
      <c r="BD108">
        <v>1.88</v>
      </c>
      <c r="BF108">
        <v>41.67</v>
      </c>
      <c r="BH108">
        <v>66.7</v>
      </c>
      <c r="BJ108" t="s">
        <v>997</v>
      </c>
      <c r="BK108" t="s">
        <v>997</v>
      </c>
      <c r="BL108" t="s">
        <v>997</v>
      </c>
      <c r="BM108" t="s">
        <v>997</v>
      </c>
      <c r="BN108" t="s">
        <v>997</v>
      </c>
      <c r="BO108">
        <v>3</v>
      </c>
      <c r="BQ108">
        <v>3</v>
      </c>
      <c r="BS108">
        <v>1</v>
      </c>
      <c r="BU108">
        <v>0</v>
      </c>
      <c r="BV108">
        <v>5</v>
      </c>
      <c r="BW108">
        <v>24</v>
      </c>
      <c r="BX108">
        <v>3</v>
      </c>
      <c r="BY108">
        <v>4</v>
      </c>
      <c r="BZ108">
        <v>3</v>
      </c>
      <c r="CA108">
        <v>8</v>
      </c>
      <c r="CB108">
        <v>22</v>
      </c>
      <c r="CC108">
        <v>6</v>
      </c>
      <c r="CD108">
        <v>296.10000000000002</v>
      </c>
      <c r="CE108">
        <v>57.55</v>
      </c>
      <c r="CF108">
        <v>68.040000000000006</v>
      </c>
      <c r="CG108">
        <v>47.09</v>
      </c>
      <c r="CH108">
        <v>1.76</v>
      </c>
      <c r="CI108">
        <v>29.55</v>
      </c>
      <c r="CJ108">
        <v>50.77</v>
      </c>
      <c r="CK108">
        <v>3.05</v>
      </c>
      <c r="CL108">
        <v>4.05</v>
      </c>
      <c r="CM108">
        <v>4.68</v>
      </c>
      <c r="CN108">
        <v>294</v>
      </c>
      <c r="CO108">
        <v>58.16</v>
      </c>
      <c r="CP108">
        <v>68.41</v>
      </c>
      <c r="CQ108">
        <v>47.48</v>
      </c>
      <c r="CR108">
        <v>1.78</v>
      </c>
      <c r="CS108">
        <v>29.55</v>
      </c>
      <c r="CT108">
        <v>55.79</v>
      </c>
      <c r="CU108">
        <v>3.05</v>
      </c>
      <c r="CV108">
        <v>4.05</v>
      </c>
      <c r="CW108">
        <v>4.67</v>
      </c>
      <c r="DC108">
        <v>286</v>
      </c>
      <c r="DD108">
        <v>64</v>
      </c>
      <c r="DE108">
        <v>294.5</v>
      </c>
      <c r="DF108">
        <v>31</v>
      </c>
      <c r="DM108">
        <v>71.430000000000007</v>
      </c>
      <c r="DN108">
        <v>70</v>
      </c>
      <c r="DO108">
        <v>71.430000000000007</v>
      </c>
      <c r="DP108">
        <v>75</v>
      </c>
      <c r="DW108">
        <v>72.22</v>
      </c>
      <c r="DX108">
        <v>24</v>
      </c>
      <c r="DY108">
        <v>61.11</v>
      </c>
      <c r="DZ108">
        <v>61</v>
      </c>
      <c r="EG108">
        <v>31</v>
      </c>
      <c r="EH108">
        <v>65</v>
      </c>
      <c r="EI108">
        <v>32</v>
      </c>
      <c r="EJ108">
        <v>80</v>
      </c>
      <c r="EQ108">
        <v>1.85</v>
      </c>
      <c r="ER108">
        <v>71</v>
      </c>
      <c r="ES108">
        <v>1.91</v>
      </c>
      <c r="ET108">
        <v>84</v>
      </c>
      <c r="FA108">
        <v>60</v>
      </c>
      <c r="FB108">
        <v>18</v>
      </c>
      <c r="FC108">
        <v>28.57</v>
      </c>
      <c r="FD108">
        <v>84</v>
      </c>
      <c r="FK108">
        <v>100</v>
      </c>
      <c r="FL108">
        <v>1</v>
      </c>
      <c r="FM108">
        <v>50</v>
      </c>
      <c r="FN108">
        <v>30</v>
      </c>
      <c r="FU108">
        <v>0</v>
      </c>
      <c r="FV108">
        <v>12</v>
      </c>
      <c r="FW108">
        <v>3</v>
      </c>
      <c r="FX108">
        <v>131</v>
      </c>
      <c r="GE108">
        <v>-1</v>
      </c>
      <c r="GF108">
        <v>26</v>
      </c>
      <c r="GG108">
        <v>4</v>
      </c>
      <c r="GH108">
        <v>125</v>
      </c>
      <c r="GO108">
        <v>3</v>
      </c>
      <c r="GP108">
        <v>146</v>
      </c>
      <c r="GQ108">
        <v>-2</v>
      </c>
      <c r="GR108">
        <v>8</v>
      </c>
      <c r="GY108">
        <v>0</v>
      </c>
      <c r="GZ108">
        <v>9</v>
      </c>
      <c r="HA108">
        <v>0</v>
      </c>
      <c r="HB108">
        <v>9</v>
      </c>
      <c r="HI108">
        <v>2</v>
      </c>
      <c r="HJ108">
        <v>105</v>
      </c>
      <c r="HK108">
        <v>3</v>
      </c>
      <c r="HL108">
        <v>67</v>
      </c>
      <c r="HS108">
        <v>14</v>
      </c>
      <c r="HT108">
        <v>6</v>
      </c>
      <c r="HU108">
        <v>10</v>
      </c>
      <c r="HV108">
        <v>90</v>
      </c>
      <c r="IC108">
        <v>1</v>
      </c>
      <c r="ID108">
        <v>130</v>
      </c>
      <c r="IE108">
        <v>2</v>
      </c>
      <c r="IF108">
        <v>88</v>
      </c>
      <c r="IM108">
        <v>1</v>
      </c>
      <c r="IN108">
        <v>44</v>
      </c>
      <c r="IO108">
        <v>3</v>
      </c>
      <c r="IP108">
        <v>5</v>
      </c>
    </row>
    <row r="109" spans="1:250" x14ac:dyDescent="0.25">
      <c r="A109" s="3" t="str">
        <f t="shared" si="1"/>
        <v>Gavin Green</v>
      </c>
      <c r="B109" s="4">
        <v>45767</v>
      </c>
      <c r="C109" t="s">
        <v>855</v>
      </c>
      <c r="D109" t="s">
        <v>856</v>
      </c>
      <c r="E109" t="s">
        <v>857</v>
      </c>
      <c r="F109" t="s">
        <v>857</v>
      </c>
      <c r="G109" t="s">
        <v>858</v>
      </c>
      <c r="I109" t="s">
        <v>1061</v>
      </c>
      <c r="J109" t="s">
        <v>1062</v>
      </c>
      <c r="K109" t="s">
        <v>997</v>
      </c>
      <c r="L109">
        <v>73</v>
      </c>
      <c r="M109">
        <v>76</v>
      </c>
      <c r="Q109">
        <v>149</v>
      </c>
      <c r="R109">
        <v>72.430000000000007</v>
      </c>
      <c r="S109">
        <v>71.5</v>
      </c>
      <c r="T109">
        <v>72.319999999999993</v>
      </c>
      <c r="U109">
        <v>75.89</v>
      </c>
      <c r="Y109">
        <v>74.11</v>
      </c>
      <c r="Z109">
        <v>75</v>
      </c>
      <c r="AA109">
        <v>106</v>
      </c>
      <c r="AE109">
        <v>11</v>
      </c>
      <c r="AF109">
        <v>17</v>
      </c>
      <c r="AJ109">
        <v>106</v>
      </c>
      <c r="AK109">
        <v>70</v>
      </c>
      <c r="AL109">
        <v>10</v>
      </c>
      <c r="AM109" s="5">
        <v>0.53472222222222221</v>
      </c>
      <c r="AN109">
        <v>1</v>
      </c>
      <c r="AO109" s="5">
        <v>0.3263888888888889</v>
      </c>
      <c r="AV109">
        <v>263.5</v>
      </c>
      <c r="AX109">
        <v>78.569999999999993</v>
      </c>
      <c r="AZ109">
        <v>58.33</v>
      </c>
      <c r="BB109">
        <v>30</v>
      </c>
      <c r="BD109">
        <v>1.76</v>
      </c>
      <c r="BF109">
        <v>33.33</v>
      </c>
      <c r="BH109">
        <v>42.9</v>
      </c>
      <c r="BJ109" t="s">
        <v>997</v>
      </c>
      <c r="BK109" t="s">
        <v>997</v>
      </c>
      <c r="BL109" t="s">
        <v>997</v>
      </c>
      <c r="BM109" t="s">
        <v>997</v>
      </c>
      <c r="BN109" t="s">
        <v>997</v>
      </c>
      <c r="BO109">
        <v>6</v>
      </c>
      <c r="BQ109">
        <v>3</v>
      </c>
      <c r="BS109">
        <v>-2</v>
      </c>
      <c r="BU109">
        <v>0</v>
      </c>
      <c r="BV109">
        <v>5</v>
      </c>
      <c r="BW109">
        <v>21</v>
      </c>
      <c r="BX109">
        <v>8</v>
      </c>
      <c r="BY109">
        <v>2</v>
      </c>
      <c r="BZ109">
        <v>7</v>
      </c>
      <c r="CA109">
        <v>8</v>
      </c>
      <c r="CB109">
        <v>22</v>
      </c>
      <c r="CC109">
        <v>6</v>
      </c>
      <c r="CD109">
        <v>296.10000000000002</v>
      </c>
      <c r="CE109">
        <v>57.55</v>
      </c>
      <c r="CF109">
        <v>68.040000000000006</v>
      </c>
      <c r="CG109">
        <v>47.09</v>
      </c>
      <c r="CH109">
        <v>1.76</v>
      </c>
      <c r="CI109">
        <v>29.55</v>
      </c>
      <c r="CJ109">
        <v>50.77</v>
      </c>
      <c r="CK109">
        <v>3.05</v>
      </c>
      <c r="CL109">
        <v>4.05</v>
      </c>
      <c r="CM109">
        <v>4.68</v>
      </c>
      <c r="CN109">
        <v>294</v>
      </c>
      <c r="CO109">
        <v>58.16</v>
      </c>
      <c r="CP109">
        <v>68.41</v>
      </c>
      <c r="CQ109">
        <v>47.48</v>
      </c>
      <c r="CR109">
        <v>1.78</v>
      </c>
      <c r="CS109">
        <v>29.55</v>
      </c>
      <c r="CT109">
        <v>55.79</v>
      </c>
      <c r="CU109">
        <v>3.05</v>
      </c>
      <c r="CV109">
        <v>4.05</v>
      </c>
      <c r="CW109">
        <v>4.67</v>
      </c>
      <c r="DC109">
        <v>265</v>
      </c>
      <c r="DD109">
        <v>97</v>
      </c>
      <c r="DE109">
        <v>262</v>
      </c>
      <c r="DF109">
        <v>97</v>
      </c>
      <c r="DM109">
        <v>78.569999999999993</v>
      </c>
      <c r="DN109">
        <v>47</v>
      </c>
      <c r="DO109">
        <v>78.569999999999993</v>
      </c>
      <c r="DP109">
        <v>50</v>
      </c>
      <c r="DW109">
        <v>55.56</v>
      </c>
      <c r="DX109">
        <v>77</v>
      </c>
      <c r="DY109">
        <v>61.11</v>
      </c>
      <c r="DZ109">
        <v>61</v>
      </c>
      <c r="EG109">
        <v>29</v>
      </c>
      <c r="EH109">
        <v>36</v>
      </c>
      <c r="EI109">
        <v>31</v>
      </c>
      <c r="EJ109">
        <v>70</v>
      </c>
      <c r="EQ109">
        <v>1.7</v>
      </c>
      <c r="ER109">
        <v>36</v>
      </c>
      <c r="ES109">
        <v>1.82</v>
      </c>
      <c r="ET109">
        <v>71</v>
      </c>
      <c r="FA109">
        <v>37.5</v>
      </c>
      <c r="FB109">
        <v>68</v>
      </c>
      <c r="FC109">
        <v>28.57</v>
      </c>
      <c r="FD109">
        <v>83</v>
      </c>
      <c r="FK109">
        <v>33.33</v>
      </c>
      <c r="FL109">
        <v>48</v>
      </c>
      <c r="FM109">
        <v>50</v>
      </c>
      <c r="FN109">
        <v>30</v>
      </c>
      <c r="FU109">
        <v>3</v>
      </c>
      <c r="FV109">
        <v>130</v>
      </c>
      <c r="FW109">
        <v>3</v>
      </c>
      <c r="FX109">
        <v>131</v>
      </c>
      <c r="GE109">
        <v>0</v>
      </c>
      <c r="GF109">
        <v>48</v>
      </c>
      <c r="GG109">
        <v>3</v>
      </c>
      <c r="GH109">
        <v>112</v>
      </c>
      <c r="GO109">
        <v>-1</v>
      </c>
      <c r="GP109">
        <v>32</v>
      </c>
      <c r="GQ109">
        <v>-1</v>
      </c>
      <c r="GR109">
        <v>46</v>
      </c>
      <c r="GY109">
        <v>0</v>
      </c>
      <c r="GZ109">
        <v>9</v>
      </c>
      <c r="HA109">
        <v>0</v>
      </c>
      <c r="HB109">
        <v>9</v>
      </c>
      <c r="HI109">
        <v>3</v>
      </c>
      <c r="HJ109">
        <v>65</v>
      </c>
      <c r="HK109">
        <v>2</v>
      </c>
      <c r="HL109">
        <v>104</v>
      </c>
      <c r="HS109">
        <v>10</v>
      </c>
      <c r="HT109">
        <v>86</v>
      </c>
      <c r="HU109">
        <v>11</v>
      </c>
      <c r="HV109">
        <v>66</v>
      </c>
      <c r="IC109">
        <v>5</v>
      </c>
      <c r="ID109">
        <v>10</v>
      </c>
      <c r="IE109">
        <v>3</v>
      </c>
      <c r="IF109">
        <v>51</v>
      </c>
      <c r="IM109">
        <v>0</v>
      </c>
      <c r="IN109">
        <v>90</v>
      </c>
      <c r="IO109">
        <v>2</v>
      </c>
      <c r="IP109">
        <v>13</v>
      </c>
    </row>
    <row r="110" spans="1:250" x14ac:dyDescent="0.25">
      <c r="A110" s="3" t="str">
        <f t="shared" si="1"/>
        <v>Calum Hill</v>
      </c>
      <c r="B110" s="4">
        <v>45767</v>
      </c>
      <c r="C110" t="s">
        <v>855</v>
      </c>
      <c r="D110" t="s">
        <v>856</v>
      </c>
      <c r="E110" t="s">
        <v>857</v>
      </c>
      <c r="F110" t="s">
        <v>857</v>
      </c>
      <c r="G110" t="s">
        <v>858</v>
      </c>
      <c r="I110" t="s">
        <v>1063</v>
      </c>
      <c r="J110" t="s">
        <v>1064</v>
      </c>
      <c r="K110" t="s">
        <v>997</v>
      </c>
      <c r="L110">
        <v>71</v>
      </c>
      <c r="M110">
        <v>78</v>
      </c>
      <c r="Q110">
        <v>149</v>
      </c>
      <c r="R110">
        <v>72.430000000000007</v>
      </c>
      <c r="S110">
        <v>71.5</v>
      </c>
      <c r="T110">
        <v>70.319999999999993</v>
      </c>
      <c r="U110">
        <v>77.89</v>
      </c>
      <c r="Y110">
        <v>74.11</v>
      </c>
      <c r="Z110">
        <v>39</v>
      </c>
      <c r="AA110">
        <v>106</v>
      </c>
      <c r="AE110">
        <v>9</v>
      </c>
      <c r="AF110">
        <v>17</v>
      </c>
      <c r="AJ110">
        <v>106</v>
      </c>
      <c r="AK110">
        <v>70</v>
      </c>
      <c r="AL110">
        <v>10</v>
      </c>
      <c r="AM110" s="5">
        <v>0.29166666666666669</v>
      </c>
      <c r="AN110">
        <v>1</v>
      </c>
      <c r="AO110" s="5">
        <v>0.5</v>
      </c>
      <c r="AV110">
        <v>293.5</v>
      </c>
      <c r="AX110">
        <v>85.71</v>
      </c>
      <c r="AZ110">
        <v>63.89</v>
      </c>
      <c r="BB110">
        <v>30</v>
      </c>
      <c r="BD110">
        <v>1.74</v>
      </c>
      <c r="BF110">
        <v>23.08</v>
      </c>
      <c r="BH110">
        <v>25</v>
      </c>
      <c r="BJ110" t="s">
        <v>997</v>
      </c>
      <c r="BK110" t="s">
        <v>997</v>
      </c>
      <c r="BL110" t="s">
        <v>997</v>
      </c>
      <c r="BM110" t="s">
        <v>997</v>
      </c>
      <c r="BN110" t="s">
        <v>997</v>
      </c>
      <c r="BO110">
        <v>4</v>
      </c>
      <c r="BQ110">
        <v>0</v>
      </c>
      <c r="BS110">
        <v>3</v>
      </c>
      <c r="BU110">
        <v>0</v>
      </c>
      <c r="BV110">
        <v>7</v>
      </c>
      <c r="BW110">
        <v>18</v>
      </c>
      <c r="BX110">
        <v>10</v>
      </c>
      <c r="BY110">
        <v>1</v>
      </c>
      <c r="BZ110">
        <v>8</v>
      </c>
      <c r="CA110">
        <v>8</v>
      </c>
      <c r="CB110">
        <v>22</v>
      </c>
      <c r="CC110">
        <v>6</v>
      </c>
      <c r="CD110">
        <v>296.10000000000002</v>
      </c>
      <c r="CE110">
        <v>57.55</v>
      </c>
      <c r="CF110">
        <v>68.040000000000006</v>
      </c>
      <c r="CG110">
        <v>47.09</v>
      </c>
      <c r="CH110">
        <v>1.76</v>
      </c>
      <c r="CI110">
        <v>29.55</v>
      </c>
      <c r="CJ110">
        <v>50.77</v>
      </c>
      <c r="CK110">
        <v>3.05</v>
      </c>
      <c r="CL110">
        <v>4.05</v>
      </c>
      <c r="CM110">
        <v>4.68</v>
      </c>
      <c r="CN110">
        <v>294</v>
      </c>
      <c r="CO110">
        <v>58.16</v>
      </c>
      <c r="CP110">
        <v>68.41</v>
      </c>
      <c r="CQ110">
        <v>47.48</v>
      </c>
      <c r="CR110">
        <v>1.78</v>
      </c>
      <c r="CS110">
        <v>29.55</v>
      </c>
      <c r="CT110">
        <v>55.79</v>
      </c>
      <c r="CU110">
        <v>3.05</v>
      </c>
      <c r="CV110">
        <v>4.05</v>
      </c>
      <c r="CW110">
        <v>4.67</v>
      </c>
      <c r="DC110">
        <v>295</v>
      </c>
      <c r="DD110">
        <v>30</v>
      </c>
      <c r="DE110">
        <v>292</v>
      </c>
      <c r="DF110">
        <v>48</v>
      </c>
      <c r="DM110">
        <v>100</v>
      </c>
      <c r="DN110">
        <v>1</v>
      </c>
      <c r="DO110">
        <v>71.430000000000007</v>
      </c>
      <c r="DP110">
        <v>75</v>
      </c>
      <c r="DW110">
        <v>72.22</v>
      </c>
      <c r="DX110">
        <v>24</v>
      </c>
      <c r="DY110">
        <v>55.56</v>
      </c>
      <c r="DZ110">
        <v>79</v>
      </c>
      <c r="EG110">
        <v>30</v>
      </c>
      <c r="EH110">
        <v>51</v>
      </c>
      <c r="EI110">
        <v>30</v>
      </c>
      <c r="EJ110">
        <v>47</v>
      </c>
      <c r="EQ110">
        <v>1.69</v>
      </c>
      <c r="ER110">
        <v>33</v>
      </c>
      <c r="ES110">
        <v>1.8</v>
      </c>
      <c r="ET110">
        <v>65</v>
      </c>
      <c r="FA110">
        <v>20</v>
      </c>
      <c r="FB110">
        <v>91</v>
      </c>
      <c r="FC110">
        <v>25</v>
      </c>
      <c r="FD110">
        <v>86</v>
      </c>
      <c r="FK110">
        <v>25</v>
      </c>
      <c r="FL110">
        <v>54</v>
      </c>
      <c r="FM110">
        <v>25</v>
      </c>
      <c r="FN110">
        <v>78</v>
      </c>
      <c r="FU110">
        <v>3</v>
      </c>
      <c r="FV110">
        <v>130</v>
      </c>
      <c r="FW110">
        <v>1</v>
      </c>
      <c r="FX110">
        <v>70</v>
      </c>
      <c r="GE110">
        <v>-1</v>
      </c>
      <c r="GF110">
        <v>26</v>
      </c>
      <c r="GG110">
        <v>1</v>
      </c>
      <c r="GH110">
        <v>72</v>
      </c>
      <c r="GO110">
        <v>-2</v>
      </c>
      <c r="GP110">
        <v>4</v>
      </c>
      <c r="GQ110">
        <v>5</v>
      </c>
      <c r="GR110">
        <v>155</v>
      </c>
      <c r="GY110">
        <v>0</v>
      </c>
      <c r="GZ110">
        <v>9</v>
      </c>
      <c r="HA110">
        <v>0</v>
      </c>
      <c r="HB110">
        <v>9</v>
      </c>
      <c r="HI110">
        <v>5</v>
      </c>
      <c r="HJ110">
        <v>9</v>
      </c>
      <c r="HK110">
        <v>2</v>
      </c>
      <c r="HL110">
        <v>104</v>
      </c>
      <c r="HS110">
        <v>8</v>
      </c>
      <c r="HT110">
        <v>133</v>
      </c>
      <c r="HU110">
        <v>10</v>
      </c>
      <c r="HV110">
        <v>90</v>
      </c>
      <c r="IC110">
        <v>5</v>
      </c>
      <c r="ID110">
        <v>10</v>
      </c>
      <c r="IE110">
        <v>5</v>
      </c>
      <c r="IF110">
        <v>13</v>
      </c>
      <c r="IM110">
        <v>0</v>
      </c>
      <c r="IN110">
        <v>90</v>
      </c>
      <c r="IO110">
        <v>1</v>
      </c>
      <c r="IP110">
        <v>35</v>
      </c>
    </row>
    <row r="111" spans="1:250" x14ac:dyDescent="0.25">
      <c r="A111" s="3" t="str">
        <f t="shared" si="1"/>
        <v>Cheng Jin</v>
      </c>
      <c r="B111" s="4">
        <v>45767</v>
      </c>
      <c r="C111" t="s">
        <v>855</v>
      </c>
      <c r="D111" t="s">
        <v>856</v>
      </c>
      <c r="E111" t="s">
        <v>857</v>
      </c>
      <c r="F111" t="s">
        <v>857</v>
      </c>
      <c r="G111" t="s">
        <v>858</v>
      </c>
      <c r="I111" t="s">
        <v>1056</v>
      </c>
      <c r="J111" t="s">
        <v>1065</v>
      </c>
      <c r="K111" t="s">
        <v>997</v>
      </c>
      <c r="L111">
        <v>76</v>
      </c>
      <c r="M111">
        <v>73</v>
      </c>
      <c r="Q111">
        <v>149</v>
      </c>
      <c r="R111">
        <v>72.430000000000007</v>
      </c>
      <c r="S111">
        <v>71.5</v>
      </c>
      <c r="T111">
        <v>75.319999999999993</v>
      </c>
      <c r="U111">
        <v>72.89</v>
      </c>
      <c r="Y111">
        <v>74.11</v>
      </c>
      <c r="Z111">
        <v>116</v>
      </c>
      <c r="AA111">
        <v>106</v>
      </c>
      <c r="AE111">
        <v>14</v>
      </c>
      <c r="AF111">
        <v>17</v>
      </c>
      <c r="AJ111">
        <v>106</v>
      </c>
      <c r="AK111">
        <v>70</v>
      </c>
      <c r="AL111">
        <v>10</v>
      </c>
      <c r="AM111" s="5">
        <v>0.49305555555555558</v>
      </c>
      <c r="AN111">
        <v>1</v>
      </c>
      <c r="AO111" s="5">
        <v>0.28472222222222221</v>
      </c>
      <c r="BO111">
        <v>3</v>
      </c>
      <c r="BQ111">
        <v>5</v>
      </c>
      <c r="BS111">
        <v>-1</v>
      </c>
      <c r="BU111">
        <v>0</v>
      </c>
      <c r="BV111">
        <v>6</v>
      </c>
      <c r="BW111">
        <v>20</v>
      </c>
      <c r="BX111">
        <v>8</v>
      </c>
      <c r="BY111">
        <v>2</v>
      </c>
      <c r="BZ111">
        <v>0</v>
      </c>
      <c r="CA111">
        <v>8</v>
      </c>
      <c r="CB111">
        <v>22</v>
      </c>
      <c r="CC111">
        <v>6</v>
      </c>
      <c r="CD111">
        <v>296.10000000000002</v>
      </c>
      <c r="CE111">
        <v>57.55</v>
      </c>
      <c r="CF111">
        <v>68.040000000000006</v>
      </c>
      <c r="CG111">
        <v>47.09</v>
      </c>
      <c r="CH111">
        <v>1.76</v>
      </c>
      <c r="CI111">
        <v>29.55</v>
      </c>
      <c r="CJ111">
        <v>50.77</v>
      </c>
      <c r="CK111">
        <v>3.05</v>
      </c>
      <c r="CL111">
        <v>4.05</v>
      </c>
      <c r="CM111">
        <v>4.68</v>
      </c>
      <c r="CN111">
        <v>294</v>
      </c>
      <c r="CO111">
        <v>58.16</v>
      </c>
      <c r="CP111">
        <v>68.41</v>
      </c>
      <c r="CQ111">
        <v>47.48</v>
      </c>
      <c r="CR111">
        <v>1.78</v>
      </c>
      <c r="CS111">
        <v>29.55</v>
      </c>
      <c r="CT111">
        <v>55.79</v>
      </c>
      <c r="CU111">
        <v>3.05</v>
      </c>
      <c r="CV111">
        <v>4.05</v>
      </c>
      <c r="CW111">
        <v>4.67</v>
      </c>
      <c r="FU111">
        <v>1</v>
      </c>
      <c r="FV111">
        <v>49</v>
      </c>
      <c r="FW111">
        <v>2</v>
      </c>
      <c r="FX111">
        <v>105</v>
      </c>
      <c r="GE111">
        <v>4</v>
      </c>
      <c r="GF111">
        <v>126</v>
      </c>
      <c r="GG111">
        <v>1</v>
      </c>
      <c r="GH111">
        <v>72</v>
      </c>
      <c r="GO111">
        <v>0</v>
      </c>
      <c r="GP111">
        <v>71</v>
      </c>
      <c r="GQ111">
        <v>-1</v>
      </c>
      <c r="GR111">
        <v>46</v>
      </c>
      <c r="GY111">
        <v>0</v>
      </c>
      <c r="GZ111">
        <v>9</v>
      </c>
      <c r="HA111">
        <v>0</v>
      </c>
      <c r="HB111">
        <v>9</v>
      </c>
      <c r="HI111">
        <v>4</v>
      </c>
      <c r="HJ111">
        <v>34</v>
      </c>
      <c r="HK111">
        <v>2</v>
      </c>
      <c r="HL111">
        <v>104</v>
      </c>
      <c r="HS111">
        <v>8</v>
      </c>
      <c r="HT111">
        <v>133</v>
      </c>
      <c r="HU111">
        <v>12</v>
      </c>
      <c r="HV111">
        <v>29</v>
      </c>
      <c r="IC111">
        <v>4</v>
      </c>
      <c r="ID111">
        <v>32</v>
      </c>
      <c r="IE111">
        <v>4</v>
      </c>
      <c r="IF111">
        <v>28</v>
      </c>
      <c r="IM111">
        <v>2</v>
      </c>
      <c r="IN111">
        <v>17</v>
      </c>
      <c r="IO111">
        <v>0</v>
      </c>
      <c r="IP111">
        <v>89</v>
      </c>
    </row>
    <row r="112" spans="1:250" x14ac:dyDescent="0.25">
      <c r="A112" s="3" t="str">
        <f t="shared" si="1"/>
        <v>Jan Schneider</v>
      </c>
      <c r="B112" s="4">
        <v>45767</v>
      </c>
      <c r="C112" t="s">
        <v>855</v>
      </c>
      <c r="D112" t="s">
        <v>856</v>
      </c>
      <c r="E112" t="s">
        <v>857</v>
      </c>
      <c r="F112" t="s">
        <v>857</v>
      </c>
      <c r="G112" t="s">
        <v>858</v>
      </c>
      <c r="I112" t="s">
        <v>881</v>
      </c>
      <c r="J112" t="s">
        <v>1066</v>
      </c>
      <c r="K112" t="s">
        <v>997</v>
      </c>
      <c r="L112">
        <v>73</v>
      </c>
      <c r="M112">
        <v>76</v>
      </c>
      <c r="Q112">
        <v>149</v>
      </c>
      <c r="R112">
        <v>72.430000000000007</v>
      </c>
      <c r="S112">
        <v>71.5</v>
      </c>
      <c r="T112">
        <v>72.319999999999993</v>
      </c>
      <c r="U112">
        <v>75.89</v>
      </c>
      <c r="Y112">
        <v>74.11</v>
      </c>
      <c r="Z112">
        <v>75</v>
      </c>
      <c r="AA112">
        <v>106</v>
      </c>
      <c r="AE112">
        <v>11</v>
      </c>
      <c r="AF112">
        <v>17</v>
      </c>
      <c r="AJ112">
        <v>106</v>
      </c>
      <c r="AK112">
        <v>70</v>
      </c>
      <c r="AL112">
        <v>1</v>
      </c>
      <c r="AM112" s="5">
        <v>0.53472222222222221</v>
      </c>
      <c r="AN112">
        <v>10</v>
      </c>
      <c r="AO112" s="5">
        <v>0.3263888888888889</v>
      </c>
      <c r="BO112">
        <v>1</v>
      </c>
      <c r="BQ112">
        <v>7</v>
      </c>
      <c r="BS112">
        <v>-1</v>
      </c>
      <c r="BU112">
        <v>1</v>
      </c>
      <c r="BV112">
        <v>5</v>
      </c>
      <c r="BW112">
        <v>21</v>
      </c>
      <c r="BX112">
        <v>5</v>
      </c>
      <c r="BY112">
        <v>4</v>
      </c>
      <c r="BZ112">
        <v>0</v>
      </c>
      <c r="CA112">
        <v>8</v>
      </c>
      <c r="CB112">
        <v>22</v>
      </c>
      <c r="CC112">
        <v>6</v>
      </c>
      <c r="CD112">
        <v>296.10000000000002</v>
      </c>
      <c r="CE112">
        <v>57.55</v>
      </c>
      <c r="CF112">
        <v>68.040000000000006</v>
      </c>
      <c r="CG112">
        <v>47.09</v>
      </c>
      <c r="CH112">
        <v>1.76</v>
      </c>
      <c r="CI112">
        <v>29.55</v>
      </c>
      <c r="CJ112">
        <v>50.77</v>
      </c>
      <c r="CK112">
        <v>3.05</v>
      </c>
      <c r="CL112">
        <v>4.05</v>
      </c>
      <c r="CM112">
        <v>4.68</v>
      </c>
      <c r="CN112">
        <v>294</v>
      </c>
      <c r="CO112">
        <v>58.16</v>
      </c>
      <c r="CP112">
        <v>68.41</v>
      </c>
      <c r="CQ112">
        <v>47.48</v>
      </c>
      <c r="CR112">
        <v>1.78</v>
      </c>
      <c r="CS112">
        <v>29.55</v>
      </c>
      <c r="CT112">
        <v>55.79</v>
      </c>
      <c r="CU112">
        <v>3.05</v>
      </c>
      <c r="CV112">
        <v>4.05</v>
      </c>
      <c r="CW112">
        <v>4.67</v>
      </c>
      <c r="FU112">
        <v>1</v>
      </c>
      <c r="FV112">
        <v>49</v>
      </c>
      <c r="FW112">
        <v>0</v>
      </c>
      <c r="FX112">
        <v>24</v>
      </c>
      <c r="GE112">
        <v>2</v>
      </c>
      <c r="GF112">
        <v>101</v>
      </c>
      <c r="GG112">
        <v>5</v>
      </c>
      <c r="GH112">
        <v>145</v>
      </c>
      <c r="GO112">
        <v>-1</v>
      </c>
      <c r="GP112">
        <v>32</v>
      </c>
      <c r="GQ112">
        <v>0</v>
      </c>
      <c r="GR112">
        <v>94</v>
      </c>
      <c r="GY112">
        <v>1</v>
      </c>
      <c r="GZ112">
        <v>1</v>
      </c>
      <c r="HA112">
        <v>0</v>
      </c>
      <c r="HB112">
        <v>9</v>
      </c>
      <c r="HI112">
        <v>3</v>
      </c>
      <c r="HJ112">
        <v>65</v>
      </c>
      <c r="HK112">
        <v>2</v>
      </c>
      <c r="HL112">
        <v>104</v>
      </c>
      <c r="HS112">
        <v>9</v>
      </c>
      <c r="HT112">
        <v>120</v>
      </c>
      <c r="HU112">
        <v>12</v>
      </c>
      <c r="HV112">
        <v>29</v>
      </c>
      <c r="IC112">
        <v>3</v>
      </c>
      <c r="ID112">
        <v>63</v>
      </c>
      <c r="IE112">
        <v>2</v>
      </c>
      <c r="IF112">
        <v>88</v>
      </c>
      <c r="IM112">
        <v>2</v>
      </c>
      <c r="IN112">
        <v>17</v>
      </c>
      <c r="IO112">
        <v>2</v>
      </c>
      <c r="IP112">
        <v>13</v>
      </c>
    </row>
    <row r="113" spans="1:250" x14ac:dyDescent="0.25">
      <c r="A113" s="3" t="str">
        <f t="shared" si="1"/>
        <v>Sebastian Soderberg</v>
      </c>
      <c r="B113" s="4">
        <v>45767</v>
      </c>
      <c r="C113" t="s">
        <v>855</v>
      </c>
      <c r="D113" t="s">
        <v>856</v>
      </c>
      <c r="E113" t="s">
        <v>857</v>
      </c>
      <c r="F113" t="s">
        <v>857</v>
      </c>
      <c r="G113" t="s">
        <v>858</v>
      </c>
      <c r="I113" t="s">
        <v>1067</v>
      </c>
      <c r="J113" t="s">
        <v>1068</v>
      </c>
      <c r="K113" t="s">
        <v>997</v>
      </c>
      <c r="L113">
        <v>78</v>
      </c>
      <c r="M113">
        <v>71</v>
      </c>
      <c r="Q113">
        <v>149</v>
      </c>
      <c r="R113">
        <v>72.430000000000007</v>
      </c>
      <c r="S113">
        <v>71.5</v>
      </c>
      <c r="T113">
        <v>77.319999999999993</v>
      </c>
      <c r="U113">
        <v>70.89</v>
      </c>
      <c r="Y113">
        <v>74.11</v>
      </c>
      <c r="Z113">
        <v>136</v>
      </c>
      <c r="AA113">
        <v>106</v>
      </c>
      <c r="AE113">
        <v>16</v>
      </c>
      <c r="AF113">
        <v>17</v>
      </c>
      <c r="AJ113">
        <v>106</v>
      </c>
      <c r="AK113">
        <v>70</v>
      </c>
      <c r="AL113">
        <v>1</v>
      </c>
      <c r="AM113" s="5">
        <v>0.52083333333333337</v>
      </c>
      <c r="AN113">
        <v>10</v>
      </c>
      <c r="AO113" s="5">
        <v>0.3125</v>
      </c>
      <c r="AV113">
        <v>297.25</v>
      </c>
      <c r="AX113">
        <v>53.57</v>
      </c>
      <c r="AZ113">
        <v>58.33</v>
      </c>
      <c r="BB113">
        <v>29</v>
      </c>
      <c r="BD113">
        <v>1.76</v>
      </c>
      <c r="BF113">
        <v>33.33</v>
      </c>
      <c r="BH113">
        <v>33.299999999999997</v>
      </c>
      <c r="BJ113" t="s">
        <v>997</v>
      </c>
      <c r="BK113" t="s">
        <v>997</v>
      </c>
      <c r="BL113" t="s">
        <v>997</v>
      </c>
      <c r="BM113" t="s">
        <v>997</v>
      </c>
      <c r="BN113" t="s">
        <v>997</v>
      </c>
      <c r="BO113">
        <v>2</v>
      </c>
      <c r="BQ113">
        <v>1</v>
      </c>
      <c r="BS113">
        <v>4</v>
      </c>
      <c r="BU113">
        <v>0</v>
      </c>
      <c r="BV113">
        <v>5</v>
      </c>
      <c r="BW113">
        <v>21</v>
      </c>
      <c r="BX113">
        <v>9</v>
      </c>
      <c r="BY113">
        <v>1</v>
      </c>
      <c r="BZ113">
        <v>3</v>
      </c>
      <c r="CA113">
        <v>8</v>
      </c>
      <c r="CB113">
        <v>22</v>
      </c>
      <c r="CC113">
        <v>6</v>
      </c>
      <c r="CD113">
        <v>296.10000000000002</v>
      </c>
      <c r="CE113">
        <v>57.55</v>
      </c>
      <c r="CF113">
        <v>68.040000000000006</v>
      </c>
      <c r="CG113">
        <v>47.09</v>
      </c>
      <c r="CH113">
        <v>1.76</v>
      </c>
      <c r="CI113">
        <v>29.55</v>
      </c>
      <c r="CJ113">
        <v>50.77</v>
      </c>
      <c r="CK113">
        <v>3.05</v>
      </c>
      <c r="CL113">
        <v>4.05</v>
      </c>
      <c r="CM113">
        <v>4.68</v>
      </c>
      <c r="CN113">
        <v>294</v>
      </c>
      <c r="CO113">
        <v>58.16</v>
      </c>
      <c r="CP113">
        <v>68.41</v>
      </c>
      <c r="CQ113">
        <v>47.48</v>
      </c>
      <c r="CR113">
        <v>1.78</v>
      </c>
      <c r="CS113">
        <v>29.55</v>
      </c>
      <c r="CT113">
        <v>55.79</v>
      </c>
      <c r="CU113">
        <v>3.05</v>
      </c>
      <c r="CV113">
        <v>4.05</v>
      </c>
      <c r="CW113">
        <v>4.67</v>
      </c>
      <c r="DC113">
        <v>282.5</v>
      </c>
      <c r="DD113">
        <v>74</v>
      </c>
      <c r="DE113">
        <v>312</v>
      </c>
      <c r="DF113">
        <v>6</v>
      </c>
      <c r="DM113">
        <v>50</v>
      </c>
      <c r="DN113">
        <v>93</v>
      </c>
      <c r="DO113">
        <v>57.14</v>
      </c>
      <c r="DP113">
        <v>90</v>
      </c>
      <c r="DW113">
        <v>44.44</v>
      </c>
      <c r="DX113">
        <v>94</v>
      </c>
      <c r="DY113">
        <v>72.22</v>
      </c>
      <c r="DZ113">
        <v>30</v>
      </c>
      <c r="EG113">
        <v>28</v>
      </c>
      <c r="EH113">
        <v>20</v>
      </c>
      <c r="EI113">
        <v>30</v>
      </c>
      <c r="EJ113">
        <v>47</v>
      </c>
      <c r="EQ113">
        <v>1.88</v>
      </c>
      <c r="ER113">
        <v>77</v>
      </c>
      <c r="ES113">
        <v>1.69</v>
      </c>
      <c r="ET113">
        <v>33</v>
      </c>
      <c r="FA113">
        <v>40</v>
      </c>
      <c r="FB113">
        <v>62</v>
      </c>
      <c r="FC113">
        <v>20</v>
      </c>
      <c r="FD113">
        <v>89</v>
      </c>
      <c r="FK113">
        <v>0</v>
      </c>
      <c r="FL113">
        <v>62</v>
      </c>
      <c r="FM113">
        <v>50</v>
      </c>
      <c r="FN113">
        <v>30</v>
      </c>
      <c r="FU113">
        <v>2</v>
      </c>
      <c r="FV113">
        <v>98</v>
      </c>
      <c r="FW113">
        <v>0</v>
      </c>
      <c r="FX113">
        <v>24</v>
      </c>
      <c r="GE113">
        <v>1</v>
      </c>
      <c r="GF113">
        <v>75</v>
      </c>
      <c r="GG113">
        <v>0</v>
      </c>
      <c r="GH113">
        <v>44</v>
      </c>
      <c r="GO113">
        <v>4</v>
      </c>
      <c r="GP113">
        <v>152</v>
      </c>
      <c r="GQ113">
        <v>0</v>
      </c>
      <c r="GR113">
        <v>94</v>
      </c>
      <c r="GY113">
        <v>0</v>
      </c>
      <c r="GZ113">
        <v>9</v>
      </c>
      <c r="HA113">
        <v>0</v>
      </c>
      <c r="HB113">
        <v>9</v>
      </c>
      <c r="HI113">
        <v>1</v>
      </c>
      <c r="HJ113">
        <v>126</v>
      </c>
      <c r="HK113">
        <v>4</v>
      </c>
      <c r="HL113">
        <v>36</v>
      </c>
      <c r="HS113">
        <v>11</v>
      </c>
      <c r="HT113">
        <v>55</v>
      </c>
      <c r="HU113">
        <v>10</v>
      </c>
      <c r="HV113">
        <v>90</v>
      </c>
      <c r="IC113">
        <v>5</v>
      </c>
      <c r="ID113">
        <v>10</v>
      </c>
      <c r="IE113">
        <v>4</v>
      </c>
      <c r="IF113">
        <v>28</v>
      </c>
      <c r="IM113">
        <v>1</v>
      </c>
      <c r="IN113">
        <v>44</v>
      </c>
      <c r="IO113">
        <v>0</v>
      </c>
      <c r="IP113">
        <v>89</v>
      </c>
    </row>
    <row r="114" spans="1:250" x14ac:dyDescent="0.25">
      <c r="A114" s="3" t="str">
        <f t="shared" si="1"/>
        <v>Andy Sullivan</v>
      </c>
      <c r="B114" s="4">
        <v>45767</v>
      </c>
      <c r="C114" t="s">
        <v>855</v>
      </c>
      <c r="D114" t="s">
        <v>856</v>
      </c>
      <c r="E114" t="s">
        <v>857</v>
      </c>
      <c r="F114" t="s">
        <v>857</v>
      </c>
      <c r="G114" t="s">
        <v>858</v>
      </c>
      <c r="I114" t="s">
        <v>1069</v>
      </c>
      <c r="J114" t="s">
        <v>1070</v>
      </c>
      <c r="K114" t="s">
        <v>997</v>
      </c>
      <c r="L114">
        <v>74</v>
      </c>
      <c r="M114">
        <v>75</v>
      </c>
      <c r="Q114">
        <v>149</v>
      </c>
      <c r="R114">
        <v>72.430000000000007</v>
      </c>
      <c r="S114">
        <v>71.5</v>
      </c>
      <c r="T114">
        <v>73.319999999999993</v>
      </c>
      <c r="U114">
        <v>74.89</v>
      </c>
      <c r="Y114">
        <v>74.11</v>
      </c>
      <c r="Z114">
        <v>90</v>
      </c>
      <c r="AA114">
        <v>106</v>
      </c>
      <c r="AE114">
        <v>12</v>
      </c>
      <c r="AF114">
        <v>17</v>
      </c>
      <c r="AJ114">
        <v>106</v>
      </c>
      <c r="AK114">
        <v>70</v>
      </c>
      <c r="AL114">
        <v>10</v>
      </c>
      <c r="AM114" s="5">
        <v>0.3263888888888889</v>
      </c>
      <c r="AN114">
        <v>1</v>
      </c>
      <c r="AO114" s="5">
        <v>0.53472222222222221</v>
      </c>
      <c r="AV114">
        <v>289.75</v>
      </c>
      <c r="AX114">
        <v>75</v>
      </c>
      <c r="AZ114">
        <v>55.56</v>
      </c>
      <c r="BB114">
        <v>29.5</v>
      </c>
      <c r="BD114">
        <v>1.9</v>
      </c>
      <c r="BF114">
        <v>56.25</v>
      </c>
      <c r="BH114">
        <v>25</v>
      </c>
      <c r="BJ114" t="s">
        <v>997</v>
      </c>
      <c r="BK114" t="s">
        <v>997</v>
      </c>
      <c r="BL114" t="s">
        <v>997</v>
      </c>
      <c r="BM114" t="s">
        <v>997</v>
      </c>
      <c r="BN114" t="s">
        <v>997</v>
      </c>
      <c r="BO114">
        <v>1</v>
      </c>
      <c r="BQ114">
        <v>6</v>
      </c>
      <c r="BS114">
        <v>0</v>
      </c>
      <c r="BU114">
        <v>0</v>
      </c>
      <c r="BV114">
        <v>4</v>
      </c>
      <c r="BW114">
        <v>23</v>
      </c>
      <c r="BX114">
        <v>8</v>
      </c>
      <c r="BY114">
        <v>1</v>
      </c>
      <c r="BZ114">
        <v>8</v>
      </c>
      <c r="CA114">
        <v>8</v>
      </c>
      <c r="CB114">
        <v>22</v>
      </c>
      <c r="CC114">
        <v>6</v>
      </c>
      <c r="CD114">
        <v>296.10000000000002</v>
      </c>
      <c r="CE114">
        <v>57.55</v>
      </c>
      <c r="CF114">
        <v>68.040000000000006</v>
      </c>
      <c r="CG114">
        <v>47.09</v>
      </c>
      <c r="CH114">
        <v>1.76</v>
      </c>
      <c r="CI114">
        <v>29.55</v>
      </c>
      <c r="CJ114">
        <v>50.77</v>
      </c>
      <c r="CK114">
        <v>3.05</v>
      </c>
      <c r="CL114">
        <v>4.05</v>
      </c>
      <c r="CM114">
        <v>4.68</v>
      </c>
      <c r="CN114">
        <v>294</v>
      </c>
      <c r="CO114">
        <v>58.16</v>
      </c>
      <c r="CP114">
        <v>68.41</v>
      </c>
      <c r="CQ114">
        <v>47.48</v>
      </c>
      <c r="CR114">
        <v>1.78</v>
      </c>
      <c r="CS114">
        <v>29.55</v>
      </c>
      <c r="CT114">
        <v>55.79</v>
      </c>
      <c r="CU114">
        <v>3.05</v>
      </c>
      <c r="CV114">
        <v>4.05</v>
      </c>
      <c r="CW114">
        <v>4.67</v>
      </c>
      <c r="DC114">
        <v>284.5</v>
      </c>
      <c r="DD114">
        <v>70</v>
      </c>
      <c r="DE114">
        <v>295</v>
      </c>
      <c r="DF114">
        <v>30</v>
      </c>
      <c r="DM114">
        <v>71.430000000000007</v>
      </c>
      <c r="DN114">
        <v>70</v>
      </c>
      <c r="DO114">
        <v>78.569999999999993</v>
      </c>
      <c r="DP114">
        <v>50</v>
      </c>
      <c r="DW114">
        <v>44.44</v>
      </c>
      <c r="DX114">
        <v>94</v>
      </c>
      <c r="DY114">
        <v>66.67</v>
      </c>
      <c r="DZ114">
        <v>45</v>
      </c>
      <c r="EG114">
        <v>28</v>
      </c>
      <c r="EH114">
        <v>20</v>
      </c>
      <c r="EI114">
        <v>31</v>
      </c>
      <c r="EJ114">
        <v>70</v>
      </c>
      <c r="EQ114">
        <v>1.88</v>
      </c>
      <c r="ER114">
        <v>77</v>
      </c>
      <c r="ES114">
        <v>1.92</v>
      </c>
      <c r="ET114">
        <v>85</v>
      </c>
      <c r="FA114">
        <v>60</v>
      </c>
      <c r="FB114">
        <v>18</v>
      </c>
      <c r="FC114">
        <v>50</v>
      </c>
      <c r="FD114">
        <v>56</v>
      </c>
      <c r="FK114">
        <v>25</v>
      </c>
      <c r="FL114">
        <v>54</v>
      </c>
      <c r="FM114">
        <v>25</v>
      </c>
      <c r="FN114">
        <v>78</v>
      </c>
      <c r="FU114">
        <v>1</v>
      </c>
      <c r="FV114">
        <v>49</v>
      </c>
      <c r="FW114">
        <v>0</v>
      </c>
      <c r="FX114">
        <v>24</v>
      </c>
      <c r="GE114">
        <v>3</v>
      </c>
      <c r="GF114">
        <v>117</v>
      </c>
      <c r="GG114">
        <v>3</v>
      </c>
      <c r="GH114">
        <v>112</v>
      </c>
      <c r="GO114">
        <v>-1</v>
      </c>
      <c r="GP114">
        <v>32</v>
      </c>
      <c r="GQ114">
        <v>1</v>
      </c>
      <c r="GR114">
        <v>122</v>
      </c>
      <c r="GY114">
        <v>0</v>
      </c>
      <c r="GZ114">
        <v>9</v>
      </c>
      <c r="HA114">
        <v>0</v>
      </c>
      <c r="HB114">
        <v>9</v>
      </c>
      <c r="HI114">
        <v>1</v>
      </c>
      <c r="HJ114">
        <v>126</v>
      </c>
      <c r="HK114">
        <v>3</v>
      </c>
      <c r="HL114">
        <v>67</v>
      </c>
      <c r="HS114">
        <v>13</v>
      </c>
      <c r="HT114">
        <v>14</v>
      </c>
      <c r="HU114">
        <v>10</v>
      </c>
      <c r="HV114">
        <v>90</v>
      </c>
      <c r="IC114">
        <v>4</v>
      </c>
      <c r="ID114">
        <v>32</v>
      </c>
      <c r="IE114">
        <v>4</v>
      </c>
      <c r="IF114">
        <v>28</v>
      </c>
      <c r="IM114">
        <v>0</v>
      </c>
      <c r="IN114">
        <v>90</v>
      </c>
      <c r="IO114">
        <v>1</v>
      </c>
      <c r="IP114">
        <v>35</v>
      </c>
    </row>
    <row r="115" spans="1:250" x14ac:dyDescent="0.25">
      <c r="A115" s="3" t="str">
        <f t="shared" si="1"/>
        <v>Lianwei Zhang</v>
      </c>
      <c r="B115" s="4">
        <v>45767</v>
      </c>
      <c r="C115" t="s">
        <v>855</v>
      </c>
      <c r="D115" t="s">
        <v>856</v>
      </c>
      <c r="E115" t="s">
        <v>857</v>
      </c>
      <c r="F115" t="s">
        <v>857</v>
      </c>
      <c r="G115" t="s">
        <v>858</v>
      </c>
      <c r="I115" t="s">
        <v>1055</v>
      </c>
      <c r="J115" t="s">
        <v>1071</v>
      </c>
      <c r="K115" t="s">
        <v>997</v>
      </c>
      <c r="L115">
        <v>74</v>
      </c>
      <c r="M115">
        <v>75</v>
      </c>
      <c r="Q115">
        <v>149</v>
      </c>
      <c r="R115">
        <v>72.430000000000007</v>
      </c>
      <c r="S115">
        <v>71.5</v>
      </c>
      <c r="T115">
        <v>73.319999999999993</v>
      </c>
      <c r="U115">
        <v>74.89</v>
      </c>
      <c r="Y115">
        <v>74.11</v>
      </c>
      <c r="Z115">
        <v>90</v>
      </c>
      <c r="AA115">
        <v>106</v>
      </c>
      <c r="AE115">
        <v>12</v>
      </c>
      <c r="AF115">
        <v>17</v>
      </c>
      <c r="AJ115">
        <v>106</v>
      </c>
      <c r="AK115">
        <v>70</v>
      </c>
      <c r="AL115">
        <v>10</v>
      </c>
      <c r="AM115" s="5">
        <v>0.50694444444444442</v>
      </c>
      <c r="AN115">
        <v>1</v>
      </c>
      <c r="AO115" s="5">
        <v>0.2986111111111111</v>
      </c>
      <c r="BO115">
        <v>3</v>
      </c>
      <c r="BQ115">
        <v>2</v>
      </c>
      <c r="BS115">
        <v>2</v>
      </c>
      <c r="BU115">
        <v>0</v>
      </c>
      <c r="BV115">
        <v>1</v>
      </c>
      <c r="BW115">
        <v>28</v>
      </c>
      <c r="BX115">
        <v>6</v>
      </c>
      <c r="BY115">
        <v>1</v>
      </c>
      <c r="BZ115">
        <v>0</v>
      </c>
      <c r="CA115">
        <v>8</v>
      </c>
      <c r="CB115">
        <v>22</v>
      </c>
      <c r="CC115">
        <v>6</v>
      </c>
      <c r="CD115">
        <v>296.10000000000002</v>
      </c>
      <c r="CE115">
        <v>57.55</v>
      </c>
      <c r="CF115">
        <v>68.040000000000006</v>
      </c>
      <c r="CG115">
        <v>47.09</v>
      </c>
      <c r="CH115">
        <v>1.76</v>
      </c>
      <c r="CI115">
        <v>29.55</v>
      </c>
      <c r="CJ115">
        <v>50.77</v>
      </c>
      <c r="CK115">
        <v>3.05</v>
      </c>
      <c r="CL115">
        <v>4.05</v>
      </c>
      <c r="CM115">
        <v>4.68</v>
      </c>
      <c r="CN115">
        <v>294</v>
      </c>
      <c r="CO115">
        <v>58.16</v>
      </c>
      <c r="CP115">
        <v>68.41</v>
      </c>
      <c r="CQ115">
        <v>47.48</v>
      </c>
      <c r="CR115">
        <v>1.78</v>
      </c>
      <c r="CS115">
        <v>29.55</v>
      </c>
      <c r="CT115">
        <v>55.79</v>
      </c>
      <c r="CU115">
        <v>3.05</v>
      </c>
      <c r="CV115">
        <v>4.05</v>
      </c>
      <c r="CW115">
        <v>4.67</v>
      </c>
      <c r="FU115">
        <v>2</v>
      </c>
      <c r="FV115">
        <v>98</v>
      </c>
      <c r="FW115">
        <v>1</v>
      </c>
      <c r="FX115">
        <v>70</v>
      </c>
      <c r="GE115">
        <v>0</v>
      </c>
      <c r="GF115">
        <v>48</v>
      </c>
      <c r="GG115">
        <v>2</v>
      </c>
      <c r="GH115">
        <v>93</v>
      </c>
      <c r="GO115">
        <v>1</v>
      </c>
      <c r="GP115">
        <v>111</v>
      </c>
      <c r="GQ115">
        <v>1</v>
      </c>
      <c r="GR115">
        <v>122</v>
      </c>
      <c r="GY115">
        <v>0</v>
      </c>
      <c r="GZ115">
        <v>9</v>
      </c>
      <c r="HA115">
        <v>0</v>
      </c>
      <c r="HB115">
        <v>9</v>
      </c>
      <c r="HI115">
        <v>1</v>
      </c>
      <c r="HJ115">
        <v>126</v>
      </c>
      <c r="HK115">
        <v>0</v>
      </c>
      <c r="HL115">
        <v>153</v>
      </c>
      <c r="HS115">
        <v>14</v>
      </c>
      <c r="HT115">
        <v>6</v>
      </c>
      <c r="HU115">
        <v>14</v>
      </c>
      <c r="HV115">
        <v>4</v>
      </c>
      <c r="IC115">
        <v>2</v>
      </c>
      <c r="ID115">
        <v>99</v>
      </c>
      <c r="IE115">
        <v>4</v>
      </c>
      <c r="IF115">
        <v>28</v>
      </c>
      <c r="IM115">
        <v>1</v>
      </c>
      <c r="IN115">
        <v>44</v>
      </c>
      <c r="IO115">
        <v>0</v>
      </c>
      <c r="IP115">
        <v>89</v>
      </c>
    </row>
    <row r="116" spans="1:250" x14ac:dyDescent="0.25">
      <c r="A116" s="3" t="str">
        <f t="shared" si="1"/>
        <v>Hamish Brown</v>
      </c>
      <c r="B116" s="4">
        <v>45767</v>
      </c>
      <c r="C116" t="s">
        <v>855</v>
      </c>
      <c r="D116" t="s">
        <v>856</v>
      </c>
      <c r="E116" t="s">
        <v>857</v>
      </c>
      <c r="F116" t="s">
        <v>857</v>
      </c>
      <c r="G116" t="s">
        <v>858</v>
      </c>
      <c r="I116" t="s">
        <v>1072</v>
      </c>
      <c r="J116" t="s">
        <v>1073</v>
      </c>
      <c r="K116" t="s">
        <v>997</v>
      </c>
      <c r="L116">
        <v>72</v>
      </c>
      <c r="M116">
        <v>78</v>
      </c>
      <c r="Q116">
        <v>150</v>
      </c>
      <c r="R116">
        <v>72.430000000000007</v>
      </c>
      <c r="S116">
        <v>71.5</v>
      </c>
      <c r="T116">
        <v>71.319999999999993</v>
      </c>
      <c r="U116">
        <v>77.89</v>
      </c>
      <c r="Y116">
        <v>74.61</v>
      </c>
      <c r="Z116">
        <v>54</v>
      </c>
      <c r="AA116">
        <v>115</v>
      </c>
      <c r="AE116">
        <v>10</v>
      </c>
      <c r="AF116">
        <v>18</v>
      </c>
      <c r="AJ116">
        <v>115</v>
      </c>
      <c r="AK116">
        <v>70</v>
      </c>
      <c r="AL116">
        <v>1</v>
      </c>
      <c r="AM116" s="5">
        <v>0.3125</v>
      </c>
      <c r="AN116">
        <v>10</v>
      </c>
      <c r="AO116" s="5">
        <v>0.52083333333333337</v>
      </c>
      <c r="AV116">
        <v>306</v>
      </c>
      <c r="AX116">
        <v>60.71</v>
      </c>
      <c r="AZ116">
        <v>58.33</v>
      </c>
      <c r="BB116">
        <v>30.5</v>
      </c>
      <c r="BD116">
        <v>1.71</v>
      </c>
      <c r="BF116">
        <v>40</v>
      </c>
      <c r="BH116">
        <v>25</v>
      </c>
      <c r="BJ116" t="s">
        <v>997</v>
      </c>
      <c r="BK116" t="s">
        <v>997</v>
      </c>
      <c r="BL116" t="s">
        <v>997</v>
      </c>
      <c r="BM116" t="s">
        <v>997</v>
      </c>
      <c r="BN116" t="s">
        <v>997</v>
      </c>
      <c r="BO116">
        <v>3</v>
      </c>
      <c r="BQ116">
        <v>5</v>
      </c>
      <c r="BS116">
        <v>0</v>
      </c>
      <c r="BU116">
        <v>0</v>
      </c>
      <c r="BV116">
        <v>7</v>
      </c>
      <c r="BW116">
        <v>19</v>
      </c>
      <c r="BX116">
        <v>6</v>
      </c>
      <c r="BY116">
        <v>4</v>
      </c>
      <c r="BZ116">
        <v>4</v>
      </c>
      <c r="CA116">
        <v>8</v>
      </c>
      <c r="CB116">
        <v>22</v>
      </c>
      <c r="CC116">
        <v>6</v>
      </c>
      <c r="CD116">
        <v>296.10000000000002</v>
      </c>
      <c r="CE116">
        <v>57.55</v>
      </c>
      <c r="CF116">
        <v>68.040000000000006</v>
      </c>
      <c r="CG116">
        <v>47.09</v>
      </c>
      <c r="CH116">
        <v>1.76</v>
      </c>
      <c r="CI116">
        <v>29.55</v>
      </c>
      <c r="CJ116">
        <v>50.77</v>
      </c>
      <c r="CK116">
        <v>3.05</v>
      </c>
      <c r="CL116">
        <v>4.05</v>
      </c>
      <c r="CM116">
        <v>4.68</v>
      </c>
      <c r="CN116">
        <v>294</v>
      </c>
      <c r="CO116">
        <v>58.16</v>
      </c>
      <c r="CP116">
        <v>68.41</v>
      </c>
      <c r="CQ116">
        <v>47.48</v>
      </c>
      <c r="CR116">
        <v>1.78</v>
      </c>
      <c r="CS116">
        <v>29.55</v>
      </c>
      <c r="CT116">
        <v>55.79</v>
      </c>
      <c r="CU116">
        <v>3.05</v>
      </c>
      <c r="CV116">
        <v>4.05</v>
      </c>
      <c r="CW116">
        <v>4.67</v>
      </c>
      <c r="DC116">
        <v>310</v>
      </c>
      <c r="DD116">
        <v>8</v>
      </c>
      <c r="DE116">
        <v>302</v>
      </c>
      <c r="DF116">
        <v>19</v>
      </c>
      <c r="DM116">
        <v>71.430000000000007</v>
      </c>
      <c r="DN116">
        <v>70</v>
      </c>
      <c r="DO116">
        <v>50</v>
      </c>
      <c r="DP116">
        <v>95</v>
      </c>
      <c r="DW116">
        <v>66.67</v>
      </c>
      <c r="DX116">
        <v>40</v>
      </c>
      <c r="DY116">
        <v>50</v>
      </c>
      <c r="DZ116">
        <v>88</v>
      </c>
      <c r="EG116">
        <v>30</v>
      </c>
      <c r="EH116">
        <v>51</v>
      </c>
      <c r="EI116">
        <v>31</v>
      </c>
      <c r="EJ116">
        <v>70</v>
      </c>
      <c r="EQ116">
        <v>1.67</v>
      </c>
      <c r="ER116">
        <v>26</v>
      </c>
      <c r="ES116">
        <v>1.78</v>
      </c>
      <c r="ET116">
        <v>56</v>
      </c>
      <c r="FA116">
        <v>33.33</v>
      </c>
      <c r="FB116">
        <v>69</v>
      </c>
      <c r="FC116">
        <v>44.44</v>
      </c>
      <c r="FD116">
        <v>62</v>
      </c>
      <c r="FK116">
        <v>0</v>
      </c>
      <c r="FL116">
        <v>62</v>
      </c>
      <c r="FM116">
        <v>50</v>
      </c>
      <c r="FN116">
        <v>30</v>
      </c>
      <c r="FU116">
        <v>-1</v>
      </c>
      <c r="FV116">
        <v>4</v>
      </c>
      <c r="FW116">
        <v>4</v>
      </c>
      <c r="FX116">
        <v>141</v>
      </c>
      <c r="GE116">
        <v>1</v>
      </c>
      <c r="GF116">
        <v>75</v>
      </c>
      <c r="GG116">
        <v>4</v>
      </c>
      <c r="GH116">
        <v>125</v>
      </c>
      <c r="GO116">
        <v>1</v>
      </c>
      <c r="GP116">
        <v>111</v>
      </c>
      <c r="GQ116">
        <v>-1</v>
      </c>
      <c r="GR116">
        <v>46</v>
      </c>
      <c r="GY116">
        <v>0</v>
      </c>
      <c r="GZ116">
        <v>9</v>
      </c>
      <c r="HA116">
        <v>0</v>
      </c>
      <c r="HB116">
        <v>9</v>
      </c>
      <c r="HI116">
        <v>5</v>
      </c>
      <c r="HJ116">
        <v>9</v>
      </c>
      <c r="HK116">
        <v>2</v>
      </c>
      <c r="HL116">
        <v>104</v>
      </c>
      <c r="HS116">
        <v>8</v>
      </c>
      <c r="HT116">
        <v>133</v>
      </c>
      <c r="HU116">
        <v>11</v>
      </c>
      <c r="HV116">
        <v>66</v>
      </c>
      <c r="IC116">
        <v>4</v>
      </c>
      <c r="ID116">
        <v>32</v>
      </c>
      <c r="IE116">
        <v>2</v>
      </c>
      <c r="IF116">
        <v>88</v>
      </c>
      <c r="IM116">
        <v>1</v>
      </c>
      <c r="IN116">
        <v>44</v>
      </c>
      <c r="IO116">
        <v>3</v>
      </c>
      <c r="IP116">
        <v>5</v>
      </c>
    </row>
    <row r="117" spans="1:250" x14ac:dyDescent="0.25">
      <c r="A117" s="3" t="str">
        <f t="shared" si="1"/>
        <v>Isaac Lam</v>
      </c>
      <c r="B117" s="4">
        <v>45767</v>
      </c>
      <c r="C117" t="s">
        <v>855</v>
      </c>
      <c r="D117" t="s">
        <v>856</v>
      </c>
      <c r="E117" t="s">
        <v>857</v>
      </c>
      <c r="F117" t="s">
        <v>857</v>
      </c>
      <c r="G117" t="s">
        <v>858</v>
      </c>
      <c r="I117" t="s">
        <v>1074</v>
      </c>
      <c r="J117" t="s">
        <v>1075</v>
      </c>
      <c r="K117" t="s">
        <v>997</v>
      </c>
      <c r="L117">
        <v>74</v>
      </c>
      <c r="M117">
        <v>76</v>
      </c>
      <c r="Q117">
        <v>150</v>
      </c>
      <c r="R117">
        <v>72.430000000000007</v>
      </c>
      <c r="S117">
        <v>71.5</v>
      </c>
      <c r="T117">
        <v>73.319999999999993</v>
      </c>
      <c r="U117">
        <v>75.89</v>
      </c>
      <c r="Y117">
        <v>74.61</v>
      </c>
      <c r="Z117">
        <v>90</v>
      </c>
      <c r="AA117">
        <v>115</v>
      </c>
      <c r="AE117">
        <v>12</v>
      </c>
      <c r="AF117">
        <v>18</v>
      </c>
      <c r="AJ117">
        <v>115</v>
      </c>
      <c r="AK117">
        <v>70</v>
      </c>
      <c r="AL117">
        <v>1</v>
      </c>
      <c r="AM117" s="5">
        <v>0.2986111111111111</v>
      </c>
      <c r="AN117">
        <v>10</v>
      </c>
      <c r="AO117" s="5">
        <v>0.50694444444444442</v>
      </c>
      <c r="BO117">
        <v>3</v>
      </c>
      <c r="BQ117">
        <v>3</v>
      </c>
      <c r="BS117">
        <v>2</v>
      </c>
      <c r="BU117">
        <v>0</v>
      </c>
      <c r="BV117">
        <v>6</v>
      </c>
      <c r="BW117">
        <v>16</v>
      </c>
      <c r="BX117">
        <v>14</v>
      </c>
      <c r="BY117">
        <v>0</v>
      </c>
      <c r="BZ117">
        <v>0</v>
      </c>
      <c r="CA117">
        <v>8</v>
      </c>
      <c r="CB117">
        <v>22</v>
      </c>
      <c r="CC117">
        <v>6</v>
      </c>
      <c r="CD117">
        <v>296.10000000000002</v>
      </c>
      <c r="CE117">
        <v>57.55</v>
      </c>
      <c r="CF117">
        <v>68.040000000000006</v>
      </c>
      <c r="CG117">
        <v>47.09</v>
      </c>
      <c r="CH117">
        <v>1.76</v>
      </c>
      <c r="CI117">
        <v>29.55</v>
      </c>
      <c r="CJ117">
        <v>50.77</v>
      </c>
      <c r="CK117">
        <v>3.05</v>
      </c>
      <c r="CL117">
        <v>4.05</v>
      </c>
      <c r="CM117">
        <v>4.68</v>
      </c>
      <c r="CN117">
        <v>294</v>
      </c>
      <c r="CO117">
        <v>58.16</v>
      </c>
      <c r="CP117">
        <v>68.41</v>
      </c>
      <c r="CQ117">
        <v>47.48</v>
      </c>
      <c r="CR117">
        <v>1.78</v>
      </c>
      <c r="CS117">
        <v>29.55</v>
      </c>
      <c r="CT117">
        <v>55.79</v>
      </c>
      <c r="CU117">
        <v>3.05</v>
      </c>
      <c r="CV117">
        <v>4.05</v>
      </c>
      <c r="CW117">
        <v>4.67</v>
      </c>
      <c r="FU117">
        <v>1</v>
      </c>
      <c r="FV117">
        <v>49</v>
      </c>
      <c r="FW117">
        <v>2</v>
      </c>
      <c r="FX117">
        <v>105</v>
      </c>
      <c r="GE117">
        <v>0</v>
      </c>
      <c r="GF117">
        <v>48</v>
      </c>
      <c r="GG117">
        <v>3</v>
      </c>
      <c r="GH117">
        <v>112</v>
      </c>
      <c r="GO117">
        <v>2</v>
      </c>
      <c r="GP117">
        <v>133</v>
      </c>
      <c r="GQ117">
        <v>0</v>
      </c>
      <c r="GR117">
        <v>94</v>
      </c>
      <c r="GY117">
        <v>0</v>
      </c>
      <c r="GZ117">
        <v>9</v>
      </c>
      <c r="HA117">
        <v>0</v>
      </c>
      <c r="HB117">
        <v>9</v>
      </c>
      <c r="HI117">
        <v>3</v>
      </c>
      <c r="HJ117">
        <v>65</v>
      </c>
      <c r="HK117">
        <v>3</v>
      </c>
      <c r="HL117">
        <v>67</v>
      </c>
      <c r="HS117">
        <v>9</v>
      </c>
      <c r="HT117">
        <v>120</v>
      </c>
      <c r="HU117">
        <v>7</v>
      </c>
      <c r="HV117">
        <v>143</v>
      </c>
      <c r="IC117">
        <v>6</v>
      </c>
      <c r="ID117">
        <v>6</v>
      </c>
      <c r="IE117">
        <v>8</v>
      </c>
      <c r="IF117">
        <v>1</v>
      </c>
      <c r="IM117">
        <v>0</v>
      </c>
      <c r="IN117">
        <v>90</v>
      </c>
      <c r="IO117">
        <v>0</v>
      </c>
      <c r="IP117">
        <v>89</v>
      </c>
    </row>
    <row r="118" spans="1:250" x14ac:dyDescent="0.25">
      <c r="A118" s="3" t="str">
        <f t="shared" si="1"/>
        <v>K.P. Lin</v>
      </c>
      <c r="B118" s="4">
        <v>45767</v>
      </c>
      <c r="C118" t="s">
        <v>855</v>
      </c>
      <c r="D118" t="s">
        <v>856</v>
      </c>
      <c r="E118" t="s">
        <v>857</v>
      </c>
      <c r="F118" t="s">
        <v>857</v>
      </c>
      <c r="G118" t="s">
        <v>858</v>
      </c>
      <c r="I118" t="s">
        <v>1076</v>
      </c>
      <c r="J118" t="s">
        <v>1077</v>
      </c>
      <c r="K118" t="s">
        <v>997</v>
      </c>
      <c r="L118">
        <v>77</v>
      </c>
      <c r="M118">
        <v>73</v>
      </c>
      <c r="Q118">
        <v>150</v>
      </c>
      <c r="R118">
        <v>72.430000000000007</v>
      </c>
      <c r="S118">
        <v>71.5</v>
      </c>
      <c r="T118">
        <v>76.319999999999993</v>
      </c>
      <c r="U118">
        <v>72.89</v>
      </c>
      <c r="Y118">
        <v>74.61</v>
      </c>
      <c r="Z118">
        <v>127</v>
      </c>
      <c r="AA118">
        <v>115</v>
      </c>
      <c r="AE118">
        <v>15</v>
      </c>
      <c r="AF118">
        <v>18</v>
      </c>
      <c r="AJ118">
        <v>115</v>
      </c>
      <c r="AK118">
        <v>70</v>
      </c>
      <c r="AL118">
        <v>1</v>
      </c>
      <c r="AM118" s="5">
        <v>0.3125</v>
      </c>
      <c r="AN118">
        <v>10</v>
      </c>
      <c r="AO118" s="5">
        <v>0.52083333333333337</v>
      </c>
      <c r="BO118">
        <v>0</v>
      </c>
      <c r="BQ118">
        <v>7</v>
      </c>
      <c r="BS118">
        <v>1</v>
      </c>
      <c r="BU118">
        <v>0</v>
      </c>
      <c r="BV118">
        <v>5</v>
      </c>
      <c r="BW118">
        <v>22</v>
      </c>
      <c r="BX118">
        <v>6</v>
      </c>
      <c r="BY118">
        <v>3</v>
      </c>
      <c r="BZ118">
        <v>0</v>
      </c>
      <c r="CA118">
        <v>8</v>
      </c>
      <c r="CB118">
        <v>22</v>
      </c>
      <c r="CC118">
        <v>6</v>
      </c>
      <c r="CD118">
        <v>296.10000000000002</v>
      </c>
      <c r="CE118">
        <v>57.55</v>
      </c>
      <c r="CF118">
        <v>68.040000000000006</v>
      </c>
      <c r="CG118">
        <v>47.09</v>
      </c>
      <c r="CH118">
        <v>1.76</v>
      </c>
      <c r="CI118">
        <v>29.55</v>
      </c>
      <c r="CJ118">
        <v>50.77</v>
      </c>
      <c r="CK118">
        <v>3.05</v>
      </c>
      <c r="CL118">
        <v>4.05</v>
      </c>
      <c r="CM118">
        <v>4.68</v>
      </c>
      <c r="CN118">
        <v>294</v>
      </c>
      <c r="CO118">
        <v>58.16</v>
      </c>
      <c r="CP118">
        <v>68.41</v>
      </c>
      <c r="CQ118">
        <v>47.48</v>
      </c>
      <c r="CR118">
        <v>1.78</v>
      </c>
      <c r="CS118">
        <v>29.55</v>
      </c>
      <c r="CT118">
        <v>55.79</v>
      </c>
      <c r="CU118">
        <v>3.05</v>
      </c>
      <c r="CV118">
        <v>4.05</v>
      </c>
      <c r="CW118">
        <v>4.67</v>
      </c>
      <c r="FU118">
        <v>0</v>
      </c>
      <c r="FV118">
        <v>12</v>
      </c>
      <c r="FW118">
        <v>0</v>
      </c>
      <c r="FX118">
        <v>24</v>
      </c>
      <c r="GE118">
        <v>6</v>
      </c>
      <c r="GF118">
        <v>148</v>
      </c>
      <c r="GG118">
        <v>1</v>
      </c>
      <c r="GH118">
        <v>72</v>
      </c>
      <c r="GO118">
        <v>0</v>
      </c>
      <c r="GP118">
        <v>71</v>
      </c>
      <c r="GQ118">
        <v>1</v>
      </c>
      <c r="GR118">
        <v>122</v>
      </c>
      <c r="GY118">
        <v>0</v>
      </c>
      <c r="GZ118">
        <v>9</v>
      </c>
      <c r="HA118">
        <v>0</v>
      </c>
      <c r="HB118">
        <v>9</v>
      </c>
      <c r="HI118">
        <v>3</v>
      </c>
      <c r="HJ118">
        <v>65</v>
      </c>
      <c r="HK118">
        <v>2</v>
      </c>
      <c r="HL118">
        <v>104</v>
      </c>
      <c r="HS118">
        <v>10</v>
      </c>
      <c r="HT118">
        <v>86</v>
      </c>
      <c r="HU118">
        <v>12</v>
      </c>
      <c r="HV118">
        <v>29</v>
      </c>
      <c r="IC118">
        <v>2</v>
      </c>
      <c r="ID118">
        <v>99</v>
      </c>
      <c r="IE118">
        <v>4</v>
      </c>
      <c r="IF118">
        <v>28</v>
      </c>
      <c r="IM118">
        <v>3</v>
      </c>
      <c r="IN118">
        <v>5</v>
      </c>
      <c r="IO118">
        <v>0</v>
      </c>
      <c r="IP118">
        <v>89</v>
      </c>
    </row>
    <row r="119" spans="1:250" x14ac:dyDescent="0.25">
      <c r="A119" s="3" t="str">
        <f t="shared" si="1"/>
        <v>Xuewen Luo</v>
      </c>
      <c r="B119" s="4">
        <v>45767</v>
      </c>
      <c r="C119" t="s">
        <v>855</v>
      </c>
      <c r="D119" t="s">
        <v>856</v>
      </c>
      <c r="E119" t="s">
        <v>857</v>
      </c>
      <c r="F119" t="s">
        <v>857</v>
      </c>
      <c r="G119" t="s">
        <v>858</v>
      </c>
      <c r="I119" t="s">
        <v>1078</v>
      </c>
      <c r="J119" t="s">
        <v>1079</v>
      </c>
      <c r="K119" t="s">
        <v>997</v>
      </c>
      <c r="L119">
        <v>75</v>
      </c>
      <c r="M119">
        <v>75</v>
      </c>
      <c r="Q119">
        <v>150</v>
      </c>
      <c r="R119">
        <v>72.430000000000007</v>
      </c>
      <c r="S119">
        <v>71.5</v>
      </c>
      <c r="T119">
        <v>74.319999999999993</v>
      </c>
      <c r="U119">
        <v>74.89</v>
      </c>
      <c r="Y119">
        <v>74.61</v>
      </c>
      <c r="Z119">
        <v>107</v>
      </c>
      <c r="AA119">
        <v>115</v>
      </c>
      <c r="AE119">
        <v>13</v>
      </c>
      <c r="AF119">
        <v>18</v>
      </c>
      <c r="AJ119">
        <v>115</v>
      </c>
      <c r="AK119">
        <v>70</v>
      </c>
      <c r="AL119">
        <v>10</v>
      </c>
      <c r="AM119" s="5">
        <v>0.34027777777777779</v>
      </c>
      <c r="AN119">
        <v>1</v>
      </c>
      <c r="AO119" s="5">
        <v>0.54861111111111116</v>
      </c>
      <c r="BO119">
        <v>2</v>
      </c>
      <c r="BQ119">
        <v>7</v>
      </c>
      <c r="BS119">
        <v>-1</v>
      </c>
      <c r="BU119">
        <v>0</v>
      </c>
      <c r="BV119">
        <v>6</v>
      </c>
      <c r="BW119">
        <v>19</v>
      </c>
      <c r="BX119">
        <v>9</v>
      </c>
      <c r="BY119">
        <v>2</v>
      </c>
      <c r="BZ119">
        <v>0</v>
      </c>
      <c r="CA119">
        <v>8</v>
      </c>
      <c r="CB119">
        <v>22</v>
      </c>
      <c r="CC119">
        <v>6</v>
      </c>
      <c r="CD119">
        <v>296.10000000000002</v>
      </c>
      <c r="CE119">
        <v>57.55</v>
      </c>
      <c r="CF119">
        <v>68.040000000000006</v>
      </c>
      <c r="CG119">
        <v>47.09</v>
      </c>
      <c r="CH119">
        <v>1.76</v>
      </c>
      <c r="CI119">
        <v>29.55</v>
      </c>
      <c r="CJ119">
        <v>50.77</v>
      </c>
      <c r="CK119">
        <v>3.05</v>
      </c>
      <c r="CL119">
        <v>4.05</v>
      </c>
      <c r="CM119">
        <v>4.68</v>
      </c>
      <c r="CN119">
        <v>294</v>
      </c>
      <c r="CO119">
        <v>58.16</v>
      </c>
      <c r="CP119">
        <v>68.41</v>
      </c>
      <c r="CQ119">
        <v>47.48</v>
      </c>
      <c r="CR119">
        <v>1.78</v>
      </c>
      <c r="CS119">
        <v>29.55</v>
      </c>
      <c r="CT119">
        <v>55.79</v>
      </c>
      <c r="CU119">
        <v>3.05</v>
      </c>
      <c r="CV119">
        <v>4.05</v>
      </c>
      <c r="CW119">
        <v>4.67</v>
      </c>
      <c r="FU119">
        <v>2</v>
      </c>
      <c r="FV119">
        <v>98</v>
      </c>
      <c r="FW119">
        <v>0</v>
      </c>
      <c r="FX119">
        <v>24</v>
      </c>
      <c r="GE119">
        <v>3</v>
      </c>
      <c r="GF119">
        <v>117</v>
      </c>
      <c r="GG119">
        <v>4</v>
      </c>
      <c r="GH119">
        <v>125</v>
      </c>
      <c r="GO119">
        <v>-1</v>
      </c>
      <c r="GP119">
        <v>32</v>
      </c>
      <c r="GQ119">
        <v>0</v>
      </c>
      <c r="GR119">
        <v>94</v>
      </c>
      <c r="GY119">
        <v>0</v>
      </c>
      <c r="GZ119">
        <v>9</v>
      </c>
      <c r="HA119">
        <v>0</v>
      </c>
      <c r="HB119">
        <v>9</v>
      </c>
      <c r="HI119">
        <v>3</v>
      </c>
      <c r="HJ119">
        <v>65</v>
      </c>
      <c r="HK119">
        <v>3</v>
      </c>
      <c r="HL119">
        <v>67</v>
      </c>
      <c r="HS119">
        <v>10</v>
      </c>
      <c r="HT119">
        <v>86</v>
      </c>
      <c r="HU119">
        <v>9</v>
      </c>
      <c r="HV119">
        <v>122</v>
      </c>
      <c r="IC119">
        <v>4</v>
      </c>
      <c r="ID119">
        <v>32</v>
      </c>
      <c r="IE119">
        <v>5</v>
      </c>
      <c r="IF119">
        <v>13</v>
      </c>
      <c r="IM119">
        <v>1</v>
      </c>
      <c r="IN119">
        <v>44</v>
      </c>
      <c r="IO119">
        <v>1</v>
      </c>
      <c r="IP119">
        <v>35</v>
      </c>
    </row>
    <row r="120" spans="1:250" x14ac:dyDescent="0.25">
      <c r="A120" s="3" t="str">
        <f t="shared" si="1"/>
        <v>Ockie Strydom</v>
      </c>
      <c r="B120" s="4">
        <v>45767</v>
      </c>
      <c r="C120" t="s">
        <v>855</v>
      </c>
      <c r="D120" t="s">
        <v>856</v>
      </c>
      <c r="E120" t="s">
        <v>857</v>
      </c>
      <c r="F120" t="s">
        <v>857</v>
      </c>
      <c r="G120" t="s">
        <v>858</v>
      </c>
      <c r="I120" t="s">
        <v>1080</v>
      </c>
      <c r="J120" t="s">
        <v>1081</v>
      </c>
      <c r="K120" t="s">
        <v>997</v>
      </c>
      <c r="L120">
        <v>74</v>
      </c>
      <c r="M120">
        <v>76</v>
      </c>
      <c r="Q120">
        <v>150</v>
      </c>
      <c r="R120">
        <v>72.430000000000007</v>
      </c>
      <c r="S120">
        <v>71.5</v>
      </c>
      <c r="T120">
        <v>73.319999999999993</v>
      </c>
      <c r="U120">
        <v>75.89</v>
      </c>
      <c r="Y120">
        <v>74.61</v>
      </c>
      <c r="Z120">
        <v>90</v>
      </c>
      <c r="AA120">
        <v>115</v>
      </c>
      <c r="AE120">
        <v>12</v>
      </c>
      <c r="AF120">
        <v>18</v>
      </c>
      <c r="AJ120">
        <v>115</v>
      </c>
      <c r="AK120">
        <v>70</v>
      </c>
      <c r="AL120">
        <v>10</v>
      </c>
      <c r="AM120" s="5">
        <v>0.34027777777777779</v>
      </c>
      <c r="AN120">
        <v>1</v>
      </c>
      <c r="AO120" s="5">
        <v>0.54861111111111116</v>
      </c>
      <c r="AV120">
        <v>295.75</v>
      </c>
      <c r="AX120">
        <v>57.14</v>
      </c>
      <c r="AZ120">
        <v>61.11</v>
      </c>
      <c r="BB120">
        <v>30</v>
      </c>
      <c r="BD120">
        <v>1.77</v>
      </c>
      <c r="BF120">
        <v>28.57</v>
      </c>
      <c r="BH120">
        <v>25</v>
      </c>
      <c r="BJ120" t="s">
        <v>997</v>
      </c>
      <c r="BK120" t="s">
        <v>997</v>
      </c>
      <c r="BL120" t="s">
        <v>997</v>
      </c>
      <c r="BM120" t="s">
        <v>997</v>
      </c>
      <c r="BN120" t="s">
        <v>997</v>
      </c>
      <c r="BO120">
        <v>5</v>
      </c>
      <c r="BQ120">
        <v>2</v>
      </c>
      <c r="BS120">
        <v>1</v>
      </c>
      <c r="BU120">
        <v>0</v>
      </c>
      <c r="BV120">
        <v>9</v>
      </c>
      <c r="BW120">
        <v>14</v>
      </c>
      <c r="BX120">
        <v>11</v>
      </c>
      <c r="BY120">
        <v>2</v>
      </c>
      <c r="BZ120">
        <v>8</v>
      </c>
      <c r="CA120">
        <v>8</v>
      </c>
      <c r="CB120">
        <v>22</v>
      </c>
      <c r="CC120">
        <v>6</v>
      </c>
      <c r="CD120">
        <v>296.10000000000002</v>
      </c>
      <c r="CE120">
        <v>57.55</v>
      </c>
      <c r="CF120">
        <v>68.040000000000006</v>
      </c>
      <c r="CG120">
        <v>47.09</v>
      </c>
      <c r="CH120">
        <v>1.76</v>
      </c>
      <c r="CI120">
        <v>29.55</v>
      </c>
      <c r="CJ120">
        <v>50.77</v>
      </c>
      <c r="CK120">
        <v>3.05</v>
      </c>
      <c r="CL120">
        <v>4.05</v>
      </c>
      <c r="CM120">
        <v>4.68</v>
      </c>
      <c r="CN120">
        <v>294</v>
      </c>
      <c r="CO120">
        <v>58.16</v>
      </c>
      <c r="CP120">
        <v>68.41</v>
      </c>
      <c r="CQ120">
        <v>47.48</v>
      </c>
      <c r="CR120">
        <v>1.78</v>
      </c>
      <c r="CS120">
        <v>29.55</v>
      </c>
      <c r="CT120">
        <v>55.79</v>
      </c>
      <c r="CU120">
        <v>3.05</v>
      </c>
      <c r="CV120">
        <v>4.05</v>
      </c>
      <c r="CW120">
        <v>4.67</v>
      </c>
      <c r="DC120">
        <v>300</v>
      </c>
      <c r="DD120">
        <v>18</v>
      </c>
      <c r="DE120">
        <v>291.5</v>
      </c>
      <c r="DF120">
        <v>54</v>
      </c>
      <c r="DM120">
        <v>78.569999999999993</v>
      </c>
      <c r="DN120">
        <v>47</v>
      </c>
      <c r="DO120">
        <v>35.71</v>
      </c>
      <c r="DP120">
        <v>98</v>
      </c>
      <c r="DW120">
        <v>72.22</v>
      </c>
      <c r="DX120">
        <v>24</v>
      </c>
      <c r="DY120">
        <v>50</v>
      </c>
      <c r="DZ120">
        <v>88</v>
      </c>
      <c r="EG120">
        <v>30</v>
      </c>
      <c r="EH120">
        <v>51</v>
      </c>
      <c r="EI120">
        <v>30</v>
      </c>
      <c r="EJ120">
        <v>47</v>
      </c>
      <c r="EQ120">
        <v>1.92</v>
      </c>
      <c r="ER120">
        <v>89</v>
      </c>
      <c r="ES120">
        <v>1.56</v>
      </c>
      <c r="ET120">
        <v>12</v>
      </c>
      <c r="FA120">
        <v>40</v>
      </c>
      <c r="FB120">
        <v>62</v>
      </c>
      <c r="FC120">
        <v>22.22</v>
      </c>
      <c r="FD120">
        <v>88</v>
      </c>
      <c r="FK120">
        <v>25</v>
      </c>
      <c r="FL120">
        <v>54</v>
      </c>
      <c r="FM120">
        <v>25</v>
      </c>
      <c r="FN120">
        <v>78</v>
      </c>
      <c r="FU120">
        <v>1</v>
      </c>
      <c r="FV120">
        <v>49</v>
      </c>
      <c r="FW120">
        <v>4</v>
      </c>
      <c r="FX120">
        <v>141</v>
      </c>
      <c r="GE120">
        <v>0</v>
      </c>
      <c r="GF120">
        <v>48</v>
      </c>
      <c r="GG120">
        <v>2</v>
      </c>
      <c r="GH120">
        <v>93</v>
      </c>
      <c r="GO120">
        <v>2</v>
      </c>
      <c r="GP120">
        <v>133</v>
      </c>
      <c r="GQ120">
        <v>-1</v>
      </c>
      <c r="GR120">
        <v>46</v>
      </c>
      <c r="GY120">
        <v>0</v>
      </c>
      <c r="GZ120">
        <v>9</v>
      </c>
      <c r="HA120">
        <v>0</v>
      </c>
      <c r="HB120">
        <v>9</v>
      </c>
      <c r="HI120">
        <v>5</v>
      </c>
      <c r="HJ120">
        <v>9</v>
      </c>
      <c r="HK120">
        <v>4</v>
      </c>
      <c r="HL120">
        <v>36</v>
      </c>
      <c r="HS120">
        <v>7</v>
      </c>
      <c r="HT120">
        <v>149</v>
      </c>
      <c r="HU120">
        <v>7</v>
      </c>
      <c r="HV120">
        <v>143</v>
      </c>
      <c r="IC120">
        <v>5</v>
      </c>
      <c r="ID120">
        <v>10</v>
      </c>
      <c r="IE120">
        <v>6</v>
      </c>
      <c r="IF120">
        <v>7</v>
      </c>
      <c r="IM120">
        <v>1</v>
      </c>
      <c r="IN120">
        <v>44</v>
      </c>
      <c r="IO120">
        <v>1</v>
      </c>
      <c r="IP120">
        <v>35</v>
      </c>
    </row>
    <row r="121" spans="1:250" x14ac:dyDescent="0.25">
      <c r="A121" s="3" t="str">
        <f t="shared" si="1"/>
        <v>Gordan Brixi</v>
      </c>
      <c r="B121" s="4">
        <v>45767</v>
      </c>
      <c r="C121" t="s">
        <v>855</v>
      </c>
      <c r="D121" t="s">
        <v>856</v>
      </c>
      <c r="E121" t="s">
        <v>857</v>
      </c>
      <c r="F121" t="s">
        <v>857</v>
      </c>
      <c r="G121" t="s">
        <v>858</v>
      </c>
      <c r="I121" t="s">
        <v>1082</v>
      </c>
      <c r="J121" t="s">
        <v>1083</v>
      </c>
      <c r="K121" t="s">
        <v>997</v>
      </c>
      <c r="L121">
        <v>74</v>
      </c>
      <c r="M121">
        <v>77</v>
      </c>
      <c r="Q121">
        <v>151</v>
      </c>
      <c r="R121">
        <v>72.430000000000007</v>
      </c>
      <c r="S121">
        <v>71.5</v>
      </c>
      <c r="T121">
        <v>73.319999999999993</v>
      </c>
      <c r="U121">
        <v>76.89</v>
      </c>
      <c r="Y121">
        <v>75.11</v>
      </c>
      <c r="Z121">
        <v>90</v>
      </c>
      <c r="AA121">
        <v>120</v>
      </c>
      <c r="AE121">
        <v>12</v>
      </c>
      <c r="AF121">
        <v>19</v>
      </c>
      <c r="AJ121">
        <v>120</v>
      </c>
      <c r="AK121">
        <v>70</v>
      </c>
      <c r="AL121">
        <v>1</v>
      </c>
      <c r="AM121" s="5">
        <v>0.35416666666666669</v>
      </c>
      <c r="AN121">
        <v>10</v>
      </c>
      <c r="AO121" s="5">
        <v>0.5625</v>
      </c>
      <c r="BO121">
        <v>2</v>
      </c>
      <c r="BQ121">
        <v>4</v>
      </c>
      <c r="BS121">
        <v>3</v>
      </c>
      <c r="BU121">
        <v>0</v>
      </c>
      <c r="BV121">
        <v>3</v>
      </c>
      <c r="BW121">
        <v>24</v>
      </c>
      <c r="BX121">
        <v>6</v>
      </c>
      <c r="BY121">
        <v>3</v>
      </c>
      <c r="BZ121">
        <v>0</v>
      </c>
      <c r="CA121">
        <v>8</v>
      </c>
      <c r="CB121">
        <v>22</v>
      </c>
      <c r="CC121">
        <v>6</v>
      </c>
      <c r="CD121">
        <v>296.10000000000002</v>
      </c>
      <c r="CE121">
        <v>57.55</v>
      </c>
      <c r="CF121">
        <v>68.040000000000006</v>
      </c>
      <c r="CG121">
        <v>47.09</v>
      </c>
      <c r="CH121">
        <v>1.76</v>
      </c>
      <c r="CI121">
        <v>29.55</v>
      </c>
      <c r="CJ121">
        <v>50.77</v>
      </c>
      <c r="CK121">
        <v>3.05</v>
      </c>
      <c r="CL121">
        <v>4.05</v>
      </c>
      <c r="CM121">
        <v>4.68</v>
      </c>
      <c r="CN121">
        <v>294</v>
      </c>
      <c r="CO121">
        <v>58.16</v>
      </c>
      <c r="CP121">
        <v>68.41</v>
      </c>
      <c r="CQ121">
        <v>47.48</v>
      </c>
      <c r="CR121">
        <v>1.78</v>
      </c>
      <c r="CS121">
        <v>29.55</v>
      </c>
      <c r="CT121">
        <v>55.79</v>
      </c>
      <c r="CU121">
        <v>3.05</v>
      </c>
      <c r="CV121">
        <v>4.05</v>
      </c>
      <c r="CW121">
        <v>4.67</v>
      </c>
      <c r="FU121">
        <v>2</v>
      </c>
      <c r="FV121">
        <v>98</v>
      </c>
      <c r="FW121">
        <v>0</v>
      </c>
      <c r="FX121">
        <v>24</v>
      </c>
      <c r="GE121">
        <v>1</v>
      </c>
      <c r="GF121">
        <v>75</v>
      </c>
      <c r="GG121">
        <v>3</v>
      </c>
      <c r="GH121">
        <v>112</v>
      </c>
      <c r="GO121">
        <v>0</v>
      </c>
      <c r="GP121">
        <v>71</v>
      </c>
      <c r="GQ121">
        <v>3</v>
      </c>
      <c r="GR121">
        <v>146</v>
      </c>
      <c r="GY121">
        <v>0</v>
      </c>
      <c r="GZ121">
        <v>9</v>
      </c>
      <c r="HA121">
        <v>0</v>
      </c>
      <c r="HB121">
        <v>9</v>
      </c>
      <c r="HI121">
        <v>2</v>
      </c>
      <c r="HJ121">
        <v>105</v>
      </c>
      <c r="HK121">
        <v>1</v>
      </c>
      <c r="HL121">
        <v>136</v>
      </c>
      <c r="HS121">
        <v>12</v>
      </c>
      <c r="HT121">
        <v>32</v>
      </c>
      <c r="HU121">
        <v>12</v>
      </c>
      <c r="HV121">
        <v>29</v>
      </c>
      <c r="IC121">
        <v>3</v>
      </c>
      <c r="ID121">
        <v>63</v>
      </c>
      <c r="IE121">
        <v>3</v>
      </c>
      <c r="IF121">
        <v>51</v>
      </c>
      <c r="IM121">
        <v>1</v>
      </c>
      <c r="IN121">
        <v>44</v>
      </c>
      <c r="IO121">
        <v>2</v>
      </c>
      <c r="IP121">
        <v>13</v>
      </c>
    </row>
    <row r="122" spans="1:250" x14ac:dyDescent="0.25">
      <c r="A122" s="3" t="str">
        <f t="shared" si="1"/>
        <v>Manuel Elvira</v>
      </c>
      <c r="B122" s="4">
        <v>45767</v>
      </c>
      <c r="C122" t="s">
        <v>855</v>
      </c>
      <c r="D122" t="s">
        <v>856</v>
      </c>
      <c r="E122" t="s">
        <v>857</v>
      </c>
      <c r="F122" t="s">
        <v>857</v>
      </c>
      <c r="G122" t="s">
        <v>858</v>
      </c>
      <c r="I122" t="s">
        <v>910</v>
      </c>
      <c r="J122" t="s">
        <v>1084</v>
      </c>
      <c r="K122" t="s">
        <v>997</v>
      </c>
      <c r="L122">
        <v>76</v>
      </c>
      <c r="M122">
        <v>75</v>
      </c>
      <c r="Q122">
        <v>151</v>
      </c>
      <c r="R122">
        <v>72.430000000000007</v>
      </c>
      <c r="S122">
        <v>71.5</v>
      </c>
      <c r="T122">
        <v>75.319999999999993</v>
      </c>
      <c r="U122">
        <v>74.89</v>
      </c>
      <c r="Y122">
        <v>75.11</v>
      </c>
      <c r="Z122">
        <v>116</v>
      </c>
      <c r="AA122">
        <v>120</v>
      </c>
      <c r="AE122">
        <v>14</v>
      </c>
      <c r="AF122">
        <v>19</v>
      </c>
      <c r="AJ122">
        <v>120</v>
      </c>
      <c r="AK122">
        <v>70</v>
      </c>
      <c r="AL122">
        <v>10</v>
      </c>
      <c r="AM122" s="5">
        <v>0.5</v>
      </c>
      <c r="AN122">
        <v>1</v>
      </c>
      <c r="AO122" s="5">
        <v>0.29166666666666669</v>
      </c>
      <c r="AV122">
        <v>284.75</v>
      </c>
      <c r="AX122">
        <v>71.430000000000007</v>
      </c>
      <c r="AZ122">
        <v>69.44</v>
      </c>
      <c r="BB122">
        <v>34</v>
      </c>
      <c r="BD122">
        <v>1.92</v>
      </c>
      <c r="BF122">
        <v>18.18</v>
      </c>
      <c r="BH122">
        <v>0</v>
      </c>
      <c r="BJ122" t="s">
        <v>997</v>
      </c>
      <c r="BK122" t="s">
        <v>997</v>
      </c>
      <c r="BL122" t="s">
        <v>997</v>
      </c>
      <c r="BM122" t="s">
        <v>997</v>
      </c>
      <c r="BN122" t="s">
        <v>997</v>
      </c>
      <c r="BO122">
        <v>4</v>
      </c>
      <c r="BQ122">
        <v>5</v>
      </c>
      <c r="BS122">
        <v>0</v>
      </c>
      <c r="BU122">
        <v>0</v>
      </c>
      <c r="BV122">
        <v>6</v>
      </c>
      <c r="BW122">
        <v>19</v>
      </c>
      <c r="BX122">
        <v>7</v>
      </c>
      <c r="BY122">
        <v>4</v>
      </c>
      <c r="BZ122">
        <v>2</v>
      </c>
      <c r="CA122">
        <v>8</v>
      </c>
      <c r="CB122">
        <v>22</v>
      </c>
      <c r="CC122">
        <v>6</v>
      </c>
      <c r="CD122">
        <v>296.10000000000002</v>
      </c>
      <c r="CE122">
        <v>57.55</v>
      </c>
      <c r="CF122">
        <v>68.040000000000006</v>
      </c>
      <c r="CG122">
        <v>47.09</v>
      </c>
      <c r="CH122">
        <v>1.76</v>
      </c>
      <c r="CI122">
        <v>29.55</v>
      </c>
      <c r="CJ122">
        <v>50.77</v>
      </c>
      <c r="CK122">
        <v>3.05</v>
      </c>
      <c r="CL122">
        <v>4.05</v>
      </c>
      <c r="CM122">
        <v>4.68</v>
      </c>
      <c r="CN122">
        <v>294</v>
      </c>
      <c r="CO122">
        <v>58.16</v>
      </c>
      <c r="CP122">
        <v>68.41</v>
      </c>
      <c r="CQ122">
        <v>47.48</v>
      </c>
      <c r="CR122">
        <v>1.78</v>
      </c>
      <c r="CS122">
        <v>29.55</v>
      </c>
      <c r="CT122">
        <v>55.79</v>
      </c>
      <c r="CU122">
        <v>3.05</v>
      </c>
      <c r="CV122">
        <v>4.05</v>
      </c>
      <c r="CW122">
        <v>4.67</v>
      </c>
      <c r="DC122">
        <v>280</v>
      </c>
      <c r="DD122">
        <v>79</v>
      </c>
      <c r="DE122">
        <v>289.5</v>
      </c>
      <c r="DF122">
        <v>61</v>
      </c>
      <c r="DM122">
        <v>71.430000000000007</v>
      </c>
      <c r="DN122">
        <v>70</v>
      </c>
      <c r="DO122">
        <v>71.430000000000007</v>
      </c>
      <c r="DP122">
        <v>75</v>
      </c>
      <c r="DW122">
        <v>72.22</v>
      </c>
      <c r="DX122">
        <v>24</v>
      </c>
      <c r="DY122">
        <v>66.67</v>
      </c>
      <c r="DZ122">
        <v>45</v>
      </c>
      <c r="EG122">
        <v>36</v>
      </c>
      <c r="EH122">
        <v>99</v>
      </c>
      <c r="EI122">
        <v>32</v>
      </c>
      <c r="EJ122">
        <v>80</v>
      </c>
      <c r="EQ122">
        <v>1.92</v>
      </c>
      <c r="ER122">
        <v>89</v>
      </c>
      <c r="ES122">
        <v>1.92</v>
      </c>
      <c r="ET122">
        <v>88</v>
      </c>
      <c r="FA122">
        <v>0</v>
      </c>
      <c r="FB122">
        <v>97</v>
      </c>
      <c r="FC122">
        <v>33.33</v>
      </c>
      <c r="FD122">
        <v>77</v>
      </c>
      <c r="FK122">
        <v>0</v>
      </c>
      <c r="FL122">
        <v>62</v>
      </c>
      <c r="FM122">
        <v>0</v>
      </c>
      <c r="FN122">
        <v>85</v>
      </c>
      <c r="FU122">
        <v>3</v>
      </c>
      <c r="FV122">
        <v>130</v>
      </c>
      <c r="FW122">
        <v>1</v>
      </c>
      <c r="FX122">
        <v>70</v>
      </c>
      <c r="GE122">
        <v>1</v>
      </c>
      <c r="GF122">
        <v>75</v>
      </c>
      <c r="GG122">
        <v>4</v>
      </c>
      <c r="GH122">
        <v>125</v>
      </c>
      <c r="GO122">
        <v>1</v>
      </c>
      <c r="GP122">
        <v>111</v>
      </c>
      <c r="GQ122">
        <v>-1</v>
      </c>
      <c r="GR122">
        <v>46</v>
      </c>
      <c r="GY122">
        <v>0</v>
      </c>
      <c r="GZ122">
        <v>9</v>
      </c>
      <c r="HA122">
        <v>0</v>
      </c>
      <c r="HB122">
        <v>9</v>
      </c>
      <c r="HI122">
        <v>4</v>
      </c>
      <c r="HJ122">
        <v>34</v>
      </c>
      <c r="HK122">
        <v>2</v>
      </c>
      <c r="HL122">
        <v>104</v>
      </c>
      <c r="HS122">
        <v>7</v>
      </c>
      <c r="HT122">
        <v>149</v>
      </c>
      <c r="HU122">
        <v>12</v>
      </c>
      <c r="HV122">
        <v>29</v>
      </c>
      <c r="IC122">
        <v>5</v>
      </c>
      <c r="ID122">
        <v>10</v>
      </c>
      <c r="IE122">
        <v>2</v>
      </c>
      <c r="IF122">
        <v>88</v>
      </c>
      <c r="IM122">
        <v>2</v>
      </c>
      <c r="IN122">
        <v>17</v>
      </c>
      <c r="IO122">
        <v>2</v>
      </c>
      <c r="IP122">
        <v>13</v>
      </c>
    </row>
    <row r="123" spans="1:250" x14ac:dyDescent="0.25">
      <c r="A123" s="3" t="str">
        <f t="shared" si="1"/>
        <v>Jicheng Fan</v>
      </c>
      <c r="B123" s="4">
        <v>45767</v>
      </c>
      <c r="C123" t="s">
        <v>855</v>
      </c>
      <c r="D123" t="s">
        <v>856</v>
      </c>
      <c r="E123" t="s">
        <v>857</v>
      </c>
      <c r="F123" t="s">
        <v>857</v>
      </c>
      <c r="G123" t="s">
        <v>858</v>
      </c>
      <c r="I123" t="s">
        <v>1085</v>
      </c>
      <c r="J123" t="s">
        <v>1086</v>
      </c>
      <c r="K123" t="s">
        <v>997</v>
      </c>
      <c r="L123">
        <v>78</v>
      </c>
      <c r="M123">
        <v>73</v>
      </c>
      <c r="Q123">
        <v>151</v>
      </c>
      <c r="R123">
        <v>72.430000000000007</v>
      </c>
      <c r="S123">
        <v>71.5</v>
      </c>
      <c r="T123">
        <v>77.319999999999993</v>
      </c>
      <c r="U123">
        <v>72.89</v>
      </c>
      <c r="Y123">
        <v>75.11</v>
      </c>
      <c r="Z123">
        <v>136</v>
      </c>
      <c r="AA123">
        <v>120</v>
      </c>
      <c r="AE123">
        <v>16</v>
      </c>
      <c r="AF123">
        <v>19</v>
      </c>
      <c r="AJ123">
        <v>120</v>
      </c>
      <c r="AK123">
        <v>70</v>
      </c>
      <c r="AL123">
        <v>10</v>
      </c>
      <c r="AM123" s="5">
        <v>0.54166666666666663</v>
      </c>
      <c r="AN123">
        <v>1</v>
      </c>
      <c r="AO123" s="5">
        <v>0.33333333333333331</v>
      </c>
      <c r="BO123">
        <v>-1</v>
      </c>
      <c r="BQ123">
        <v>5</v>
      </c>
      <c r="BS123">
        <v>5</v>
      </c>
      <c r="BU123">
        <v>0</v>
      </c>
      <c r="BV123">
        <v>3</v>
      </c>
      <c r="BW123">
        <v>26</v>
      </c>
      <c r="BX123">
        <v>3</v>
      </c>
      <c r="BY123">
        <v>4</v>
      </c>
      <c r="BZ123">
        <v>0</v>
      </c>
      <c r="CA123">
        <v>8</v>
      </c>
      <c r="CB123">
        <v>22</v>
      </c>
      <c r="CC123">
        <v>6</v>
      </c>
      <c r="CD123">
        <v>296.10000000000002</v>
      </c>
      <c r="CE123">
        <v>57.55</v>
      </c>
      <c r="CF123">
        <v>68.040000000000006</v>
      </c>
      <c r="CG123">
        <v>47.09</v>
      </c>
      <c r="CH123">
        <v>1.76</v>
      </c>
      <c r="CI123">
        <v>29.55</v>
      </c>
      <c r="CJ123">
        <v>50.77</v>
      </c>
      <c r="CK123">
        <v>3.05</v>
      </c>
      <c r="CL123">
        <v>4.05</v>
      </c>
      <c r="CM123">
        <v>4.68</v>
      </c>
      <c r="CN123">
        <v>294</v>
      </c>
      <c r="CO123">
        <v>58.16</v>
      </c>
      <c r="CP123">
        <v>68.41</v>
      </c>
      <c r="CQ123">
        <v>47.48</v>
      </c>
      <c r="CR123">
        <v>1.78</v>
      </c>
      <c r="CS123">
        <v>29.55</v>
      </c>
      <c r="CT123">
        <v>55.79</v>
      </c>
      <c r="CU123">
        <v>3.05</v>
      </c>
      <c r="CV123">
        <v>4.05</v>
      </c>
      <c r="CW123">
        <v>4.67</v>
      </c>
      <c r="FU123">
        <v>0</v>
      </c>
      <c r="FV123">
        <v>12</v>
      </c>
      <c r="FW123">
        <v>-1</v>
      </c>
      <c r="FX123">
        <v>4</v>
      </c>
      <c r="GE123">
        <v>1</v>
      </c>
      <c r="GF123">
        <v>75</v>
      </c>
      <c r="GG123">
        <v>4</v>
      </c>
      <c r="GH123">
        <v>125</v>
      </c>
      <c r="GO123">
        <v>6</v>
      </c>
      <c r="GP123">
        <v>156</v>
      </c>
      <c r="GQ123">
        <v>-1</v>
      </c>
      <c r="GR123">
        <v>46</v>
      </c>
      <c r="GY123">
        <v>0</v>
      </c>
      <c r="GZ123">
        <v>9</v>
      </c>
      <c r="HA123">
        <v>0</v>
      </c>
      <c r="HB123">
        <v>9</v>
      </c>
      <c r="HI123">
        <v>1</v>
      </c>
      <c r="HJ123">
        <v>126</v>
      </c>
      <c r="HK123">
        <v>2</v>
      </c>
      <c r="HL123">
        <v>104</v>
      </c>
      <c r="HS123">
        <v>13</v>
      </c>
      <c r="HT123">
        <v>14</v>
      </c>
      <c r="HU123">
        <v>13</v>
      </c>
      <c r="HV123">
        <v>13</v>
      </c>
      <c r="IC123">
        <v>1</v>
      </c>
      <c r="ID123">
        <v>130</v>
      </c>
      <c r="IE123">
        <v>2</v>
      </c>
      <c r="IF123">
        <v>88</v>
      </c>
      <c r="IM123">
        <v>3</v>
      </c>
      <c r="IN123">
        <v>5</v>
      </c>
      <c r="IO123">
        <v>1</v>
      </c>
      <c r="IP123">
        <v>35</v>
      </c>
    </row>
    <row r="124" spans="1:250" x14ac:dyDescent="0.25">
      <c r="A124" s="3" t="str">
        <f t="shared" si="1"/>
        <v>Shubhankar Sharma</v>
      </c>
      <c r="B124" s="4">
        <v>45767</v>
      </c>
      <c r="C124" t="s">
        <v>855</v>
      </c>
      <c r="D124" t="s">
        <v>856</v>
      </c>
      <c r="E124" t="s">
        <v>857</v>
      </c>
      <c r="F124" t="s">
        <v>857</v>
      </c>
      <c r="G124" t="s">
        <v>858</v>
      </c>
      <c r="I124" t="s">
        <v>1087</v>
      </c>
      <c r="J124" t="s">
        <v>1088</v>
      </c>
      <c r="K124" t="s">
        <v>997</v>
      </c>
      <c r="L124">
        <v>82</v>
      </c>
      <c r="M124">
        <v>69</v>
      </c>
      <c r="Q124">
        <v>151</v>
      </c>
      <c r="R124">
        <v>72.430000000000007</v>
      </c>
      <c r="S124">
        <v>71.5</v>
      </c>
      <c r="T124">
        <v>81.319999999999993</v>
      </c>
      <c r="U124">
        <v>68.89</v>
      </c>
      <c r="Y124">
        <v>75.11</v>
      </c>
      <c r="Z124">
        <v>154</v>
      </c>
      <c r="AA124">
        <v>120</v>
      </c>
      <c r="AE124">
        <v>20</v>
      </c>
      <c r="AF124">
        <v>19</v>
      </c>
      <c r="AJ124">
        <v>120</v>
      </c>
      <c r="AK124">
        <v>70</v>
      </c>
      <c r="AL124">
        <v>1</v>
      </c>
      <c r="AM124" s="5">
        <v>0.54861111111111116</v>
      </c>
      <c r="AN124">
        <v>10</v>
      </c>
      <c r="AO124" s="5">
        <v>0.34027777777777779</v>
      </c>
      <c r="AV124">
        <v>274.25</v>
      </c>
      <c r="AX124">
        <v>89.29</v>
      </c>
      <c r="AZ124">
        <v>63.89</v>
      </c>
      <c r="BB124">
        <v>31</v>
      </c>
      <c r="BD124">
        <v>1.74</v>
      </c>
      <c r="BF124">
        <v>30.77</v>
      </c>
      <c r="BH124">
        <v>0</v>
      </c>
      <c r="BJ124" t="s">
        <v>997</v>
      </c>
      <c r="BK124" t="s">
        <v>997</v>
      </c>
      <c r="BL124" t="s">
        <v>997</v>
      </c>
      <c r="BM124" t="s">
        <v>997</v>
      </c>
      <c r="BN124" t="s">
        <v>997</v>
      </c>
      <c r="BO124">
        <v>7</v>
      </c>
      <c r="BQ124">
        <v>4</v>
      </c>
      <c r="BS124">
        <v>-2</v>
      </c>
      <c r="BU124">
        <v>0</v>
      </c>
      <c r="BV124">
        <v>7</v>
      </c>
      <c r="BW124">
        <v>20</v>
      </c>
      <c r="BX124">
        <v>4</v>
      </c>
      <c r="BY124">
        <v>5</v>
      </c>
      <c r="BZ124">
        <v>4</v>
      </c>
      <c r="CA124">
        <v>8</v>
      </c>
      <c r="CB124">
        <v>22</v>
      </c>
      <c r="CC124">
        <v>6</v>
      </c>
      <c r="CD124">
        <v>296.10000000000002</v>
      </c>
      <c r="CE124">
        <v>57.55</v>
      </c>
      <c r="CF124">
        <v>68.040000000000006</v>
      </c>
      <c r="CG124">
        <v>47.09</v>
      </c>
      <c r="CH124">
        <v>1.76</v>
      </c>
      <c r="CI124">
        <v>29.55</v>
      </c>
      <c r="CJ124">
        <v>50.77</v>
      </c>
      <c r="CK124">
        <v>3.05</v>
      </c>
      <c r="CL124">
        <v>4.05</v>
      </c>
      <c r="CM124">
        <v>4.68</v>
      </c>
      <c r="CN124">
        <v>294</v>
      </c>
      <c r="CO124">
        <v>58.16</v>
      </c>
      <c r="CP124">
        <v>68.41</v>
      </c>
      <c r="CQ124">
        <v>47.48</v>
      </c>
      <c r="CR124">
        <v>1.78</v>
      </c>
      <c r="CS124">
        <v>29.55</v>
      </c>
      <c r="CT124">
        <v>55.79</v>
      </c>
      <c r="CU124">
        <v>3.05</v>
      </c>
      <c r="CV124">
        <v>4.05</v>
      </c>
      <c r="CW124">
        <v>4.67</v>
      </c>
      <c r="DC124">
        <v>271.5</v>
      </c>
      <c r="DD124">
        <v>95</v>
      </c>
      <c r="DE124">
        <v>277</v>
      </c>
      <c r="DF124">
        <v>92</v>
      </c>
      <c r="DM124">
        <v>78.569999999999993</v>
      </c>
      <c r="DN124">
        <v>47</v>
      </c>
      <c r="DO124">
        <v>100</v>
      </c>
      <c r="DP124">
        <v>1</v>
      </c>
      <c r="DW124">
        <v>55.56</v>
      </c>
      <c r="DX124">
        <v>77</v>
      </c>
      <c r="DY124">
        <v>72.22</v>
      </c>
      <c r="DZ124">
        <v>30</v>
      </c>
      <c r="EG124">
        <v>34</v>
      </c>
      <c r="EH124">
        <v>93</v>
      </c>
      <c r="EI124">
        <v>28</v>
      </c>
      <c r="EJ124">
        <v>20</v>
      </c>
      <c r="EQ124">
        <v>1.9</v>
      </c>
      <c r="ER124">
        <v>81</v>
      </c>
      <c r="ES124">
        <v>1.62</v>
      </c>
      <c r="ET124">
        <v>21</v>
      </c>
      <c r="FA124">
        <v>25</v>
      </c>
      <c r="FB124">
        <v>85</v>
      </c>
      <c r="FC124">
        <v>40</v>
      </c>
      <c r="FD124">
        <v>68</v>
      </c>
      <c r="FK124">
        <v>0</v>
      </c>
      <c r="FL124">
        <v>62</v>
      </c>
      <c r="FM124">
        <v>0</v>
      </c>
      <c r="FN124">
        <v>85</v>
      </c>
      <c r="FU124">
        <v>7</v>
      </c>
      <c r="FV124">
        <v>156</v>
      </c>
      <c r="FW124">
        <v>0</v>
      </c>
      <c r="FX124">
        <v>24</v>
      </c>
      <c r="GE124">
        <v>4</v>
      </c>
      <c r="GF124">
        <v>126</v>
      </c>
      <c r="GG124">
        <v>0</v>
      </c>
      <c r="GH124">
        <v>44</v>
      </c>
      <c r="GO124">
        <v>0</v>
      </c>
      <c r="GP124">
        <v>71</v>
      </c>
      <c r="GQ124">
        <v>-2</v>
      </c>
      <c r="GR124">
        <v>8</v>
      </c>
      <c r="GY124">
        <v>0</v>
      </c>
      <c r="GZ124">
        <v>9</v>
      </c>
      <c r="HA124">
        <v>0</v>
      </c>
      <c r="HB124">
        <v>9</v>
      </c>
      <c r="HI124">
        <v>1</v>
      </c>
      <c r="HJ124">
        <v>126</v>
      </c>
      <c r="HK124">
        <v>6</v>
      </c>
      <c r="HL124">
        <v>9</v>
      </c>
      <c r="HS124">
        <v>11</v>
      </c>
      <c r="HT124">
        <v>55</v>
      </c>
      <c r="HU124">
        <v>9</v>
      </c>
      <c r="HV124">
        <v>122</v>
      </c>
      <c r="IC124">
        <v>2</v>
      </c>
      <c r="ID124">
        <v>99</v>
      </c>
      <c r="IE124">
        <v>2</v>
      </c>
      <c r="IF124">
        <v>88</v>
      </c>
      <c r="IM124">
        <v>4</v>
      </c>
      <c r="IN124">
        <v>1</v>
      </c>
      <c r="IO124">
        <v>1</v>
      </c>
      <c r="IP124">
        <v>35</v>
      </c>
    </row>
    <row r="125" spans="1:250" x14ac:dyDescent="0.25">
      <c r="A125" s="3" t="str">
        <f t="shared" si="1"/>
        <v>Haizhao Tang</v>
      </c>
      <c r="B125" s="4">
        <v>45767</v>
      </c>
      <c r="C125" t="s">
        <v>855</v>
      </c>
      <c r="D125" t="s">
        <v>856</v>
      </c>
      <c r="E125" t="s">
        <v>857</v>
      </c>
      <c r="F125" t="s">
        <v>857</v>
      </c>
      <c r="G125" t="s">
        <v>858</v>
      </c>
      <c r="I125" t="s">
        <v>1089</v>
      </c>
      <c r="J125" t="s">
        <v>1090</v>
      </c>
      <c r="K125" t="s">
        <v>997</v>
      </c>
      <c r="L125">
        <v>77</v>
      </c>
      <c r="M125">
        <v>74</v>
      </c>
      <c r="Q125">
        <v>151</v>
      </c>
      <c r="R125">
        <v>72.430000000000007</v>
      </c>
      <c r="S125">
        <v>71.5</v>
      </c>
      <c r="T125">
        <v>76.319999999999993</v>
      </c>
      <c r="U125">
        <v>73.89</v>
      </c>
      <c r="Y125">
        <v>75.11</v>
      </c>
      <c r="Z125">
        <v>127</v>
      </c>
      <c r="AA125">
        <v>120</v>
      </c>
      <c r="AE125">
        <v>15</v>
      </c>
      <c r="AF125">
        <v>19</v>
      </c>
      <c r="AJ125">
        <v>120</v>
      </c>
      <c r="AK125">
        <v>70</v>
      </c>
      <c r="AL125">
        <v>10</v>
      </c>
      <c r="AM125" s="5">
        <v>0.54861111111111116</v>
      </c>
      <c r="AN125">
        <v>1</v>
      </c>
      <c r="AO125" s="5">
        <v>0.34027777777777779</v>
      </c>
      <c r="BO125">
        <v>1</v>
      </c>
      <c r="BQ125">
        <v>9</v>
      </c>
      <c r="BS125">
        <v>-1</v>
      </c>
      <c r="BU125">
        <v>0</v>
      </c>
      <c r="BV125">
        <v>9</v>
      </c>
      <c r="BW125">
        <v>17</v>
      </c>
      <c r="BX125">
        <v>4</v>
      </c>
      <c r="BY125">
        <v>6</v>
      </c>
      <c r="BZ125">
        <v>0</v>
      </c>
      <c r="CA125">
        <v>8</v>
      </c>
      <c r="CB125">
        <v>22</v>
      </c>
      <c r="CC125">
        <v>6</v>
      </c>
      <c r="CD125">
        <v>296.10000000000002</v>
      </c>
      <c r="CE125">
        <v>57.55</v>
      </c>
      <c r="CF125">
        <v>68.040000000000006</v>
      </c>
      <c r="CG125">
        <v>47.09</v>
      </c>
      <c r="CH125">
        <v>1.76</v>
      </c>
      <c r="CI125">
        <v>29.55</v>
      </c>
      <c r="CJ125">
        <v>50.77</v>
      </c>
      <c r="CK125">
        <v>3.05</v>
      </c>
      <c r="CL125">
        <v>4.05</v>
      </c>
      <c r="CM125">
        <v>4.68</v>
      </c>
      <c r="CN125">
        <v>294</v>
      </c>
      <c r="CO125">
        <v>58.16</v>
      </c>
      <c r="CP125">
        <v>68.41</v>
      </c>
      <c r="CQ125">
        <v>47.48</v>
      </c>
      <c r="CR125">
        <v>1.78</v>
      </c>
      <c r="CS125">
        <v>29.55</v>
      </c>
      <c r="CT125">
        <v>55.79</v>
      </c>
      <c r="CU125">
        <v>3.05</v>
      </c>
      <c r="CV125">
        <v>4.05</v>
      </c>
      <c r="CW125">
        <v>4.67</v>
      </c>
      <c r="FU125">
        <v>0</v>
      </c>
      <c r="FV125">
        <v>12</v>
      </c>
      <c r="FW125">
        <v>1</v>
      </c>
      <c r="FX125">
        <v>70</v>
      </c>
      <c r="GE125">
        <v>5</v>
      </c>
      <c r="GF125">
        <v>139</v>
      </c>
      <c r="GG125">
        <v>4</v>
      </c>
      <c r="GH125">
        <v>125</v>
      </c>
      <c r="GO125">
        <v>1</v>
      </c>
      <c r="GP125">
        <v>111</v>
      </c>
      <c r="GQ125">
        <v>-2</v>
      </c>
      <c r="GR125">
        <v>8</v>
      </c>
      <c r="GY125">
        <v>0</v>
      </c>
      <c r="GZ125">
        <v>9</v>
      </c>
      <c r="HA125">
        <v>0</v>
      </c>
      <c r="HB125">
        <v>9</v>
      </c>
      <c r="HI125">
        <v>4</v>
      </c>
      <c r="HJ125">
        <v>34</v>
      </c>
      <c r="HK125">
        <v>5</v>
      </c>
      <c r="HL125">
        <v>18</v>
      </c>
      <c r="HS125">
        <v>8</v>
      </c>
      <c r="HT125">
        <v>133</v>
      </c>
      <c r="HU125">
        <v>9</v>
      </c>
      <c r="HV125">
        <v>122</v>
      </c>
      <c r="IC125">
        <v>3</v>
      </c>
      <c r="ID125">
        <v>63</v>
      </c>
      <c r="IE125">
        <v>1</v>
      </c>
      <c r="IF125">
        <v>120</v>
      </c>
      <c r="IM125">
        <v>3</v>
      </c>
      <c r="IN125">
        <v>5</v>
      </c>
      <c r="IO125">
        <v>3</v>
      </c>
      <c r="IP125">
        <v>5</v>
      </c>
    </row>
    <row r="126" spans="1:250" x14ac:dyDescent="0.25">
      <c r="A126" s="3" t="str">
        <f t="shared" si="1"/>
        <v>Michael Regan Wong</v>
      </c>
      <c r="B126" s="4">
        <v>45767</v>
      </c>
      <c r="C126" t="s">
        <v>855</v>
      </c>
      <c r="D126" t="s">
        <v>856</v>
      </c>
      <c r="E126" t="s">
        <v>857</v>
      </c>
      <c r="F126" t="s">
        <v>857</v>
      </c>
      <c r="G126" t="s">
        <v>858</v>
      </c>
      <c r="I126" t="s">
        <v>1091</v>
      </c>
      <c r="J126" t="s">
        <v>1092</v>
      </c>
      <c r="K126" t="s">
        <v>997</v>
      </c>
      <c r="L126">
        <v>78</v>
      </c>
      <c r="M126">
        <v>73</v>
      </c>
      <c r="Q126">
        <v>151</v>
      </c>
      <c r="R126">
        <v>72.430000000000007</v>
      </c>
      <c r="S126">
        <v>71.5</v>
      </c>
      <c r="T126">
        <v>77.319999999999993</v>
      </c>
      <c r="U126">
        <v>72.89</v>
      </c>
      <c r="Y126">
        <v>75.11</v>
      </c>
      <c r="Z126">
        <v>136</v>
      </c>
      <c r="AA126">
        <v>120</v>
      </c>
      <c r="AE126">
        <v>16</v>
      </c>
      <c r="AF126">
        <v>19</v>
      </c>
      <c r="AJ126">
        <v>120</v>
      </c>
      <c r="AK126">
        <v>70</v>
      </c>
      <c r="AL126">
        <v>1</v>
      </c>
      <c r="AM126" s="5">
        <v>0.55555555555555558</v>
      </c>
      <c r="AN126">
        <v>10</v>
      </c>
      <c r="AO126" s="5">
        <v>0.34722222222222221</v>
      </c>
      <c r="BO126">
        <v>5</v>
      </c>
      <c r="BQ126">
        <v>5</v>
      </c>
      <c r="BS126">
        <v>-1</v>
      </c>
      <c r="BU126">
        <v>0</v>
      </c>
      <c r="BV126">
        <v>3</v>
      </c>
      <c r="BW126">
        <v>22</v>
      </c>
      <c r="BX126">
        <v>10</v>
      </c>
      <c r="BY126">
        <v>1</v>
      </c>
      <c r="BZ126">
        <v>0</v>
      </c>
      <c r="CA126">
        <v>8</v>
      </c>
      <c r="CB126">
        <v>22</v>
      </c>
      <c r="CC126">
        <v>6</v>
      </c>
      <c r="CD126">
        <v>296.10000000000002</v>
      </c>
      <c r="CE126">
        <v>57.55</v>
      </c>
      <c r="CF126">
        <v>68.040000000000006</v>
      </c>
      <c r="CG126">
        <v>47.09</v>
      </c>
      <c r="CH126">
        <v>1.76</v>
      </c>
      <c r="CI126">
        <v>29.55</v>
      </c>
      <c r="CJ126">
        <v>50.77</v>
      </c>
      <c r="CK126">
        <v>3.05</v>
      </c>
      <c r="CL126">
        <v>4.05</v>
      </c>
      <c r="CM126">
        <v>4.68</v>
      </c>
      <c r="CN126">
        <v>294</v>
      </c>
      <c r="CO126">
        <v>58.16</v>
      </c>
      <c r="CP126">
        <v>68.41</v>
      </c>
      <c r="CQ126">
        <v>47.48</v>
      </c>
      <c r="CR126">
        <v>1.78</v>
      </c>
      <c r="CS126">
        <v>29.55</v>
      </c>
      <c r="CT126">
        <v>55.79</v>
      </c>
      <c r="CU126">
        <v>3.05</v>
      </c>
      <c r="CV126">
        <v>4.05</v>
      </c>
      <c r="CW126">
        <v>4.67</v>
      </c>
      <c r="FU126">
        <v>2</v>
      </c>
      <c r="FV126">
        <v>98</v>
      </c>
      <c r="FW126">
        <v>3</v>
      </c>
      <c r="FX126">
        <v>131</v>
      </c>
      <c r="GE126">
        <v>5</v>
      </c>
      <c r="GF126">
        <v>139</v>
      </c>
      <c r="GG126">
        <v>0</v>
      </c>
      <c r="GH126">
        <v>44</v>
      </c>
      <c r="GO126">
        <v>0</v>
      </c>
      <c r="GP126">
        <v>71</v>
      </c>
      <c r="GQ126">
        <v>-1</v>
      </c>
      <c r="GR126">
        <v>46</v>
      </c>
      <c r="GY126">
        <v>0</v>
      </c>
      <c r="GZ126">
        <v>9</v>
      </c>
      <c r="HA126">
        <v>0</v>
      </c>
      <c r="HB126">
        <v>9</v>
      </c>
      <c r="HI126">
        <v>1</v>
      </c>
      <c r="HJ126">
        <v>126</v>
      </c>
      <c r="HK126">
        <v>2</v>
      </c>
      <c r="HL126">
        <v>104</v>
      </c>
      <c r="HS126">
        <v>10</v>
      </c>
      <c r="HT126">
        <v>86</v>
      </c>
      <c r="HU126">
        <v>12</v>
      </c>
      <c r="HV126">
        <v>29</v>
      </c>
      <c r="IC126">
        <v>6</v>
      </c>
      <c r="ID126">
        <v>6</v>
      </c>
      <c r="IE126">
        <v>4</v>
      </c>
      <c r="IF126">
        <v>28</v>
      </c>
      <c r="IM126">
        <v>1</v>
      </c>
      <c r="IN126">
        <v>44</v>
      </c>
      <c r="IO126">
        <v>0</v>
      </c>
      <c r="IP126">
        <v>89</v>
      </c>
    </row>
    <row r="127" spans="1:250" x14ac:dyDescent="0.25">
      <c r="A127" s="3" t="str">
        <f t="shared" si="1"/>
        <v>Xihuan Chang</v>
      </c>
      <c r="B127" s="4">
        <v>45767</v>
      </c>
      <c r="C127" t="s">
        <v>855</v>
      </c>
      <c r="D127" t="s">
        <v>856</v>
      </c>
      <c r="E127" t="s">
        <v>857</v>
      </c>
      <c r="F127" t="s">
        <v>857</v>
      </c>
      <c r="G127" t="s">
        <v>858</v>
      </c>
      <c r="I127" t="s">
        <v>1093</v>
      </c>
      <c r="J127" t="s">
        <v>1094</v>
      </c>
      <c r="K127" t="s">
        <v>997</v>
      </c>
      <c r="L127">
        <v>76</v>
      </c>
      <c r="M127">
        <v>76</v>
      </c>
      <c r="Q127">
        <v>152</v>
      </c>
      <c r="R127">
        <v>72.430000000000007</v>
      </c>
      <c r="S127">
        <v>71.5</v>
      </c>
      <c r="T127">
        <v>75.319999999999993</v>
      </c>
      <c r="U127">
        <v>75.89</v>
      </c>
      <c r="Y127">
        <v>75.61</v>
      </c>
      <c r="Z127">
        <v>116</v>
      </c>
      <c r="AA127">
        <v>126</v>
      </c>
      <c r="AE127">
        <v>14</v>
      </c>
      <c r="AF127">
        <v>20</v>
      </c>
      <c r="AJ127">
        <v>126</v>
      </c>
      <c r="AK127">
        <v>70</v>
      </c>
      <c r="AL127">
        <v>1</v>
      </c>
      <c r="AM127" s="5">
        <v>0.5625</v>
      </c>
      <c r="AN127">
        <v>10</v>
      </c>
      <c r="AO127" s="5">
        <v>0.35416666666666669</v>
      </c>
      <c r="BO127">
        <v>4</v>
      </c>
      <c r="BQ127">
        <v>6</v>
      </c>
      <c r="BS127">
        <v>0</v>
      </c>
      <c r="BU127">
        <v>0</v>
      </c>
      <c r="BV127">
        <v>4</v>
      </c>
      <c r="BW127">
        <v>21</v>
      </c>
      <c r="BX127">
        <v>8</v>
      </c>
      <c r="BY127">
        <v>3</v>
      </c>
      <c r="BZ127">
        <v>0</v>
      </c>
      <c r="CA127">
        <v>8</v>
      </c>
      <c r="CB127">
        <v>22</v>
      </c>
      <c r="CC127">
        <v>6</v>
      </c>
      <c r="CD127">
        <v>296.10000000000002</v>
      </c>
      <c r="CE127">
        <v>57.55</v>
      </c>
      <c r="CF127">
        <v>68.040000000000006</v>
      </c>
      <c r="CG127">
        <v>47.09</v>
      </c>
      <c r="CH127">
        <v>1.76</v>
      </c>
      <c r="CI127">
        <v>29.55</v>
      </c>
      <c r="CJ127">
        <v>50.77</v>
      </c>
      <c r="CK127">
        <v>3.05</v>
      </c>
      <c r="CL127">
        <v>4.05</v>
      </c>
      <c r="CM127">
        <v>4.68</v>
      </c>
      <c r="CN127">
        <v>294</v>
      </c>
      <c r="CO127">
        <v>58.16</v>
      </c>
      <c r="CP127">
        <v>68.41</v>
      </c>
      <c r="CQ127">
        <v>47.48</v>
      </c>
      <c r="CR127">
        <v>1.78</v>
      </c>
      <c r="CS127">
        <v>29.55</v>
      </c>
      <c r="CT127">
        <v>55.79</v>
      </c>
      <c r="CU127">
        <v>3.05</v>
      </c>
      <c r="CV127">
        <v>4.05</v>
      </c>
      <c r="CW127">
        <v>4.67</v>
      </c>
      <c r="FU127">
        <v>2</v>
      </c>
      <c r="FV127">
        <v>98</v>
      </c>
      <c r="FW127">
        <v>2</v>
      </c>
      <c r="FX127">
        <v>105</v>
      </c>
      <c r="GE127">
        <v>2</v>
      </c>
      <c r="GF127">
        <v>101</v>
      </c>
      <c r="GG127">
        <v>4</v>
      </c>
      <c r="GH127">
        <v>125</v>
      </c>
      <c r="GO127">
        <v>1</v>
      </c>
      <c r="GP127">
        <v>111</v>
      </c>
      <c r="GQ127">
        <v>-1</v>
      </c>
      <c r="GR127">
        <v>46</v>
      </c>
      <c r="GY127">
        <v>0</v>
      </c>
      <c r="GZ127">
        <v>9</v>
      </c>
      <c r="HA127">
        <v>0</v>
      </c>
      <c r="HB127">
        <v>9</v>
      </c>
      <c r="HI127">
        <v>1</v>
      </c>
      <c r="HJ127">
        <v>126</v>
      </c>
      <c r="HK127">
        <v>3</v>
      </c>
      <c r="HL127">
        <v>67</v>
      </c>
      <c r="HS127">
        <v>11</v>
      </c>
      <c r="HT127">
        <v>55</v>
      </c>
      <c r="HU127">
        <v>10</v>
      </c>
      <c r="HV127">
        <v>90</v>
      </c>
      <c r="IC127">
        <v>6</v>
      </c>
      <c r="ID127">
        <v>6</v>
      </c>
      <c r="IE127">
        <v>2</v>
      </c>
      <c r="IF127">
        <v>88</v>
      </c>
      <c r="IM127">
        <v>0</v>
      </c>
      <c r="IN127">
        <v>90</v>
      </c>
      <c r="IO127">
        <v>3</v>
      </c>
      <c r="IP127">
        <v>5</v>
      </c>
    </row>
    <row r="128" spans="1:250" x14ac:dyDescent="0.25">
      <c r="A128" s="3" t="str">
        <f t="shared" si="1"/>
        <v>Yu Fang</v>
      </c>
      <c r="B128" s="4">
        <v>45767</v>
      </c>
      <c r="C128" t="s">
        <v>855</v>
      </c>
      <c r="D128" t="s">
        <v>856</v>
      </c>
      <c r="E128" t="s">
        <v>857</v>
      </c>
      <c r="F128" t="s">
        <v>857</v>
      </c>
      <c r="G128" t="s">
        <v>858</v>
      </c>
      <c r="I128" t="s">
        <v>1095</v>
      </c>
      <c r="J128" t="s">
        <v>1096</v>
      </c>
      <c r="K128" t="s">
        <v>997</v>
      </c>
      <c r="L128">
        <v>76</v>
      </c>
      <c r="M128">
        <v>76</v>
      </c>
      <c r="Q128">
        <v>152</v>
      </c>
      <c r="R128">
        <v>72.430000000000007</v>
      </c>
      <c r="S128">
        <v>71.5</v>
      </c>
      <c r="T128">
        <v>75.319999999999993</v>
      </c>
      <c r="U128">
        <v>75.89</v>
      </c>
      <c r="Y128">
        <v>75.61</v>
      </c>
      <c r="Z128">
        <v>116</v>
      </c>
      <c r="AA128">
        <v>126</v>
      </c>
      <c r="AE128">
        <v>14</v>
      </c>
      <c r="AF128">
        <v>20</v>
      </c>
      <c r="AJ128">
        <v>126</v>
      </c>
      <c r="AK128">
        <v>70</v>
      </c>
      <c r="AL128">
        <v>10</v>
      </c>
      <c r="AM128" s="5">
        <v>0.34722222222222221</v>
      </c>
      <c r="AN128">
        <v>1</v>
      </c>
      <c r="AO128" s="5">
        <v>0.55555555555555558</v>
      </c>
      <c r="BO128">
        <v>4</v>
      </c>
      <c r="BQ128">
        <v>5</v>
      </c>
      <c r="BS128">
        <v>1</v>
      </c>
      <c r="BU128">
        <v>0</v>
      </c>
      <c r="BV128">
        <v>2</v>
      </c>
      <c r="BW128">
        <v>24</v>
      </c>
      <c r="BX128">
        <v>8</v>
      </c>
      <c r="BY128">
        <v>2</v>
      </c>
      <c r="BZ128">
        <v>0</v>
      </c>
      <c r="CA128">
        <v>8</v>
      </c>
      <c r="CB128">
        <v>22</v>
      </c>
      <c r="CC128">
        <v>6</v>
      </c>
      <c r="CD128">
        <v>296.10000000000002</v>
      </c>
      <c r="CE128">
        <v>57.55</v>
      </c>
      <c r="CF128">
        <v>68.040000000000006</v>
      </c>
      <c r="CG128">
        <v>47.09</v>
      </c>
      <c r="CH128">
        <v>1.76</v>
      </c>
      <c r="CI128">
        <v>29.55</v>
      </c>
      <c r="CJ128">
        <v>50.77</v>
      </c>
      <c r="CK128">
        <v>3.05</v>
      </c>
      <c r="CL128">
        <v>4.05</v>
      </c>
      <c r="CM128">
        <v>4.68</v>
      </c>
      <c r="CN128">
        <v>294</v>
      </c>
      <c r="CO128">
        <v>58.16</v>
      </c>
      <c r="CP128">
        <v>68.41</v>
      </c>
      <c r="CQ128">
        <v>47.48</v>
      </c>
      <c r="CR128">
        <v>1.78</v>
      </c>
      <c r="CS128">
        <v>29.55</v>
      </c>
      <c r="CT128">
        <v>55.79</v>
      </c>
      <c r="CU128">
        <v>3.05</v>
      </c>
      <c r="CV128">
        <v>4.05</v>
      </c>
      <c r="CW128">
        <v>4.67</v>
      </c>
      <c r="FU128">
        <v>2</v>
      </c>
      <c r="FV128">
        <v>98</v>
      </c>
      <c r="FW128">
        <v>2</v>
      </c>
      <c r="FX128">
        <v>105</v>
      </c>
      <c r="GE128">
        <v>3</v>
      </c>
      <c r="GF128">
        <v>117</v>
      </c>
      <c r="GG128">
        <v>2</v>
      </c>
      <c r="GH128">
        <v>93</v>
      </c>
      <c r="GO128">
        <v>0</v>
      </c>
      <c r="GP128">
        <v>71</v>
      </c>
      <c r="GQ128">
        <v>1</v>
      </c>
      <c r="GR128">
        <v>122</v>
      </c>
      <c r="GY128">
        <v>0</v>
      </c>
      <c r="GZ128">
        <v>9</v>
      </c>
      <c r="HA128">
        <v>0</v>
      </c>
      <c r="HB128">
        <v>9</v>
      </c>
      <c r="HI128">
        <v>1</v>
      </c>
      <c r="HJ128">
        <v>126</v>
      </c>
      <c r="HK128">
        <v>1</v>
      </c>
      <c r="HL128">
        <v>136</v>
      </c>
      <c r="HS128">
        <v>12</v>
      </c>
      <c r="HT128">
        <v>32</v>
      </c>
      <c r="HU128">
        <v>12</v>
      </c>
      <c r="HV128">
        <v>29</v>
      </c>
      <c r="IC128">
        <v>4</v>
      </c>
      <c r="ID128">
        <v>32</v>
      </c>
      <c r="IE128">
        <v>4</v>
      </c>
      <c r="IF128">
        <v>28</v>
      </c>
      <c r="IM128">
        <v>1</v>
      </c>
      <c r="IN128">
        <v>44</v>
      </c>
      <c r="IO128">
        <v>1</v>
      </c>
      <c r="IP128">
        <v>35</v>
      </c>
    </row>
    <row r="129" spans="1:250" x14ac:dyDescent="0.25">
      <c r="A129" s="3" t="str">
        <f t="shared" si="1"/>
        <v>Yi-Tseng Huang</v>
      </c>
      <c r="B129" s="4">
        <v>45767</v>
      </c>
      <c r="C129" t="s">
        <v>855</v>
      </c>
      <c r="D129" t="s">
        <v>856</v>
      </c>
      <c r="E129" t="s">
        <v>857</v>
      </c>
      <c r="F129" t="s">
        <v>857</v>
      </c>
      <c r="G129" t="s">
        <v>858</v>
      </c>
      <c r="I129" t="s">
        <v>1097</v>
      </c>
      <c r="J129" t="s">
        <v>1098</v>
      </c>
      <c r="K129" t="s">
        <v>997</v>
      </c>
      <c r="L129">
        <v>77</v>
      </c>
      <c r="M129">
        <v>75</v>
      </c>
      <c r="Q129">
        <v>152</v>
      </c>
      <c r="R129">
        <v>72.430000000000007</v>
      </c>
      <c r="S129">
        <v>71.5</v>
      </c>
      <c r="T129">
        <v>76.319999999999993</v>
      </c>
      <c r="U129">
        <v>74.89</v>
      </c>
      <c r="Y129">
        <v>75.61</v>
      </c>
      <c r="Z129">
        <v>127</v>
      </c>
      <c r="AA129">
        <v>126</v>
      </c>
      <c r="AE129">
        <v>15</v>
      </c>
      <c r="AF129">
        <v>20</v>
      </c>
      <c r="AJ129">
        <v>126</v>
      </c>
      <c r="AK129">
        <v>70</v>
      </c>
      <c r="AL129">
        <v>1</v>
      </c>
      <c r="AM129" s="5">
        <v>0.2986111111111111</v>
      </c>
      <c r="AN129">
        <v>10</v>
      </c>
      <c r="AO129" s="5">
        <v>0.50694444444444442</v>
      </c>
      <c r="BO129">
        <v>1</v>
      </c>
      <c r="BQ129">
        <v>6</v>
      </c>
      <c r="BS129">
        <v>3</v>
      </c>
      <c r="BU129">
        <v>0</v>
      </c>
      <c r="BV129">
        <v>5</v>
      </c>
      <c r="BW129">
        <v>22</v>
      </c>
      <c r="BX129">
        <v>5</v>
      </c>
      <c r="BY129">
        <v>4</v>
      </c>
      <c r="BZ129">
        <v>0</v>
      </c>
      <c r="CA129">
        <v>8</v>
      </c>
      <c r="CB129">
        <v>22</v>
      </c>
      <c r="CC129">
        <v>6</v>
      </c>
      <c r="CD129">
        <v>296.10000000000002</v>
      </c>
      <c r="CE129">
        <v>57.55</v>
      </c>
      <c r="CF129">
        <v>68.040000000000006</v>
      </c>
      <c r="CG129">
        <v>47.09</v>
      </c>
      <c r="CH129">
        <v>1.76</v>
      </c>
      <c r="CI129">
        <v>29.55</v>
      </c>
      <c r="CJ129">
        <v>50.77</v>
      </c>
      <c r="CK129">
        <v>3.05</v>
      </c>
      <c r="CL129">
        <v>4.05</v>
      </c>
      <c r="CM129">
        <v>4.68</v>
      </c>
      <c r="CN129">
        <v>294</v>
      </c>
      <c r="CO129">
        <v>58.16</v>
      </c>
      <c r="CP129">
        <v>68.41</v>
      </c>
      <c r="CQ129">
        <v>47.48</v>
      </c>
      <c r="CR129">
        <v>1.78</v>
      </c>
      <c r="CS129">
        <v>29.55</v>
      </c>
      <c r="CT129">
        <v>55.79</v>
      </c>
      <c r="CU129">
        <v>3.05</v>
      </c>
      <c r="CV129">
        <v>4.05</v>
      </c>
      <c r="CW129">
        <v>4.67</v>
      </c>
      <c r="FU129">
        <v>1</v>
      </c>
      <c r="FV129">
        <v>49</v>
      </c>
      <c r="FW129">
        <v>0</v>
      </c>
      <c r="FX129">
        <v>24</v>
      </c>
      <c r="GE129">
        <v>6</v>
      </c>
      <c r="GF129">
        <v>148</v>
      </c>
      <c r="GG129">
        <v>0</v>
      </c>
      <c r="GH129">
        <v>44</v>
      </c>
      <c r="GO129">
        <v>-1</v>
      </c>
      <c r="GP129">
        <v>32</v>
      </c>
      <c r="GQ129">
        <v>4</v>
      </c>
      <c r="GR129">
        <v>152</v>
      </c>
      <c r="GY129">
        <v>0</v>
      </c>
      <c r="GZ129">
        <v>9</v>
      </c>
      <c r="HA129">
        <v>0</v>
      </c>
      <c r="HB129">
        <v>9</v>
      </c>
      <c r="HI129">
        <v>2</v>
      </c>
      <c r="HJ129">
        <v>105</v>
      </c>
      <c r="HK129">
        <v>3</v>
      </c>
      <c r="HL129">
        <v>67</v>
      </c>
      <c r="HS129">
        <v>10</v>
      </c>
      <c r="HT129">
        <v>86</v>
      </c>
      <c r="HU129">
        <v>12</v>
      </c>
      <c r="HV129">
        <v>29</v>
      </c>
      <c r="IC129">
        <v>4</v>
      </c>
      <c r="ID129">
        <v>32</v>
      </c>
      <c r="IE129">
        <v>1</v>
      </c>
      <c r="IF129">
        <v>120</v>
      </c>
      <c r="IM129">
        <v>2</v>
      </c>
      <c r="IN129">
        <v>17</v>
      </c>
      <c r="IO129">
        <v>2</v>
      </c>
      <c r="IP129">
        <v>13</v>
      </c>
    </row>
    <row r="130" spans="1:250" x14ac:dyDescent="0.25">
      <c r="A130" s="3" t="str">
        <f t="shared" ref="A130:A193" si="2">IF(J130="","",CONCATENATE(J130," ",I130))</f>
        <v>Zihao Jin</v>
      </c>
      <c r="B130" s="4">
        <v>45767</v>
      </c>
      <c r="C130" t="s">
        <v>855</v>
      </c>
      <c r="D130" t="s">
        <v>856</v>
      </c>
      <c r="E130" t="s">
        <v>857</v>
      </c>
      <c r="F130" t="s">
        <v>857</v>
      </c>
      <c r="G130" t="s">
        <v>858</v>
      </c>
      <c r="I130" t="s">
        <v>1056</v>
      </c>
      <c r="J130" t="s">
        <v>1099</v>
      </c>
      <c r="K130" t="s">
        <v>997</v>
      </c>
      <c r="L130">
        <v>77</v>
      </c>
      <c r="M130">
        <v>75</v>
      </c>
      <c r="Q130">
        <v>152</v>
      </c>
      <c r="R130">
        <v>72.430000000000007</v>
      </c>
      <c r="S130">
        <v>71.5</v>
      </c>
      <c r="T130">
        <v>76.319999999999993</v>
      </c>
      <c r="U130">
        <v>74.89</v>
      </c>
      <c r="Y130">
        <v>75.61</v>
      </c>
      <c r="Z130">
        <v>127</v>
      </c>
      <c r="AA130">
        <v>126</v>
      </c>
      <c r="AE130">
        <v>15</v>
      </c>
      <c r="AF130">
        <v>20</v>
      </c>
      <c r="AJ130">
        <v>126</v>
      </c>
      <c r="AK130">
        <v>70</v>
      </c>
      <c r="AL130">
        <v>1</v>
      </c>
      <c r="AM130" s="5">
        <v>0.54166666666666663</v>
      </c>
      <c r="AN130">
        <v>10</v>
      </c>
      <c r="AO130" s="5">
        <v>0.33333333333333331</v>
      </c>
      <c r="AV130">
        <v>285.25</v>
      </c>
      <c r="AX130">
        <v>67.86</v>
      </c>
      <c r="AZ130">
        <v>58.33</v>
      </c>
      <c r="BB130">
        <v>29.5</v>
      </c>
      <c r="BD130">
        <v>1.67</v>
      </c>
      <c r="BF130">
        <v>33.33</v>
      </c>
      <c r="BH130">
        <v>22.2</v>
      </c>
      <c r="BJ130" t="s">
        <v>997</v>
      </c>
      <c r="BK130" t="s">
        <v>997</v>
      </c>
      <c r="BL130" t="s">
        <v>997</v>
      </c>
      <c r="BM130" t="s">
        <v>997</v>
      </c>
      <c r="BN130" t="s">
        <v>997</v>
      </c>
      <c r="BO130">
        <v>8</v>
      </c>
      <c r="BQ130">
        <v>0</v>
      </c>
      <c r="BS130">
        <v>2</v>
      </c>
      <c r="BU130">
        <v>0</v>
      </c>
      <c r="BV130">
        <v>9</v>
      </c>
      <c r="BW130">
        <v>15</v>
      </c>
      <c r="BX130">
        <v>9</v>
      </c>
      <c r="BY130">
        <v>3</v>
      </c>
      <c r="BZ130">
        <v>9</v>
      </c>
      <c r="CA130">
        <v>8</v>
      </c>
      <c r="CB130">
        <v>22</v>
      </c>
      <c r="CC130">
        <v>6</v>
      </c>
      <c r="CD130">
        <v>296.10000000000002</v>
      </c>
      <c r="CE130">
        <v>57.55</v>
      </c>
      <c r="CF130">
        <v>68.040000000000006</v>
      </c>
      <c r="CG130">
        <v>47.09</v>
      </c>
      <c r="CH130">
        <v>1.76</v>
      </c>
      <c r="CI130">
        <v>29.55</v>
      </c>
      <c r="CJ130">
        <v>50.77</v>
      </c>
      <c r="CK130">
        <v>3.05</v>
      </c>
      <c r="CL130">
        <v>4.05</v>
      </c>
      <c r="CM130">
        <v>4.68</v>
      </c>
      <c r="CN130">
        <v>294</v>
      </c>
      <c r="CO130">
        <v>58.16</v>
      </c>
      <c r="CP130">
        <v>68.41</v>
      </c>
      <c r="CQ130">
        <v>47.48</v>
      </c>
      <c r="CR130">
        <v>1.78</v>
      </c>
      <c r="CS130">
        <v>29.55</v>
      </c>
      <c r="CT130">
        <v>55.79</v>
      </c>
      <c r="CU130">
        <v>3.05</v>
      </c>
      <c r="CV130">
        <v>4.05</v>
      </c>
      <c r="CW130">
        <v>4.67</v>
      </c>
      <c r="DC130">
        <v>283.5</v>
      </c>
      <c r="DD130">
        <v>72</v>
      </c>
      <c r="DE130">
        <v>287</v>
      </c>
      <c r="DF130">
        <v>65</v>
      </c>
      <c r="DM130">
        <v>50</v>
      </c>
      <c r="DN130">
        <v>93</v>
      </c>
      <c r="DO130">
        <v>85.71</v>
      </c>
      <c r="DP130">
        <v>26</v>
      </c>
      <c r="DW130">
        <v>66.67</v>
      </c>
      <c r="DX130">
        <v>40</v>
      </c>
      <c r="DY130">
        <v>50</v>
      </c>
      <c r="DZ130">
        <v>88</v>
      </c>
      <c r="EG130">
        <v>34</v>
      </c>
      <c r="EH130">
        <v>93</v>
      </c>
      <c r="EI130">
        <v>25</v>
      </c>
      <c r="EJ130">
        <v>3</v>
      </c>
      <c r="EQ130">
        <v>1.92</v>
      </c>
      <c r="ER130">
        <v>86</v>
      </c>
      <c r="ES130">
        <v>1.33</v>
      </c>
      <c r="ET130">
        <v>1</v>
      </c>
      <c r="FA130">
        <v>33.33</v>
      </c>
      <c r="FB130">
        <v>69</v>
      </c>
      <c r="FC130">
        <v>33.33</v>
      </c>
      <c r="FD130">
        <v>76</v>
      </c>
      <c r="FK130">
        <v>25</v>
      </c>
      <c r="FL130">
        <v>54</v>
      </c>
      <c r="FM130">
        <v>20</v>
      </c>
      <c r="FN130">
        <v>82</v>
      </c>
      <c r="FU130">
        <v>3</v>
      </c>
      <c r="FV130">
        <v>130</v>
      </c>
      <c r="FW130">
        <v>5</v>
      </c>
      <c r="FX130">
        <v>148</v>
      </c>
      <c r="GE130">
        <v>0</v>
      </c>
      <c r="GF130">
        <v>48</v>
      </c>
      <c r="GG130">
        <v>0</v>
      </c>
      <c r="GH130">
        <v>44</v>
      </c>
      <c r="GO130">
        <v>3</v>
      </c>
      <c r="GP130">
        <v>146</v>
      </c>
      <c r="GQ130">
        <v>-1</v>
      </c>
      <c r="GR130">
        <v>46</v>
      </c>
      <c r="GY130">
        <v>0</v>
      </c>
      <c r="GZ130">
        <v>9</v>
      </c>
      <c r="HA130">
        <v>0</v>
      </c>
      <c r="HB130">
        <v>9</v>
      </c>
      <c r="HI130">
        <v>3</v>
      </c>
      <c r="HJ130">
        <v>65</v>
      </c>
      <c r="HK130">
        <v>6</v>
      </c>
      <c r="HL130">
        <v>9</v>
      </c>
      <c r="HS130">
        <v>9</v>
      </c>
      <c r="HT130">
        <v>120</v>
      </c>
      <c r="HU130">
        <v>6</v>
      </c>
      <c r="HV130">
        <v>150</v>
      </c>
      <c r="IC130">
        <v>4</v>
      </c>
      <c r="ID130">
        <v>32</v>
      </c>
      <c r="IE130">
        <v>5</v>
      </c>
      <c r="IF130">
        <v>13</v>
      </c>
      <c r="IM130">
        <v>2</v>
      </c>
      <c r="IN130">
        <v>17</v>
      </c>
      <c r="IO130">
        <v>1</v>
      </c>
      <c r="IP130">
        <v>35</v>
      </c>
    </row>
    <row r="131" spans="1:250" x14ac:dyDescent="0.25">
      <c r="A131" s="3" t="str">
        <f t="shared" si="2"/>
        <v>Shinichi Mizuno</v>
      </c>
      <c r="B131" s="4">
        <v>45767</v>
      </c>
      <c r="C131" t="s">
        <v>855</v>
      </c>
      <c r="D131" t="s">
        <v>856</v>
      </c>
      <c r="E131" t="s">
        <v>857</v>
      </c>
      <c r="F131" t="s">
        <v>857</v>
      </c>
      <c r="G131" t="s">
        <v>858</v>
      </c>
      <c r="I131" t="s">
        <v>1100</v>
      </c>
      <c r="J131" t="s">
        <v>1101</v>
      </c>
      <c r="K131" t="s">
        <v>997</v>
      </c>
      <c r="L131">
        <v>78</v>
      </c>
      <c r="M131">
        <v>74</v>
      </c>
      <c r="Q131">
        <v>152</v>
      </c>
      <c r="R131">
        <v>72.430000000000007</v>
      </c>
      <c r="S131">
        <v>71.5</v>
      </c>
      <c r="T131">
        <v>77.319999999999993</v>
      </c>
      <c r="U131">
        <v>73.89</v>
      </c>
      <c r="Y131">
        <v>75.61</v>
      </c>
      <c r="Z131">
        <v>136</v>
      </c>
      <c r="AA131">
        <v>126</v>
      </c>
      <c r="AE131">
        <v>16</v>
      </c>
      <c r="AF131">
        <v>20</v>
      </c>
      <c r="AJ131">
        <v>126</v>
      </c>
      <c r="AK131">
        <v>70</v>
      </c>
      <c r="AL131">
        <v>1</v>
      </c>
      <c r="AM131" s="5">
        <v>0.3263888888888889</v>
      </c>
      <c r="AN131">
        <v>10</v>
      </c>
      <c r="AO131" s="5">
        <v>0.53472222222222221</v>
      </c>
      <c r="BO131">
        <v>1</v>
      </c>
      <c r="BQ131">
        <v>11</v>
      </c>
      <c r="BS131">
        <v>-2</v>
      </c>
      <c r="BU131">
        <v>0</v>
      </c>
      <c r="BV131">
        <v>4</v>
      </c>
      <c r="BW131">
        <v>24</v>
      </c>
      <c r="BX131">
        <v>5</v>
      </c>
      <c r="BY131">
        <v>3</v>
      </c>
      <c r="BZ131">
        <v>0</v>
      </c>
      <c r="CA131">
        <v>8</v>
      </c>
      <c r="CB131">
        <v>22</v>
      </c>
      <c r="CC131">
        <v>6</v>
      </c>
      <c r="CD131">
        <v>296.10000000000002</v>
      </c>
      <c r="CE131">
        <v>57.55</v>
      </c>
      <c r="CF131">
        <v>68.040000000000006</v>
      </c>
      <c r="CG131">
        <v>47.09</v>
      </c>
      <c r="CH131">
        <v>1.76</v>
      </c>
      <c r="CI131">
        <v>29.55</v>
      </c>
      <c r="CJ131">
        <v>50.77</v>
      </c>
      <c r="CK131">
        <v>3.05</v>
      </c>
      <c r="CL131">
        <v>4.05</v>
      </c>
      <c r="CM131">
        <v>4.68</v>
      </c>
      <c r="CN131">
        <v>294</v>
      </c>
      <c r="CO131">
        <v>58.16</v>
      </c>
      <c r="CP131">
        <v>68.41</v>
      </c>
      <c r="CQ131">
        <v>47.48</v>
      </c>
      <c r="CR131">
        <v>1.78</v>
      </c>
      <c r="CS131">
        <v>29.55</v>
      </c>
      <c r="CT131">
        <v>55.79</v>
      </c>
      <c r="CU131">
        <v>3.05</v>
      </c>
      <c r="CV131">
        <v>4.05</v>
      </c>
      <c r="CW131">
        <v>4.67</v>
      </c>
      <c r="FU131">
        <v>0</v>
      </c>
      <c r="FV131">
        <v>12</v>
      </c>
      <c r="FW131">
        <v>1</v>
      </c>
      <c r="FX131">
        <v>70</v>
      </c>
      <c r="GE131">
        <v>8</v>
      </c>
      <c r="GF131">
        <v>156</v>
      </c>
      <c r="GG131">
        <v>3</v>
      </c>
      <c r="GH131">
        <v>112</v>
      </c>
      <c r="GO131">
        <v>-1</v>
      </c>
      <c r="GP131">
        <v>32</v>
      </c>
      <c r="GQ131">
        <v>-1</v>
      </c>
      <c r="GR131">
        <v>46</v>
      </c>
      <c r="GY131">
        <v>0</v>
      </c>
      <c r="GZ131">
        <v>9</v>
      </c>
      <c r="HA131">
        <v>0</v>
      </c>
      <c r="HB131">
        <v>9</v>
      </c>
      <c r="HI131">
        <v>1</v>
      </c>
      <c r="HJ131">
        <v>126</v>
      </c>
      <c r="HK131">
        <v>3</v>
      </c>
      <c r="HL131">
        <v>67</v>
      </c>
      <c r="HS131">
        <v>14</v>
      </c>
      <c r="HT131">
        <v>6</v>
      </c>
      <c r="HU131">
        <v>10</v>
      </c>
      <c r="HV131">
        <v>90</v>
      </c>
      <c r="IC131">
        <v>1</v>
      </c>
      <c r="ID131">
        <v>130</v>
      </c>
      <c r="IE131">
        <v>4</v>
      </c>
      <c r="IF131">
        <v>28</v>
      </c>
      <c r="IM131">
        <v>2</v>
      </c>
      <c r="IN131">
        <v>17</v>
      </c>
      <c r="IO131">
        <v>1</v>
      </c>
      <c r="IP131">
        <v>35</v>
      </c>
    </row>
    <row r="132" spans="1:250" x14ac:dyDescent="0.25">
      <c r="A132" s="3" t="str">
        <f t="shared" si="2"/>
        <v>Kento Nakai</v>
      </c>
      <c r="B132" s="4">
        <v>45767</v>
      </c>
      <c r="C132" t="s">
        <v>855</v>
      </c>
      <c r="D132" t="s">
        <v>856</v>
      </c>
      <c r="E132" t="s">
        <v>857</v>
      </c>
      <c r="F132" t="s">
        <v>857</v>
      </c>
      <c r="G132" t="s">
        <v>858</v>
      </c>
      <c r="I132" t="s">
        <v>1102</v>
      </c>
      <c r="J132" t="s">
        <v>1103</v>
      </c>
      <c r="K132" t="s">
        <v>997</v>
      </c>
      <c r="L132">
        <v>79</v>
      </c>
      <c r="M132">
        <v>73</v>
      </c>
      <c r="Q132">
        <v>152</v>
      </c>
      <c r="R132">
        <v>72.430000000000007</v>
      </c>
      <c r="S132">
        <v>71.5</v>
      </c>
      <c r="T132">
        <v>78.319999999999993</v>
      </c>
      <c r="U132">
        <v>72.89</v>
      </c>
      <c r="Y132">
        <v>75.61</v>
      </c>
      <c r="Z132">
        <v>147</v>
      </c>
      <c r="AA132">
        <v>126</v>
      </c>
      <c r="AE132">
        <v>17</v>
      </c>
      <c r="AF132">
        <v>20</v>
      </c>
      <c r="AJ132">
        <v>126</v>
      </c>
      <c r="AK132">
        <v>70</v>
      </c>
      <c r="AL132">
        <v>10</v>
      </c>
      <c r="AM132" s="5">
        <v>0.35416666666666669</v>
      </c>
      <c r="AN132">
        <v>1</v>
      </c>
      <c r="AO132" s="5">
        <v>0.5625</v>
      </c>
      <c r="BO132">
        <v>4</v>
      </c>
      <c r="BQ132">
        <v>5</v>
      </c>
      <c r="BS132">
        <v>1</v>
      </c>
      <c r="BU132">
        <v>0</v>
      </c>
      <c r="BV132">
        <v>3</v>
      </c>
      <c r="BW132">
        <v>24</v>
      </c>
      <c r="BX132">
        <v>7</v>
      </c>
      <c r="BY132">
        <v>2</v>
      </c>
      <c r="BZ132">
        <v>0</v>
      </c>
      <c r="CA132">
        <v>8</v>
      </c>
      <c r="CB132">
        <v>22</v>
      </c>
      <c r="CC132">
        <v>6</v>
      </c>
      <c r="CD132">
        <v>296.10000000000002</v>
      </c>
      <c r="CE132">
        <v>57.55</v>
      </c>
      <c r="CF132">
        <v>68.040000000000006</v>
      </c>
      <c r="CG132">
        <v>47.09</v>
      </c>
      <c r="CH132">
        <v>1.76</v>
      </c>
      <c r="CI132">
        <v>29.55</v>
      </c>
      <c r="CJ132">
        <v>50.77</v>
      </c>
      <c r="CK132">
        <v>3.05</v>
      </c>
      <c r="CL132">
        <v>4.05</v>
      </c>
      <c r="CM132">
        <v>4.68</v>
      </c>
      <c r="CN132">
        <v>294</v>
      </c>
      <c r="CO132">
        <v>58.16</v>
      </c>
      <c r="CP132">
        <v>68.41</v>
      </c>
      <c r="CQ132">
        <v>47.48</v>
      </c>
      <c r="CR132">
        <v>1.78</v>
      </c>
      <c r="CS132">
        <v>29.55</v>
      </c>
      <c r="CT132">
        <v>55.79</v>
      </c>
      <c r="CU132">
        <v>3.05</v>
      </c>
      <c r="CV132">
        <v>4.05</v>
      </c>
      <c r="CW132">
        <v>4.67</v>
      </c>
      <c r="FU132">
        <v>1</v>
      </c>
      <c r="FV132">
        <v>49</v>
      </c>
      <c r="FW132">
        <v>3</v>
      </c>
      <c r="FX132">
        <v>131</v>
      </c>
      <c r="GE132">
        <v>5</v>
      </c>
      <c r="GF132">
        <v>139</v>
      </c>
      <c r="GG132">
        <v>0</v>
      </c>
      <c r="GH132">
        <v>44</v>
      </c>
      <c r="GO132">
        <v>2</v>
      </c>
      <c r="GP132">
        <v>133</v>
      </c>
      <c r="GQ132">
        <v>-1</v>
      </c>
      <c r="GR132">
        <v>46</v>
      </c>
      <c r="GY132">
        <v>0</v>
      </c>
      <c r="GZ132">
        <v>9</v>
      </c>
      <c r="HA132">
        <v>0</v>
      </c>
      <c r="HB132">
        <v>9</v>
      </c>
      <c r="HI132">
        <v>0</v>
      </c>
      <c r="HJ132">
        <v>151</v>
      </c>
      <c r="HK132">
        <v>3</v>
      </c>
      <c r="HL132">
        <v>67</v>
      </c>
      <c r="HS132">
        <v>14</v>
      </c>
      <c r="HT132">
        <v>6</v>
      </c>
      <c r="HU132">
        <v>10</v>
      </c>
      <c r="HV132">
        <v>90</v>
      </c>
      <c r="IC132">
        <v>2</v>
      </c>
      <c r="ID132">
        <v>99</v>
      </c>
      <c r="IE132">
        <v>5</v>
      </c>
      <c r="IF132">
        <v>13</v>
      </c>
      <c r="IM132">
        <v>2</v>
      </c>
      <c r="IN132">
        <v>17</v>
      </c>
      <c r="IO132">
        <v>0</v>
      </c>
      <c r="IP132">
        <v>89</v>
      </c>
    </row>
    <row r="133" spans="1:250" x14ac:dyDescent="0.25">
      <c r="A133" s="3" t="str">
        <f t="shared" si="2"/>
        <v>Yang Tong</v>
      </c>
      <c r="B133" s="4">
        <v>45767</v>
      </c>
      <c r="C133" t="s">
        <v>855</v>
      </c>
      <c r="D133" t="s">
        <v>856</v>
      </c>
      <c r="E133" t="s">
        <v>857</v>
      </c>
      <c r="F133" t="s">
        <v>857</v>
      </c>
      <c r="G133" t="s">
        <v>858</v>
      </c>
      <c r="I133" t="s">
        <v>1104</v>
      </c>
      <c r="J133" t="s">
        <v>1105</v>
      </c>
      <c r="K133" t="s">
        <v>997</v>
      </c>
      <c r="L133">
        <v>75</v>
      </c>
      <c r="M133">
        <v>77</v>
      </c>
      <c r="Q133">
        <v>152</v>
      </c>
      <c r="R133">
        <v>72.430000000000007</v>
      </c>
      <c r="S133">
        <v>71.5</v>
      </c>
      <c r="T133">
        <v>74.319999999999993</v>
      </c>
      <c r="U133">
        <v>76.89</v>
      </c>
      <c r="Y133">
        <v>75.61</v>
      </c>
      <c r="Z133">
        <v>107</v>
      </c>
      <c r="AA133">
        <v>126</v>
      </c>
      <c r="AE133">
        <v>13</v>
      </c>
      <c r="AF133">
        <v>20</v>
      </c>
      <c r="AJ133">
        <v>126</v>
      </c>
      <c r="AK133">
        <v>70</v>
      </c>
      <c r="AL133">
        <v>10</v>
      </c>
      <c r="AM133" s="5">
        <v>0.51388888888888884</v>
      </c>
      <c r="AN133">
        <v>1</v>
      </c>
      <c r="AO133" s="5">
        <v>0.30555555555555558</v>
      </c>
      <c r="BO133">
        <v>3</v>
      </c>
      <c r="BQ133">
        <v>4</v>
      </c>
      <c r="BS133">
        <v>3</v>
      </c>
      <c r="BU133">
        <v>0</v>
      </c>
      <c r="BV133">
        <v>5</v>
      </c>
      <c r="BW133">
        <v>19</v>
      </c>
      <c r="BX133">
        <v>9</v>
      </c>
      <c r="BY133">
        <v>3</v>
      </c>
      <c r="BZ133">
        <v>0</v>
      </c>
      <c r="CA133">
        <v>8</v>
      </c>
      <c r="CB133">
        <v>22</v>
      </c>
      <c r="CC133">
        <v>6</v>
      </c>
      <c r="CD133">
        <v>296.10000000000002</v>
      </c>
      <c r="CE133">
        <v>57.55</v>
      </c>
      <c r="CF133">
        <v>68.040000000000006</v>
      </c>
      <c r="CG133">
        <v>47.09</v>
      </c>
      <c r="CH133">
        <v>1.76</v>
      </c>
      <c r="CI133">
        <v>29.55</v>
      </c>
      <c r="CJ133">
        <v>50.77</v>
      </c>
      <c r="CK133">
        <v>3.05</v>
      </c>
      <c r="CL133">
        <v>4.05</v>
      </c>
      <c r="CM133">
        <v>4.68</v>
      </c>
      <c r="CN133">
        <v>294</v>
      </c>
      <c r="CO133">
        <v>58.16</v>
      </c>
      <c r="CP133">
        <v>68.41</v>
      </c>
      <c r="CQ133">
        <v>47.48</v>
      </c>
      <c r="CR133">
        <v>1.78</v>
      </c>
      <c r="CS133">
        <v>29.55</v>
      </c>
      <c r="CT133">
        <v>55.79</v>
      </c>
      <c r="CU133">
        <v>3.05</v>
      </c>
      <c r="CV133">
        <v>4.05</v>
      </c>
      <c r="CW133">
        <v>4.67</v>
      </c>
      <c r="FU133">
        <v>1</v>
      </c>
      <c r="FV133">
        <v>49</v>
      </c>
      <c r="FW133">
        <v>2</v>
      </c>
      <c r="FX133">
        <v>105</v>
      </c>
      <c r="GE133">
        <v>2</v>
      </c>
      <c r="GF133">
        <v>101</v>
      </c>
      <c r="GG133">
        <v>2</v>
      </c>
      <c r="GH133">
        <v>93</v>
      </c>
      <c r="GO133">
        <v>1</v>
      </c>
      <c r="GP133">
        <v>111</v>
      </c>
      <c r="GQ133">
        <v>2</v>
      </c>
      <c r="GR133">
        <v>139</v>
      </c>
      <c r="GY133">
        <v>0</v>
      </c>
      <c r="GZ133">
        <v>9</v>
      </c>
      <c r="HA133">
        <v>0</v>
      </c>
      <c r="HB133">
        <v>9</v>
      </c>
      <c r="HI133">
        <v>2</v>
      </c>
      <c r="HJ133">
        <v>105</v>
      </c>
      <c r="HK133">
        <v>3</v>
      </c>
      <c r="HL133">
        <v>67</v>
      </c>
      <c r="HS133">
        <v>11</v>
      </c>
      <c r="HT133">
        <v>55</v>
      </c>
      <c r="HU133">
        <v>8</v>
      </c>
      <c r="HV133">
        <v>135</v>
      </c>
      <c r="IC133">
        <v>4</v>
      </c>
      <c r="ID133">
        <v>32</v>
      </c>
      <c r="IE133">
        <v>5</v>
      </c>
      <c r="IF133">
        <v>13</v>
      </c>
      <c r="IM133">
        <v>1</v>
      </c>
      <c r="IN133">
        <v>44</v>
      </c>
      <c r="IO133">
        <v>2</v>
      </c>
      <c r="IP133">
        <v>13</v>
      </c>
    </row>
    <row r="134" spans="1:250" x14ac:dyDescent="0.25">
      <c r="A134" s="3" t="str">
        <f t="shared" si="2"/>
        <v>Andrew Wilson</v>
      </c>
      <c r="B134" s="4">
        <v>45767</v>
      </c>
      <c r="C134" t="s">
        <v>855</v>
      </c>
      <c r="D134" t="s">
        <v>856</v>
      </c>
      <c r="E134" t="s">
        <v>857</v>
      </c>
      <c r="F134" t="s">
        <v>857</v>
      </c>
      <c r="G134" t="s">
        <v>858</v>
      </c>
      <c r="I134" t="s">
        <v>1106</v>
      </c>
      <c r="J134" t="s">
        <v>1107</v>
      </c>
      <c r="K134" t="s">
        <v>997</v>
      </c>
      <c r="L134">
        <v>72</v>
      </c>
      <c r="M134">
        <v>80</v>
      </c>
      <c r="Q134">
        <v>152</v>
      </c>
      <c r="R134">
        <v>72.430000000000007</v>
      </c>
      <c r="S134">
        <v>71.5</v>
      </c>
      <c r="T134">
        <v>71.319999999999993</v>
      </c>
      <c r="U134">
        <v>79.89</v>
      </c>
      <c r="Y134">
        <v>75.61</v>
      </c>
      <c r="Z134">
        <v>54</v>
      </c>
      <c r="AA134">
        <v>126</v>
      </c>
      <c r="AE134">
        <v>10</v>
      </c>
      <c r="AF134">
        <v>20</v>
      </c>
      <c r="AJ134">
        <v>126</v>
      </c>
      <c r="AK134">
        <v>70</v>
      </c>
      <c r="AL134">
        <v>1</v>
      </c>
      <c r="AM134" s="5">
        <v>0.34027777777777779</v>
      </c>
      <c r="AN134">
        <v>10</v>
      </c>
      <c r="AO134" s="5">
        <v>0.54861111111111116</v>
      </c>
      <c r="AV134">
        <v>301.25</v>
      </c>
      <c r="AX134">
        <v>85.71</v>
      </c>
      <c r="AZ134">
        <v>44.44</v>
      </c>
      <c r="BB134">
        <v>29</v>
      </c>
      <c r="BD134">
        <v>1.81</v>
      </c>
      <c r="BF134">
        <v>45</v>
      </c>
      <c r="BH134">
        <v>80</v>
      </c>
      <c r="BJ134" t="s">
        <v>997</v>
      </c>
      <c r="BK134" t="s">
        <v>997</v>
      </c>
      <c r="BL134" t="s">
        <v>997</v>
      </c>
      <c r="BM134" t="s">
        <v>997</v>
      </c>
      <c r="BN134" t="s">
        <v>997</v>
      </c>
      <c r="BO134">
        <v>8</v>
      </c>
      <c r="BQ134">
        <v>3</v>
      </c>
      <c r="BS134">
        <v>-1</v>
      </c>
      <c r="BU134">
        <v>0</v>
      </c>
      <c r="BV134">
        <v>6</v>
      </c>
      <c r="BW134">
        <v>18</v>
      </c>
      <c r="BX134">
        <v>9</v>
      </c>
      <c r="BY134">
        <v>3</v>
      </c>
      <c r="BZ134">
        <v>5</v>
      </c>
      <c r="CA134">
        <v>8</v>
      </c>
      <c r="CB134">
        <v>22</v>
      </c>
      <c r="CC134">
        <v>6</v>
      </c>
      <c r="CD134">
        <v>296.10000000000002</v>
      </c>
      <c r="CE134">
        <v>57.55</v>
      </c>
      <c r="CF134">
        <v>68.040000000000006</v>
      </c>
      <c r="CG134">
        <v>47.09</v>
      </c>
      <c r="CH134">
        <v>1.76</v>
      </c>
      <c r="CI134">
        <v>29.55</v>
      </c>
      <c r="CJ134">
        <v>50.77</v>
      </c>
      <c r="CK134">
        <v>3.05</v>
      </c>
      <c r="CL134">
        <v>4.05</v>
      </c>
      <c r="CM134">
        <v>4.68</v>
      </c>
      <c r="CN134">
        <v>294</v>
      </c>
      <c r="CO134">
        <v>58.16</v>
      </c>
      <c r="CP134">
        <v>68.41</v>
      </c>
      <c r="CQ134">
        <v>47.48</v>
      </c>
      <c r="CR134">
        <v>1.78</v>
      </c>
      <c r="CS134">
        <v>29.55</v>
      </c>
      <c r="CT134">
        <v>55.79</v>
      </c>
      <c r="CU134">
        <v>3.05</v>
      </c>
      <c r="CV134">
        <v>4.05</v>
      </c>
      <c r="CW134">
        <v>4.67</v>
      </c>
      <c r="DC134">
        <v>292</v>
      </c>
      <c r="DD134">
        <v>43</v>
      </c>
      <c r="DE134">
        <v>310.5</v>
      </c>
      <c r="DF134">
        <v>8</v>
      </c>
      <c r="DM134">
        <v>92.86</v>
      </c>
      <c r="DN134">
        <v>11</v>
      </c>
      <c r="DO134">
        <v>78.569999999999993</v>
      </c>
      <c r="DP134">
        <v>50</v>
      </c>
      <c r="DW134">
        <v>50</v>
      </c>
      <c r="DX134">
        <v>86</v>
      </c>
      <c r="DY134">
        <v>38.89</v>
      </c>
      <c r="DZ134">
        <v>97</v>
      </c>
      <c r="EG134">
        <v>27</v>
      </c>
      <c r="EH134">
        <v>10</v>
      </c>
      <c r="EI134">
        <v>31</v>
      </c>
      <c r="EJ134">
        <v>70</v>
      </c>
      <c r="EQ134">
        <v>1.67</v>
      </c>
      <c r="ER134">
        <v>24</v>
      </c>
      <c r="ES134">
        <v>2</v>
      </c>
      <c r="ET134">
        <v>96</v>
      </c>
      <c r="FA134">
        <v>44.44</v>
      </c>
      <c r="FB134">
        <v>55</v>
      </c>
      <c r="FC134">
        <v>45.45</v>
      </c>
      <c r="FD134">
        <v>60</v>
      </c>
      <c r="FK134">
        <v>100</v>
      </c>
      <c r="FL134">
        <v>1</v>
      </c>
      <c r="FM134">
        <v>66.67</v>
      </c>
      <c r="FN134">
        <v>19</v>
      </c>
      <c r="FU134">
        <v>1</v>
      </c>
      <c r="FV134">
        <v>49</v>
      </c>
      <c r="FW134">
        <v>7</v>
      </c>
      <c r="FX134">
        <v>153</v>
      </c>
      <c r="GE134">
        <v>0</v>
      </c>
      <c r="GF134">
        <v>48</v>
      </c>
      <c r="GG134">
        <v>3</v>
      </c>
      <c r="GH134">
        <v>112</v>
      </c>
      <c r="GO134">
        <v>0</v>
      </c>
      <c r="GP134">
        <v>71</v>
      </c>
      <c r="GQ134">
        <v>-1</v>
      </c>
      <c r="GR134">
        <v>46</v>
      </c>
      <c r="GY134">
        <v>0</v>
      </c>
      <c r="GZ134">
        <v>9</v>
      </c>
      <c r="HA134">
        <v>0</v>
      </c>
      <c r="HB134">
        <v>9</v>
      </c>
      <c r="HI134">
        <v>5</v>
      </c>
      <c r="HJ134">
        <v>9</v>
      </c>
      <c r="HK134">
        <v>1</v>
      </c>
      <c r="HL134">
        <v>136</v>
      </c>
      <c r="HS134">
        <v>8</v>
      </c>
      <c r="HT134">
        <v>133</v>
      </c>
      <c r="HU134">
        <v>10</v>
      </c>
      <c r="HV134">
        <v>90</v>
      </c>
      <c r="IC134">
        <v>4</v>
      </c>
      <c r="ID134">
        <v>32</v>
      </c>
      <c r="IE134">
        <v>5</v>
      </c>
      <c r="IF134">
        <v>13</v>
      </c>
      <c r="IM134">
        <v>1</v>
      </c>
      <c r="IN134">
        <v>44</v>
      </c>
      <c r="IO134">
        <v>2</v>
      </c>
      <c r="IP134">
        <v>13</v>
      </c>
    </row>
    <row r="135" spans="1:250" x14ac:dyDescent="0.25">
      <c r="A135" s="3" t="str">
        <f t="shared" si="2"/>
        <v>Yuze Zhang</v>
      </c>
      <c r="B135" s="4">
        <v>45767</v>
      </c>
      <c r="C135" t="s">
        <v>855</v>
      </c>
      <c r="D135" t="s">
        <v>856</v>
      </c>
      <c r="E135" t="s">
        <v>857</v>
      </c>
      <c r="F135" t="s">
        <v>857</v>
      </c>
      <c r="G135" t="s">
        <v>858</v>
      </c>
      <c r="I135" t="s">
        <v>1055</v>
      </c>
      <c r="J135" t="s">
        <v>1108</v>
      </c>
      <c r="K135" t="s">
        <v>997</v>
      </c>
      <c r="L135">
        <v>76</v>
      </c>
      <c r="M135">
        <v>76</v>
      </c>
      <c r="Q135">
        <v>152</v>
      </c>
      <c r="R135">
        <v>72.430000000000007</v>
      </c>
      <c r="S135">
        <v>71.5</v>
      </c>
      <c r="T135">
        <v>75.319999999999993</v>
      </c>
      <c r="U135">
        <v>75.89</v>
      </c>
      <c r="Y135">
        <v>75.61</v>
      </c>
      <c r="Z135">
        <v>116</v>
      </c>
      <c r="AA135">
        <v>126</v>
      </c>
      <c r="AE135">
        <v>14</v>
      </c>
      <c r="AF135">
        <v>20</v>
      </c>
      <c r="AJ135">
        <v>126</v>
      </c>
      <c r="AK135">
        <v>70</v>
      </c>
      <c r="AL135">
        <v>10</v>
      </c>
      <c r="AM135" s="5">
        <v>0.52777777777777779</v>
      </c>
      <c r="AN135">
        <v>1</v>
      </c>
      <c r="AO135" s="5">
        <v>0.31944444444444442</v>
      </c>
      <c r="BO135">
        <v>5</v>
      </c>
      <c r="BQ135">
        <v>6</v>
      </c>
      <c r="BS135">
        <v>-1</v>
      </c>
      <c r="BU135">
        <v>0</v>
      </c>
      <c r="BV135">
        <v>5</v>
      </c>
      <c r="BW135">
        <v>21</v>
      </c>
      <c r="BX135">
        <v>6</v>
      </c>
      <c r="BY135">
        <v>4</v>
      </c>
      <c r="BZ135">
        <v>0</v>
      </c>
      <c r="CA135">
        <v>8</v>
      </c>
      <c r="CB135">
        <v>22</v>
      </c>
      <c r="CC135">
        <v>6</v>
      </c>
      <c r="CD135">
        <v>296.10000000000002</v>
      </c>
      <c r="CE135">
        <v>57.55</v>
      </c>
      <c r="CF135">
        <v>68.040000000000006</v>
      </c>
      <c r="CG135">
        <v>47.09</v>
      </c>
      <c r="CH135">
        <v>1.76</v>
      </c>
      <c r="CI135">
        <v>29.55</v>
      </c>
      <c r="CJ135">
        <v>50.77</v>
      </c>
      <c r="CK135">
        <v>3.05</v>
      </c>
      <c r="CL135">
        <v>4.05</v>
      </c>
      <c r="CM135">
        <v>4.68</v>
      </c>
      <c r="CN135">
        <v>294</v>
      </c>
      <c r="CO135">
        <v>58.16</v>
      </c>
      <c r="CP135">
        <v>68.41</v>
      </c>
      <c r="CQ135">
        <v>47.48</v>
      </c>
      <c r="CR135">
        <v>1.78</v>
      </c>
      <c r="CS135">
        <v>29.55</v>
      </c>
      <c r="CT135">
        <v>55.79</v>
      </c>
      <c r="CU135">
        <v>3.05</v>
      </c>
      <c r="CV135">
        <v>4.05</v>
      </c>
      <c r="CW135">
        <v>4.67</v>
      </c>
      <c r="FU135">
        <v>3</v>
      </c>
      <c r="FV135">
        <v>130</v>
      </c>
      <c r="FW135">
        <v>2</v>
      </c>
      <c r="FX135">
        <v>105</v>
      </c>
      <c r="GE135">
        <v>2</v>
      </c>
      <c r="GF135">
        <v>101</v>
      </c>
      <c r="GG135">
        <v>4</v>
      </c>
      <c r="GH135">
        <v>125</v>
      </c>
      <c r="GO135">
        <v>0</v>
      </c>
      <c r="GP135">
        <v>71</v>
      </c>
      <c r="GQ135">
        <v>-1</v>
      </c>
      <c r="GR135">
        <v>46</v>
      </c>
      <c r="GY135">
        <v>0</v>
      </c>
      <c r="GZ135">
        <v>9</v>
      </c>
      <c r="HA135">
        <v>0</v>
      </c>
      <c r="HB135">
        <v>9</v>
      </c>
      <c r="HI135">
        <v>1</v>
      </c>
      <c r="HJ135">
        <v>126</v>
      </c>
      <c r="HK135">
        <v>4</v>
      </c>
      <c r="HL135">
        <v>36</v>
      </c>
      <c r="HS135">
        <v>13</v>
      </c>
      <c r="HT135">
        <v>14</v>
      </c>
      <c r="HU135">
        <v>8</v>
      </c>
      <c r="HV135">
        <v>135</v>
      </c>
      <c r="IC135">
        <v>2</v>
      </c>
      <c r="ID135">
        <v>99</v>
      </c>
      <c r="IE135">
        <v>4</v>
      </c>
      <c r="IF135">
        <v>28</v>
      </c>
      <c r="IM135">
        <v>2</v>
      </c>
      <c r="IN135">
        <v>17</v>
      </c>
      <c r="IO135">
        <v>2</v>
      </c>
      <c r="IP135">
        <v>13</v>
      </c>
    </row>
    <row r="136" spans="1:250" x14ac:dyDescent="0.25">
      <c r="A136" s="3" t="str">
        <f t="shared" si="2"/>
        <v>Lucas Bjerregaard</v>
      </c>
      <c r="B136" s="4">
        <v>45767</v>
      </c>
      <c r="C136" t="s">
        <v>855</v>
      </c>
      <c r="D136" t="s">
        <v>856</v>
      </c>
      <c r="E136" t="s">
        <v>857</v>
      </c>
      <c r="F136" t="s">
        <v>857</v>
      </c>
      <c r="G136" t="s">
        <v>858</v>
      </c>
      <c r="I136" t="s">
        <v>1109</v>
      </c>
      <c r="J136" t="s">
        <v>1110</v>
      </c>
      <c r="K136" t="s">
        <v>997</v>
      </c>
      <c r="L136">
        <v>74</v>
      </c>
      <c r="M136">
        <v>79</v>
      </c>
      <c r="Q136">
        <v>153</v>
      </c>
      <c r="R136">
        <v>72.430000000000007</v>
      </c>
      <c r="S136">
        <v>71.5</v>
      </c>
      <c r="T136">
        <v>73.319999999999993</v>
      </c>
      <c r="U136">
        <v>78.89</v>
      </c>
      <c r="Y136">
        <v>76.11</v>
      </c>
      <c r="Z136">
        <v>90</v>
      </c>
      <c r="AA136">
        <v>135</v>
      </c>
      <c r="AE136">
        <v>12</v>
      </c>
      <c r="AF136">
        <v>21</v>
      </c>
      <c r="AJ136">
        <v>135</v>
      </c>
      <c r="AK136">
        <v>70</v>
      </c>
      <c r="AL136">
        <v>1</v>
      </c>
      <c r="AM136" s="5">
        <v>0.55555555555555558</v>
      </c>
      <c r="AN136">
        <v>10</v>
      </c>
      <c r="AO136" s="5">
        <v>0.34722222222222221</v>
      </c>
      <c r="AV136">
        <v>280.25</v>
      </c>
      <c r="AX136">
        <v>64.290000000000006</v>
      </c>
      <c r="AZ136">
        <v>52.78</v>
      </c>
      <c r="BB136">
        <v>28.5</v>
      </c>
      <c r="BD136">
        <v>1.84</v>
      </c>
      <c r="BF136">
        <v>47.06</v>
      </c>
      <c r="BH136">
        <v>33.299999999999997</v>
      </c>
      <c r="BJ136" t="s">
        <v>997</v>
      </c>
      <c r="BK136" t="s">
        <v>997</v>
      </c>
      <c r="BL136" t="s">
        <v>997</v>
      </c>
      <c r="BM136" t="s">
        <v>997</v>
      </c>
      <c r="BN136" t="s">
        <v>997</v>
      </c>
      <c r="BO136">
        <v>2</v>
      </c>
      <c r="BQ136">
        <v>8</v>
      </c>
      <c r="BS136">
        <v>1</v>
      </c>
      <c r="BU136">
        <v>0</v>
      </c>
      <c r="BV136">
        <v>6</v>
      </c>
      <c r="BW136">
        <v>20</v>
      </c>
      <c r="BX136">
        <v>5</v>
      </c>
      <c r="BY136">
        <v>5</v>
      </c>
      <c r="BZ136">
        <v>6</v>
      </c>
      <c r="CA136">
        <v>8</v>
      </c>
      <c r="CB136">
        <v>22</v>
      </c>
      <c r="CC136">
        <v>6</v>
      </c>
      <c r="CD136">
        <v>296.10000000000002</v>
      </c>
      <c r="CE136">
        <v>57.55</v>
      </c>
      <c r="CF136">
        <v>68.040000000000006</v>
      </c>
      <c r="CG136">
        <v>47.09</v>
      </c>
      <c r="CH136">
        <v>1.76</v>
      </c>
      <c r="CI136">
        <v>29.55</v>
      </c>
      <c r="CJ136">
        <v>50.77</v>
      </c>
      <c r="CK136">
        <v>3.05</v>
      </c>
      <c r="CL136">
        <v>4.05</v>
      </c>
      <c r="CM136">
        <v>4.68</v>
      </c>
      <c r="CN136">
        <v>294</v>
      </c>
      <c r="CO136">
        <v>58.16</v>
      </c>
      <c r="CP136">
        <v>68.41</v>
      </c>
      <c r="CQ136">
        <v>47.48</v>
      </c>
      <c r="CR136">
        <v>1.78</v>
      </c>
      <c r="CS136">
        <v>29.55</v>
      </c>
      <c r="CT136">
        <v>55.79</v>
      </c>
      <c r="CU136">
        <v>3.05</v>
      </c>
      <c r="CV136">
        <v>4.05</v>
      </c>
      <c r="CW136">
        <v>4.67</v>
      </c>
      <c r="DC136">
        <v>282.5</v>
      </c>
      <c r="DD136">
        <v>74</v>
      </c>
      <c r="DE136">
        <v>278</v>
      </c>
      <c r="DF136">
        <v>88</v>
      </c>
      <c r="DM136">
        <v>78.569999999999993</v>
      </c>
      <c r="DN136">
        <v>47</v>
      </c>
      <c r="DO136">
        <v>50</v>
      </c>
      <c r="DP136">
        <v>95</v>
      </c>
      <c r="DW136">
        <v>50</v>
      </c>
      <c r="DX136">
        <v>86</v>
      </c>
      <c r="DY136">
        <v>55.56</v>
      </c>
      <c r="DZ136">
        <v>79</v>
      </c>
      <c r="EG136">
        <v>30</v>
      </c>
      <c r="EH136">
        <v>51</v>
      </c>
      <c r="EI136">
        <v>27</v>
      </c>
      <c r="EJ136">
        <v>14</v>
      </c>
      <c r="EQ136">
        <v>1.78</v>
      </c>
      <c r="ER136">
        <v>49</v>
      </c>
      <c r="ES136">
        <v>1.9</v>
      </c>
      <c r="ET136">
        <v>83</v>
      </c>
      <c r="FA136">
        <v>44.44</v>
      </c>
      <c r="FB136">
        <v>55</v>
      </c>
      <c r="FC136">
        <v>50</v>
      </c>
      <c r="FD136">
        <v>45</v>
      </c>
      <c r="FK136">
        <v>33.33</v>
      </c>
      <c r="FL136">
        <v>48</v>
      </c>
      <c r="FM136">
        <v>33.33</v>
      </c>
      <c r="FN136">
        <v>63</v>
      </c>
      <c r="FU136">
        <v>1</v>
      </c>
      <c r="FV136">
        <v>49</v>
      </c>
      <c r="FW136">
        <v>1</v>
      </c>
      <c r="FX136">
        <v>70</v>
      </c>
      <c r="GE136">
        <v>4</v>
      </c>
      <c r="GF136">
        <v>126</v>
      </c>
      <c r="GG136">
        <v>4</v>
      </c>
      <c r="GH136">
        <v>125</v>
      </c>
      <c r="GO136">
        <v>-2</v>
      </c>
      <c r="GP136">
        <v>4</v>
      </c>
      <c r="GQ136">
        <v>3</v>
      </c>
      <c r="GR136">
        <v>146</v>
      </c>
      <c r="GY136">
        <v>0</v>
      </c>
      <c r="GZ136">
        <v>9</v>
      </c>
      <c r="HA136">
        <v>0</v>
      </c>
      <c r="HB136">
        <v>9</v>
      </c>
      <c r="HI136">
        <v>2</v>
      </c>
      <c r="HJ136">
        <v>105</v>
      </c>
      <c r="HK136">
        <v>4</v>
      </c>
      <c r="HL136">
        <v>36</v>
      </c>
      <c r="HS136">
        <v>11</v>
      </c>
      <c r="HT136">
        <v>55</v>
      </c>
      <c r="HU136">
        <v>9</v>
      </c>
      <c r="HV136">
        <v>122</v>
      </c>
      <c r="IC136">
        <v>5</v>
      </c>
      <c r="ID136">
        <v>10</v>
      </c>
      <c r="IE136">
        <v>0</v>
      </c>
      <c r="IF136">
        <v>149</v>
      </c>
      <c r="IM136">
        <v>0</v>
      </c>
      <c r="IN136">
        <v>90</v>
      </c>
      <c r="IO136">
        <v>5</v>
      </c>
      <c r="IP136">
        <v>1</v>
      </c>
    </row>
    <row r="137" spans="1:250" x14ac:dyDescent="0.25">
      <c r="A137" s="3" t="str">
        <f t="shared" si="2"/>
        <v>Zihao Chen (Sept1996)</v>
      </c>
      <c r="B137" s="4">
        <v>45767</v>
      </c>
      <c r="C137" t="s">
        <v>855</v>
      </c>
      <c r="D137" t="s">
        <v>856</v>
      </c>
      <c r="E137" t="s">
        <v>857</v>
      </c>
      <c r="F137" t="s">
        <v>857</v>
      </c>
      <c r="G137" t="s">
        <v>858</v>
      </c>
      <c r="I137" t="s">
        <v>1111</v>
      </c>
      <c r="J137" t="s">
        <v>1099</v>
      </c>
      <c r="K137" t="s">
        <v>997</v>
      </c>
      <c r="L137">
        <v>82</v>
      </c>
      <c r="M137">
        <v>71</v>
      </c>
      <c r="Q137">
        <v>153</v>
      </c>
      <c r="R137">
        <v>72.430000000000007</v>
      </c>
      <c r="S137">
        <v>71.5</v>
      </c>
      <c r="T137">
        <v>81.319999999999993</v>
      </c>
      <c r="U137">
        <v>70.89</v>
      </c>
      <c r="Y137">
        <v>76.11</v>
      </c>
      <c r="Z137">
        <v>154</v>
      </c>
      <c r="AA137">
        <v>135</v>
      </c>
      <c r="AE137">
        <v>20</v>
      </c>
      <c r="AF137">
        <v>21</v>
      </c>
      <c r="AJ137">
        <v>135</v>
      </c>
      <c r="AK137">
        <v>70</v>
      </c>
      <c r="AL137">
        <v>1</v>
      </c>
      <c r="AM137" s="5">
        <v>0.50694444444444442</v>
      </c>
      <c r="AN137">
        <v>10</v>
      </c>
      <c r="AO137" s="5">
        <v>0.2986111111111111</v>
      </c>
      <c r="BO137">
        <v>4</v>
      </c>
      <c r="BQ137">
        <v>7</v>
      </c>
      <c r="BS137">
        <v>0</v>
      </c>
      <c r="BU137">
        <v>0</v>
      </c>
      <c r="BV137">
        <v>7</v>
      </c>
      <c r="BW137">
        <v>19</v>
      </c>
      <c r="BX137">
        <v>5</v>
      </c>
      <c r="BY137">
        <v>5</v>
      </c>
      <c r="BZ137">
        <v>0</v>
      </c>
      <c r="CA137">
        <v>8</v>
      </c>
      <c r="CB137">
        <v>22</v>
      </c>
      <c r="CC137">
        <v>6</v>
      </c>
      <c r="CD137">
        <v>296.10000000000002</v>
      </c>
      <c r="CE137">
        <v>57.55</v>
      </c>
      <c r="CF137">
        <v>68.040000000000006</v>
      </c>
      <c r="CG137">
        <v>47.09</v>
      </c>
      <c r="CH137">
        <v>1.76</v>
      </c>
      <c r="CI137">
        <v>29.55</v>
      </c>
      <c r="CJ137">
        <v>50.77</v>
      </c>
      <c r="CK137">
        <v>3.05</v>
      </c>
      <c r="CL137">
        <v>4.05</v>
      </c>
      <c r="CM137">
        <v>4.68</v>
      </c>
      <c r="CN137">
        <v>294</v>
      </c>
      <c r="CO137">
        <v>58.16</v>
      </c>
      <c r="CP137">
        <v>68.41</v>
      </c>
      <c r="CQ137">
        <v>47.48</v>
      </c>
      <c r="CR137">
        <v>1.78</v>
      </c>
      <c r="CS137">
        <v>29.55</v>
      </c>
      <c r="CT137">
        <v>55.79</v>
      </c>
      <c r="CU137">
        <v>3.05</v>
      </c>
      <c r="CV137">
        <v>4.05</v>
      </c>
      <c r="CW137">
        <v>4.67</v>
      </c>
      <c r="FU137">
        <v>2</v>
      </c>
      <c r="FV137">
        <v>98</v>
      </c>
      <c r="FW137">
        <v>2</v>
      </c>
      <c r="FX137">
        <v>105</v>
      </c>
      <c r="GE137">
        <v>7</v>
      </c>
      <c r="GF137">
        <v>152</v>
      </c>
      <c r="GG137">
        <v>0</v>
      </c>
      <c r="GH137">
        <v>44</v>
      </c>
      <c r="GO137">
        <v>2</v>
      </c>
      <c r="GP137">
        <v>133</v>
      </c>
      <c r="GQ137">
        <v>-2</v>
      </c>
      <c r="GR137">
        <v>8</v>
      </c>
      <c r="GY137">
        <v>0</v>
      </c>
      <c r="GZ137">
        <v>9</v>
      </c>
      <c r="HA137">
        <v>0</v>
      </c>
      <c r="HB137">
        <v>9</v>
      </c>
      <c r="HI137">
        <v>3</v>
      </c>
      <c r="HJ137">
        <v>65</v>
      </c>
      <c r="HK137">
        <v>4</v>
      </c>
      <c r="HL137">
        <v>36</v>
      </c>
      <c r="HS137">
        <v>8</v>
      </c>
      <c r="HT137">
        <v>133</v>
      </c>
      <c r="HU137">
        <v>11</v>
      </c>
      <c r="HV137">
        <v>66</v>
      </c>
      <c r="IC137">
        <v>3</v>
      </c>
      <c r="ID137">
        <v>63</v>
      </c>
      <c r="IE137">
        <v>2</v>
      </c>
      <c r="IF137">
        <v>88</v>
      </c>
      <c r="IM137">
        <v>4</v>
      </c>
      <c r="IN137">
        <v>1</v>
      </c>
      <c r="IO137">
        <v>1</v>
      </c>
      <c r="IP137">
        <v>35</v>
      </c>
    </row>
    <row r="138" spans="1:250" x14ac:dyDescent="0.25">
      <c r="A138" s="3" t="str">
        <f t="shared" si="2"/>
        <v>Gen Nagai</v>
      </c>
      <c r="B138" s="4">
        <v>45767</v>
      </c>
      <c r="C138" t="s">
        <v>855</v>
      </c>
      <c r="D138" t="s">
        <v>856</v>
      </c>
      <c r="E138" t="s">
        <v>857</v>
      </c>
      <c r="F138" t="s">
        <v>857</v>
      </c>
      <c r="G138" t="s">
        <v>858</v>
      </c>
      <c r="I138" t="s">
        <v>1112</v>
      </c>
      <c r="J138" t="s">
        <v>1113</v>
      </c>
      <c r="K138" t="s">
        <v>997</v>
      </c>
      <c r="L138">
        <v>78</v>
      </c>
      <c r="M138">
        <v>75</v>
      </c>
      <c r="Q138">
        <v>153</v>
      </c>
      <c r="R138">
        <v>72.430000000000007</v>
      </c>
      <c r="S138">
        <v>71.5</v>
      </c>
      <c r="T138">
        <v>77.319999999999993</v>
      </c>
      <c r="U138">
        <v>74.89</v>
      </c>
      <c r="Y138">
        <v>76.11</v>
      </c>
      <c r="Z138">
        <v>136</v>
      </c>
      <c r="AA138">
        <v>135</v>
      </c>
      <c r="AE138">
        <v>16</v>
      </c>
      <c r="AF138">
        <v>21</v>
      </c>
      <c r="AJ138">
        <v>135</v>
      </c>
      <c r="AK138">
        <v>70</v>
      </c>
      <c r="AL138">
        <v>1</v>
      </c>
      <c r="AM138" s="5">
        <v>0.28472222222222221</v>
      </c>
      <c r="AN138">
        <v>10</v>
      </c>
      <c r="AO138" s="5">
        <v>0.49305555555555558</v>
      </c>
      <c r="BO138">
        <v>4</v>
      </c>
      <c r="BQ138">
        <v>8</v>
      </c>
      <c r="BS138">
        <v>-1</v>
      </c>
      <c r="BU138">
        <v>0</v>
      </c>
      <c r="BV138">
        <v>4</v>
      </c>
      <c r="BW138">
        <v>22</v>
      </c>
      <c r="BX138">
        <v>6</v>
      </c>
      <c r="BY138">
        <v>4</v>
      </c>
      <c r="BZ138">
        <v>0</v>
      </c>
      <c r="CA138">
        <v>8</v>
      </c>
      <c r="CB138">
        <v>22</v>
      </c>
      <c r="CC138">
        <v>6</v>
      </c>
      <c r="CD138">
        <v>296.10000000000002</v>
      </c>
      <c r="CE138">
        <v>57.55</v>
      </c>
      <c r="CF138">
        <v>68.040000000000006</v>
      </c>
      <c r="CG138">
        <v>47.09</v>
      </c>
      <c r="CH138">
        <v>1.76</v>
      </c>
      <c r="CI138">
        <v>29.55</v>
      </c>
      <c r="CJ138">
        <v>50.77</v>
      </c>
      <c r="CK138">
        <v>3.05</v>
      </c>
      <c r="CL138">
        <v>4.05</v>
      </c>
      <c r="CM138">
        <v>4.68</v>
      </c>
      <c r="CN138">
        <v>294</v>
      </c>
      <c r="CO138">
        <v>58.16</v>
      </c>
      <c r="CP138">
        <v>68.41</v>
      </c>
      <c r="CQ138">
        <v>47.48</v>
      </c>
      <c r="CR138">
        <v>1.78</v>
      </c>
      <c r="CS138">
        <v>29.55</v>
      </c>
      <c r="CT138">
        <v>55.79</v>
      </c>
      <c r="CU138">
        <v>3.05</v>
      </c>
      <c r="CV138">
        <v>4.05</v>
      </c>
      <c r="CW138">
        <v>4.67</v>
      </c>
      <c r="FU138">
        <v>0</v>
      </c>
      <c r="FV138">
        <v>12</v>
      </c>
      <c r="FW138">
        <v>4</v>
      </c>
      <c r="FX138">
        <v>141</v>
      </c>
      <c r="GE138">
        <v>7</v>
      </c>
      <c r="GF138">
        <v>152</v>
      </c>
      <c r="GG138">
        <v>1</v>
      </c>
      <c r="GH138">
        <v>72</v>
      </c>
      <c r="GO138">
        <v>0</v>
      </c>
      <c r="GP138">
        <v>71</v>
      </c>
      <c r="GQ138">
        <v>-1</v>
      </c>
      <c r="GR138">
        <v>46</v>
      </c>
      <c r="GY138">
        <v>0</v>
      </c>
      <c r="GZ138">
        <v>9</v>
      </c>
      <c r="HA138">
        <v>0</v>
      </c>
      <c r="HB138">
        <v>9</v>
      </c>
      <c r="HI138">
        <v>2</v>
      </c>
      <c r="HJ138">
        <v>105</v>
      </c>
      <c r="HK138">
        <v>2</v>
      </c>
      <c r="HL138">
        <v>104</v>
      </c>
      <c r="HS138">
        <v>10</v>
      </c>
      <c r="HT138">
        <v>86</v>
      </c>
      <c r="HU138">
        <v>12</v>
      </c>
      <c r="HV138">
        <v>29</v>
      </c>
      <c r="IC138">
        <v>3</v>
      </c>
      <c r="ID138">
        <v>63</v>
      </c>
      <c r="IE138">
        <v>3</v>
      </c>
      <c r="IF138">
        <v>51</v>
      </c>
      <c r="IM138">
        <v>3</v>
      </c>
      <c r="IN138">
        <v>5</v>
      </c>
      <c r="IO138">
        <v>1</v>
      </c>
      <c r="IP138">
        <v>35</v>
      </c>
    </row>
    <row r="139" spans="1:250" x14ac:dyDescent="0.25">
      <c r="A139" s="3" t="str">
        <f t="shared" si="2"/>
        <v>Richie Ramsay</v>
      </c>
      <c r="B139" s="4">
        <v>45767</v>
      </c>
      <c r="C139" t="s">
        <v>855</v>
      </c>
      <c r="D139" t="s">
        <v>856</v>
      </c>
      <c r="E139" t="s">
        <v>857</v>
      </c>
      <c r="F139" t="s">
        <v>857</v>
      </c>
      <c r="G139" t="s">
        <v>858</v>
      </c>
      <c r="I139" t="s">
        <v>1114</v>
      </c>
      <c r="J139" t="s">
        <v>1115</v>
      </c>
      <c r="K139" t="s">
        <v>997</v>
      </c>
      <c r="L139">
        <v>74</v>
      </c>
      <c r="M139">
        <v>79</v>
      </c>
      <c r="Q139">
        <v>153</v>
      </c>
      <c r="R139">
        <v>72.430000000000007</v>
      </c>
      <c r="S139">
        <v>71.5</v>
      </c>
      <c r="T139">
        <v>73.319999999999993</v>
      </c>
      <c r="U139">
        <v>78.89</v>
      </c>
      <c r="Y139">
        <v>76.11</v>
      </c>
      <c r="Z139">
        <v>90</v>
      </c>
      <c r="AA139">
        <v>135</v>
      </c>
      <c r="AE139">
        <v>12</v>
      </c>
      <c r="AF139">
        <v>21</v>
      </c>
      <c r="AJ139">
        <v>135</v>
      </c>
      <c r="AK139">
        <v>70</v>
      </c>
      <c r="AL139">
        <v>1</v>
      </c>
      <c r="AM139" s="5">
        <v>0.31944444444444442</v>
      </c>
      <c r="AN139">
        <v>10</v>
      </c>
      <c r="AO139" s="5">
        <v>0.52777777777777779</v>
      </c>
      <c r="AV139">
        <v>286</v>
      </c>
      <c r="AX139">
        <v>96.43</v>
      </c>
      <c r="AZ139">
        <v>50</v>
      </c>
      <c r="BB139">
        <v>29</v>
      </c>
      <c r="BD139">
        <v>1.94</v>
      </c>
      <c r="BF139">
        <v>55.56</v>
      </c>
      <c r="BH139">
        <v>37.5</v>
      </c>
      <c r="BJ139" t="s">
        <v>997</v>
      </c>
      <c r="BK139" t="s">
        <v>997</v>
      </c>
      <c r="BL139" t="s">
        <v>997</v>
      </c>
      <c r="BM139" t="s">
        <v>997</v>
      </c>
      <c r="BN139" t="s">
        <v>997</v>
      </c>
      <c r="BO139">
        <v>7</v>
      </c>
      <c r="BQ139">
        <v>3</v>
      </c>
      <c r="BS139">
        <v>1</v>
      </c>
      <c r="BU139">
        <v>0</v>
      </c>
      <c r="BV139">
        <v>2</v>
      </c>
      <c r="BW139">
        <v>26</v>
      </c>
      <c r="BX139">
        <v>6</v>
      </c>
      <c r="BY139">
        <v>2</v>
      </c>
      <c r="BZ139">
        <v>8</v>
      </c>
      <c r="CA139">
        <v>8</v>
      </c>
      <c r="CB139">
        <v>22</v>
      </c>
      <c r="CC139">
        <v>6</v>
      </c>
      <c r="CD139">
        <v>296.10000000000002</v>
      </c>
      <c r="CE139">
        <v>57.55</v>
      </c>
      <c r="CF139">
        <v>68.040000000000006</v>
      </c>
      <c r="CG139">
        <v>47.09</v>
      </c>
      <c r="CH139">
        <v>1.76</v>
      </c>
      <c r="CI139">
        <v>29.55</v>
      </c>
      <c r="CJ139">
        <v>50.77</v>
      </c>
      <c r="CK139">
        <v>3.05</v>
      </c>
      <c r="CL139">
        <v>4.05</v>
      </c>
      <c r="CM139">
        <v>4.68</v>
      </c>
      <c r="CN139">
        <v>294</v>
      </c>
      <c r="CO139">
        <v>58.16</v>
      </c>
      <c r="CP139">
        <v>68.41</v>
      </c>
      <c r="CQ139">
        <v>47.48</v>
      </c>
      <c r="CR139">
        <v>1.78</v>
      </c>
      <c r="CS139">
        <v>29.55</v>
      </c>
      <c r="CT139">
        <v>55.79</v>
      </c>
      <c r="CU139">
        <v>3.05</v>
      </c>
      <c r="CV139">
        <v>4.05</v>
      </c>
      <c r="CW139">
        <v>4.67</v>
      </c>
      <c r="DC139">
        <v>280</v>
      </c>
      <c r="DD139">
        <v>79</v>
      </c>
      <c r="DE139">
        <v>292</v>
      </c>
      <c r="DF139">
        <v>48</v>
      </c>
      <c r="DM139">
        <v>100</v>
      </c>
      <c r="DN139">
        <v>1</v>
      </c>
      <c r="DO139">
        <v>92.86</v>
      </c>
      <c r="DP139">
        <v>7</v>
      </c>
      <c r="DW139">
        <v>50</v>
      </c>
      <c r="DX139">
        <v>86</v>
      </c>
      <c r="DY139">
        <v>50</v>
      </c>
      <c r="DZ139">
        <v>88</v>
      </c>
      <c r="EG139">
        <v>28</v>
      </c>
      <c r="EH139">
        <v>20</v>
      </c>
      <c r="EI139">
        <v>30</v>
      </c>
      <c r="EJ139">
        <v>47</v>
      </c>
      <c r="EQ139">
        <v>1.89</v>
      </c>
      <c r="ER139">
        <v>80</v>
      </c>
      <c r="ES139">
        <v>2</v>
      </c>
      <c r="ET139">
        <v>96</v>
      </c>
      <c r="FA139">
        <v>66.67</v>
      </c>
      <c r="FB139">
        <v>11</v>
      </c>
      <c r="FC139">
        <v>44.44</v>
      </c>
      <c r="FD139">
        <v>61</v>
      </c>
      <c r="FK139">
        <v>25</v>
      </c>
      <c r="FL139">
        <v>54</v>
      </c>
      <c r="FM139">
        <v>50</v>
      </c>
      <c r="FN139">
        <v>30</v>
      </c>
      <c r="FU139">
        <v>0</v>
      </c>
      <c r="FV139">
        <v>12</v>
      </c>
      <c r="FW139">
        <v>7</v>
      </c>
      <c r="FX139">
        <v>153</v>
      </c>
      <c r="GE139">
        <v>3</v>
      </c>
      <c r="GF139">
        <v>117</v>
      </c>
      <c r="GG139">
        <v>0</v>
      </c>
      <c r="GH139">
        <v>44</v>
      </c>
      <c r="GO139">
        <v>0</v>
      </c>
      <c r="GP139">
        <v>71</v>
      </c>
      <c r="GQ139">
        <v>1</v>
      </c>
      <c r="GR139">
        <v>122</v>
      </c>
      <c r="GY139">
        <v>0</v>
      </c>
      <c r="GZ139">
        <v>9</v>
      </c>
      <c r="HA139">
        <v>0</v>
      </c>
      <c r="HB139">
        <v>9</v>
      </c>
      <c r="HI139">
        <v>1</v>
      </c>
      <c r="HJ139">
        <v>126</v>
      </c>
      <c r="HK139">
        <v>1</v>
      </c>
      <c r="HL139">
        <v>136</v>
      </c>
      <c r="HS139">
        <v>14</v>
      </c>
      <c r="HT139">
        <v>6</v>
      </c>
      <c r="HU139">
        <v>12</v>
      </c>
      <c r="HV139">
        <v>29</v>
      </c>
      <c r="IC139">
        <v>2</v>
      </c>
      <c r="ID139">
        <v>99</v>
      </c>
      <c r="IE139">
        <v>4</v>
      </c>
      <c r="IF139">
        <v>28</v>
      </c>
      <c r="IM139">
        <v>1</v>
      </c>
      <c r="IN139">
        <v>44</v>
      </c>
      <c r="IO139">
        <v>1</v>
      </c>
      <c r="IP139">
        <v>35</v>
      </c>
    </row>
    <row r="140" spans="1:250" x14ac:dyDescent="0.25">
      <c r="A140" s="3" t="str">
        <f t="shared" si="2"/>
        <v>Sydney Chung</v>
      </c>
      <c r="B140" s="4">
        <v>45767</v>
      </c>
      <c r="C140" t="s">
        <v>855</v>
      </c>
      <c r="D140" t="s">
        <v>856</v>
      </c>
      <c r="E140" t="s">
        <v>857</v>
      </c>
      <c r="F140" t="s">
        <v>857</v>
      </c>
      <c r="G140" t="s">
        <v>858</v>
      </c>
      <c r="I140" t="s">
        <v>1116</v>
      </c>
      <c r="J140" t="s">
        <v>1117</v>
      </c>
      <c r="K140" t="s">
        <v>997</v>
      </c>
      <c r="L140">
        <v>75</v>
      </c>
      <c r="M140">
        <v>79</v>
      </c>
      <c r="Q140">
        <v>154</v>
      </c>
      <c r="R140">
        <v>72.430000000000007</v>
      </c>
      <c r="S140">
        <v>71.5</v>
      </c>
      <c r="T140">
        <v>74.319999999999993</v>
      </c>
      <c r="U140">
        <v>78.89</v>
      </c>
      <c r="Y140">
        <v>76.61</v>
      </c>
      <c r="Z140">
        <v>107</v>
      </c>
      <c r="AA140">
        <v>139</v>
      </c>
      <c r="AE140">
        <v>13</v>
      </c>
      <c r="AF140">
        <v>22</v>
      </c>
      <c r="AJ140">
        <v>139</v>
      </c>
      <c r="AK140">
        <v>70</v>
      </c>
      <c r="AL140">
        <v>1</v>
      </c>
      <c r="AM140" s="5">
        <v>0.27777777777777779</v>
      </c>
      <c r="AN140">
        <v>10</v>
      </c>
      <c r="AO140" s="5">
        <v>0.4861111111111111</v>
      </c>
      <c r="BO140">
        <v>1</v>
      </c>
      <c r="BQ140">
        <v>10</v>
      </c>
      <c r="BS140">
        <v>1</v>
      </c>
      <c r="BU140">
        <v>0</v>
      </c>
      <c r="BV140">
        <v>2</v>
      </c>
      <c r="BW140">
        <v>22</v>
      </c>
      <c r="BX140">
        <v>10</v>
      </c>
      <c r="BY140">
        <v>2</v>
      </c>
      <c r="BZ140">
        <v>0</v>
      </c>
      <c r="CA140">
        <v>8</v>
      </c>
      <c r="CB140">
        <v>22</v>
      </c>
      <c r="CC140">
        <v>6</v>
      </c>
      <c r="CD140">
        <v>296.10000000000002</v>
      </c>
      <c r="CE140">
        <v>57.55</v>
      </c>
      <c r="CF140">
        <v>68.040000000000006</v>
      </c>
      <c r="CG140">
        <v>47.09</v>
      </c>
      <c r="CH140">
        <v>1.76</v>
      </c>
      <c r="CI140">
        <v>29.55</v>
      </c>
      <c r="CJ140">
        <v>50.77</v>
      </c>
      <c r="CK140">
        <v>3.05</v>
      </c>
      <c r="CL140">
        <v>4.05</v>
      </c>
      <c r="CM140">
        <v>4.68</v>
      </c>
      <c r="CN140">
        <v>294</v>
      </c>
      <c r="CO140">
        <v>58.16</v>
      </c>
      <c r="CP140">
        <v>68.41</v>
      </c>
      <c r="CQ140">
        <v>47.48</v>
      </c>
      <c r="CR140">
        <v>1.78</v>
      </c>
      <c r="CS140">
        <v>29.55</v>
      </c>
      <c r="CT140">
        <v>55.79</v>
      </c>
      <c r="CU140">
        <v>3.05</v>
      </c>
      <c r="CV140">
        <v>4.05</v>
      </c>
      <c r="CW140">
        <v>4.67</v>
      </c>
      <c r="FU140">
        <v>1</v>
      </c>
      <c r="FV140">
        <v>49</v>
      </c>
      <c r="FW140">
        <v>0</v>
      </c>
      <c r="FX140">
        <v>24</v>
      </c>
      <c r="GE140">
        <v>2</v>
      </c>
      <c r="GF140">
        <v>101</v>
      </c>
      <c r="GG140">
        <v>8</v>
      </c>
      <c r="GH140">
        <v>155</v>
      </c>
      <c r="GO140">
        <v>1</v>
      </c>
      <c r="GP140">
        <v>111</v>
      </c>
      <c r="GQ140">
        <v>0</v>
      </c>
      <c r="GR140">
        <v>94</v>
      </c>
      <c r="GY140">
        <v>0</v>
      </c>
      <c r="GZ140">
        <v>9</v>
      </c>
      <c r="HA140">
        <v>0</v>
      </c>
      <c r="HB140">
        <v>9</v>
      </c>
      <c r="HI140">
        <v>1</v>
      </c>
      <c r="HJ140">
        <v>126</v>
      </c>
      <c r="HK140">
        <v>1</v>
      </c>
      <c r="HL140">
        <v>136</v>
      </c>
      <c r="HS140">
        <v>12</v>
      </c>
      <c r="HT140">
        <v>32</v>
      </c>
      <c r="HU140">
        <v>10</v>
      </c>
      <c r="HV140">
        <v>90</v>
      </c>
      <c r="IC140">
        <v>5</v>
      </c>
      <c r="ID140">
        <v>10</v>
      </c>
      <c r="IE140">
        <v>5</v>
      </c>
      <c r="IF140">
        <v>13</v>
      </c>
      <c r="IM140">
        <v>0</v>
      </c>
      <c r="IN140">
        <v>90</v>
      </c>
      <c r="IO140">
        <v>2</v>
      </c>
      <c r="IP140">
        <v>13</v>
      </c>
    </row>
    <row r="141" spans="1:250" x14ac:dyDescent="0.25">
      <c r="A141" s="3" t="str">
        <f t="shared" si="2"/>
        <v>Yihao Fu</v>
      </c>
      <c r="B141" s="4">
        <v>45767</v>
      </c>
      <c r="C141" t="s">
        <v>855</v>
      </c>
      <c r="D141" t="s">
        <v>856</v>
      </c>
      <c r="E141" t="s">
        <v>857</v>
      </c>
      <c r="F141" t="s">
        <v>857</v>
      </c>
      <c r="G141" t="s">
        <v>858</v>
      </c>
      <c r="I141" t="s">
        <v>1118</v>
      </c>
      <c r="J141" t="s">
        <v>1119</v>
      </c>
      <c r="K141" t="s">
        <v>997</v>
      </c>
      <c r="L141">
        <v>75</v>
      </c>
      <c r="M141">
        <v>79</v>
      </c>
      <c r="Q141">
        <v>154</v>
      </c>
      <c r="R141">
        <v>72.430000000000007</v>
      </c>
      <c r="S141">
        <v>71.5</v>
      </c>
      <c r="T141">
        <v>74.319999999999993</v>
      </c>
      <c r="U141">
        <v>78.89</v>
      </c>
      <c r="Y141">
        <v>76.61</v>
      </c>
      <c r="Z141">
        <v>107</v>
      </c>
      <c r="AA141">
        <v>139</v>
      </c>
      <c r="AE141">
        <v>13</v>
      </c>
      <c r="AF141">
        <v>22</v>
      </c>
      <c r="AJ141">
        <v>139</v>
      </c>
      <c r="AK141">
        <v>70</v>
      </c>
      <c r="AL141">
        <v>1</v>
      </c>
      <c r="AM141" s="5">
        <v>0.31944444444444442</v>
      </c>
      <c r="AN141">
        <v>10</v>
      </c>
      <c r="AO141" s="5">
        <v>0.52777777777777779</v>
      </c>
      <c r="BO141">
        <v>5</v>
      </c>
      <c r="BQ141">
        <v>10</v>
      </c>
      <c r="BS141">
        <v>-3</v>
      </c>
      <c r="BU141">
        <v>0</v>
      </c>
      <c r="BV141">
        <v>6</v>
      </c>
      <c r="BW141">
        <v>19</v>
      </c>
      <c r="BX141">
        <v>5</v>
      </c>
      <c r="BY141">
        <v>6</v>
      </c>
      <c r="BZ141">
        <v>0</v>
      </c>
      <c r="CA141">
        <v>8</v>
      </c>
      <c r="CB141">
        <v>22</v>
      </c>
      <c r="CC141">
        <v>6</v>
      </c>
      <c r="CD141">
        <v>296.10000000000002</v>
      </c>
      <c r="CE141">
        <v>57.55</v>
      </c>
      <c r="CF141">
        <v>68.040000000000006</v>
      </c>
      <c r="CG141">
        <v>47.09</v>
      </c>
      <c r="CH141">
        <v>1.76</v>
      </c>
      <c r="CI141">
        <v>29.55</v>
      </c>
      <c r="CJ141">
        <v>50.77</v>
      </c>
      <c r="CK141">
        <v>3.05</v>
      </c>
      <c r="CL141">
        <v>4.05</v>
      </c>
      <c r="CM141">
        <v>4.68</v>
      </c>
      <c r="CN141">
        <v>294</v>
      </c>
      <c r="CO141">
        <v>58.16</v>
      </c>
      <c r="CP141">
        <v>68.41</v>
      </c>
      <c r="CQ141">
        <v>47.48</v>
      </c>
      <c r="CR141">
        <v>1.78</v>
      </c>
      <c r="CS141">
        <v>29.55</v>
      </c>
      <c r="CT141">
        <v>55.79</v>
      </c>
      <c r="CU141">
        <v>3.05</v>
      </c>
      <c r="CV141">
        <v>4.05</v>
      </c>
      <c r="CW141">
        <v>4.67</v>
      </c>
      <c r="FU141">
        <v>0</v>
      </c>
      <c r="FV141">
        <v>12</v>
      </c>
      <c r="FW141">
        <v>5</v>
      </c>
      <c r="FX141">
        <v>148</v>
      </c>
      <c r="GE141">
        <v>6</v>
      </c>
      <c r="GF141">
        <v>148</v>
      </c>
      <c r="GG141">
        <v>4</v>
      </c>
      <c r="GH141">
        <v>125</v>
      </c>
      <c r="GO141">
        <v>-2</v>
      </c>
      <c r="GP141">
        <v>4</v>
      </c>
      <c r="GQ141">
        <v>-1</v>
      </c>
      <c r="GR141">
        <v>46</v>
      </c>
      <c r="GY141">
        <v>0</v>
      </c>
      <c r="GZ141">
        <v>9</v>
      </c>
      <c r="HA141">
        <v>0</v>
      </c>
      <c r="HB141">
        <v>9</v>
      </c>
      <c r="HI141">
        <v>3</v>
      </c>
      <c r="HJ141">
        <v>65</v>
      </c>
      <c r="HK141">
        <v>3</v>
      </c>
      <c r="HL141">
        <v>67</v>
      </c>
      <c r="HS141">
        <v>11</v>
      </c>
      <c r="HT141">
        <v>55</v>
      </c>
      <c r="HU141">
        <v>8</v>
      </c>
      <c r="HV141">
        <v>135</v>
      </c>
      <c r="IC141">
        <v>2</v>
      </c>
      <c r="ID141">
        <v>99</v>
      </c>
      <c r="IE141">
        <v>3</v>
      </c>
      <c r="IF141">
        <v>51</v>
      </c>
      <c r="IM141">
        <v>2</v>
      </c>
      <c r="IN141">
        <v>17</v>
      </c>
      <c r="IO141">
        <v>4</v>
      </c>
      <c r="IP141">
        <v>2</v>
      </c>
    </row>
    <row r="142" spans="1:250" x14ac:dyDescent="0.25">
      <c r="A142" s="3" t="str">
        <f t="shared" si="2"/>
        <v>Zhengda Li</v>
      </c>
      <c r="B142" s="4">
        <v>45767</v>
      </c>
      <c r="C142" t="s">
        <v>855</v>
      </c>
      <c r="D142" t="s">
        <v>856</v>
      </c>
      <c r="E142" t="s">
        <v>857</v>
      </c>
      <c r="F142" t="s">
        <v>857</v>
      </c>
      <c r="G142" t="s">
        <v>858</v>
      </c>
      <c r="I142" t="s">
        <v>869</v>
      </c>
      <c r="J142" t="s">
        <v>1120</v>
      </c>
      <c r="K142" t="s">
        <v>997</v>
      </c>
      <c r="L142">
        <v>81</v>
      </c>
      <c r="M142">
        <v>73</v>
      </c>
      <c r="Q142">
        <v>154</v>
      </c>
      <c r="R142">
        <v>72.430000000000007</v>
      </c>
      <c r="S142">
        <v>71.5</v>
      </c>
      <c r="T142">
        <v>80.319999999999993</v>
      </c>
      <c r="U142">
        <v>72.89</v>
      </c>
      <c r="Y142">
        <v>76.61</v>
      </c>
      <c r="Z142">
        <v>153</v>
      </c>
      <c r="AA142">
        <v>139</v>
      </c>
      <c r="AE142">
        <v>19</v>
      </c>
      <c r="AF142">
        <v>22</v>
      </c>
      <c r="AJ142">
        <v>139</v>
      </c>
      <c r="AK142">
        <v>70</v>
      </c>
      <c r="AL142">
        <v>1</v>
      </c>
      <c r="AM142" s="5">
        <v>0.35416666666666669</v>
      </c>
      <c r="AN142">
        <v>10</v>
      </c>
      <c r="AO142" s="5">
        <v>0.5625</v>
      </c>
      <c r="BO142">
        <v>4</v>
      </c>
      <c r="BQ142">
        <v>6</v>
      </c>
      <c r="BS142">
        <v>2</v>
      </c>
      <c r="BU142">
        <v>0</v>
      </c>
      <c r="BV142">
        <v>5</v>
      </c>
      <c r="BW142">
        <v>19</v>
      </c>
      <c r="BX142">
        <v>7</v>
      </c>
      <c r="BY142">
        <v>5</v>
      </c>
      <c r="BZ142">
        <v>0</v>
      </c>
      <c r="CA142">
        <v>8</v>
      </c>
      <c r="CB142">
        <v>22</v>
      </c>
      <c r="CC142">
        <v>6</v>
      </c>
      <c r="CD142">
        <v>296.10000000000002</v>
      </c>
      <c r="CE142">
        <v>57.55</v>
      </c>
      <c r="CF142">
        <v>68.040000000000006</v>
      </c>
      <c r="CG142">
        <v>47.09</v>
      </c>
      <c r="CH142">
        <v>1.76</v>
      </c>
      <c r="CI142">
        <v>29.55</v>
      </c>
      <c r="CJ142">
        <v>50.77</v>
      </c>
      <c r="CK142">
        <v>3.05</v>
      </c>
      <c r="CL142">
        <v>4.05</v>
      </c>
      <c r="CM142">
        <v>4.68</v>
      </c>
      <c r="CN142">
        <v>294</v>
      </c>
      <c r="CO142">
        <v>58.16</v>
      </c>
      <c r="CP142">
        <v>68.41</v>
      </c>
      <c r="CQ142">
        <v>47.48</v>
      </c>
      <c r="CR142">
        <v>1.78</v>
      </c>
      <c r="CS142">
        <v>29.55</v>
      </c>
      <c r="CT142">
        <v>55.79</v>
      </c>
      <c r="CU142">
        <v>3.05</v>
      </c>
      <c r="CV142">
        <v>4.05</v>
      </c>
      <c r="CW142">
        <v>4.67</v>
      </c>
      <c r="FU142">
        <v>2</v>
      </c>
      <c r="FV142">
        <v>98</v>
      </c>
      <c r="FW142">
        <v>2</v>
      </c>
      <c r="FX142">
        <v>105</v>
      </c>
      <c r="GE142">
        <v>5</v>
      </c>
      <c r="GF142">
        <v>139</v>
      </c>
      <c r="GG142">
        <v>1</v>
      </c>
      <c r="GH142">
        <v>72</v>
      </c>
      <c r="GO142">
        <v>3</v>
      </c>
      <c r="GP142">
        <v>146</v>
      </c>
      <c r="GQ142">
        <v>-1</v>
      </c>
      <c r="GR142">
        <v>46</v>
      </c>
      <c r="GY142">
        <v>0</v>
      </c>
      <c r="GZ142">
        <v>9</v>
      </c>
      <c r="HA142">
        <v>0</v>
      </c>
      <c r="HB142">
        <v>9</v>
      </c>
      <c r="HI142">
        <v>1</v>
      </c>
      <c r="HJ142">
        <v>126</v>
      </c>
      <c r="HK142">
        <v>4</v>
      </c>
      <c r="HL142">
        <v>36</v>
      </c>
      <c r="HS142">
        <v>10</v>
      </c>
      <c r="HT142">
        <v>86</v>
      </c>
      <c r="HU142">
        <v>9</v>
      </c>
      <c r="HV142">
        <v>122</v>
      </c>
      <c r="IC142">
        <v>3</v>
      </c>
      <c r="ID142">
        <v>63</v>
      </c>
      <c r="IE142">
        <v>4</v>
      </c>
      <c r="IF142">
        <v>28</v>
      </c>
      <c r="IM142">
        <v>4</v>
      </c>
      <c r="IN142">
        <v>1</v>
      </c>
      <c r="IO142">
        <v>1</v>
      </c>
      <c r="IP142">
        <v>35</v>
      </c>
    </row>
    <row r="143" spans="1:250" x14ac:dyDescent="0.25">
      <c r="A143" s="3" t="str">
        <f t="shared" si="2"/>
        <v>Enhua Liu</v>
      </c>
      <c r="B143" s="4">
        <v>45767</v>
      </c>
      <c r="C143" t="s">
        <v>855</v>
      </c>
      <c r="D143" t="s">
        <v>856</v>
      </c>
      <c r="E143" t="s">
        <v>857</v>
      </c>
      <c r="F143" t="s">
        <v>857</v>
      </c>
      <c r="G143" t="s">
        <v>858</v>
      </c>
      <c r="I143" t="s">
        <v>1040</v>
      </c>
      <c r="J143" t="s">
        <v>1121</v>
      </c>
      <c r="K143" t="s">
        <v>997</v>
      </c>
      <c r="L143">
        <v>78</v>
      </c>
      <c r="M143">
        <v>76</v>
      </c>
      <c r="Q143">
        <v>154</v>
      </c>
      <c r="R143">
        <v>72.430000000000007</v>
      </c>
      <c r="S143">
        <v>71.5</v>
      </c>
      <c r="T143">
        <v>77.319999999999993</v>
      </c>
      <c r="U143">
        <v>75.89</v>
      </c>
      <c r="Y143">
        <v>76.61</v>
      </c>
      <c r="Z143">
        <v>136</v>
      </c>
      <c r="AA143">
        <v>139</v>
      </c>
      <c r="AE143">
        <v>16</v>
      </c>
      <c r="AF143">
        <v>22</v>
      </c>
      <c r="AJ143">
        <v>139</v>
      </c>
      <c r="AK143">
        <v>70</v>
      </c>
      <c r="AL143">
        <v>10</v>
      </c>
      <c r="AM143" s="5">
        <v>0.5</v>
      </c>
      <c r="AN143">
        <v>1</v>
      </c>
      <c r="AO143" s="5">
        <v>0.29166666666666669</v>
      </c>
      <c r="BO143">
        <v>5</v>
      </c>
      <c r="BQ143">
        <v>10</v>
      </c>
      <c r="BS143">
        <v>-3</v>
      </c>
      <c r="BU143">
        <v>0</v>
      </c>
      <c r="BV143">
        <v>5</v>
      </c>
      <c r="BW143">
        <v>18</v>
      </c>
      <c r="BX143">
        <v>9</v>
      </c>
      <c r="BY143">
        <v>4</v>
      </c>
      <c r="BZ143">
        <v>0</v>
      </c>
      <c r="CA143">
        <v>8</v>
      </c>
      <c r="CB143">
        <v>22</v>
      </c>
      <c r="CC143">
        <v>6</v>
      </c>
      <c r="CD143">
        <v>296.10000000000002</v>
      </c>
      <c r="CE143">
        <v>57.55</v>
      </c>
      <c r="CF143">
        <v>68.040000000000006</v>
      </c>
      <c r="CG143">
        <v>47.09</v>
      </c>
      <c r="CH143">
        <v>1.76</v>
      </c>
      <c r="CI143">
        <v>29.55</v>
      </c>
      <c r="CJ143">
        <v>50.77</v>
      </c>
      <c r="CK143">
        <v>3.05</v>
      </c>
      <c r="CL143">
        <v>4.05</v>
      </c>
      <c r="CM143">
        <v>4.68</v>
      </c>
      <c r="CN143">
        <v>294</v>
      </c>
      <c r="CO143">
        <v>58.16</v>
      </c>
      <c r="CP143">
        <v>68.41</v>
      </c>
      <c r="CQ143">
        <v>47.48</v>
      </c>
      <c r="CR143">
        <v>1.78</v>
      </c>
      <c r="CS143">
        <v>29.55</v>
      </c>
      <c r="CT143">
        <v>55.79</v>
      </c>
      <c r="CU143">
        <v>3.05</v>
      </c>
      <c r="CV143">
        <v>4.05</v>
      </c>
      <c r="CW143">
        <v>4.67</v>
      </c>
      <c r="FU143">
        <v>4</v>
      </c>
      <c r="FV143">
        <v>152</v>
      </c>
      <c r="FW143">
        <v>1</v>
      </c>
      <c r="FX143">
        <v>70</v>
      </c>
      <c r="GE143">
        <v>5</v>
      </c>
      <c r="GF143">
        <v>139</v>
      </c>
      <c r="GG143">
        <v>5</v>
      </c>
      <c r="GH143">
        <v>145</v>
      </c>
      <c r="GO143">
        <v>-2</v>
      </c>
      <c r="GP143">
        <v>4</v>
      </c>
      <c r="GQ143">
        <v>-1</v>
      </c>
      <c r="GR143">
        <v>46</v>
      </c>
      <c r="GY143">
        <v>0</v>
      </c>
      <c r="GZ143">
        <v>9</v>
      </c>
      <c r="HA143">
        <v>0</v>
      </c>
      <c r="HB143">
        <v>9</v>
      </c>
      <c r="HI143">
        <v>3</v>
      </c>
      <c r="HJ143">
        <v>65</v>
      </c>
      <c r="HK143">
        <v>2</v>
      </c>
      <c r="HL143">
        <v>104</v>
      </c>
      <c r="HS143">
        <v>8</v>
      </c>
      <c r="HT143">
        <v>133</v>
      </c>
      <c r="HU143">
        <v>10</v>
      </c>
      <c r="HV143">
        <v>90</v>
      </c>
      <c r="IC143">
        <v>4</v>
      </c>
      <c r="ID143">
        <v>32</v>
      </c>
      <c r="IE143">
        <v>5</v>
      </c>
      <c r="IF143">
        <v>13</v>
      </c>
      <c r="IM143">
        <v>3</v>
      </c>
      <c r="IN143">
        <v>5</v>
      </c>
      <c r="IO143">
        <v>1</v>
      </c>
      <c r="IP143">
        <v>35</v>
      </c>
    </row>
    <row r="144" spans="1:250" x14ac:dyDescent="0.25">
      <c r="A144" s="3" t="str">
        <f t="shared" si="2"/>
        <v>Nan-Nan Shen</v>
      </c>
      <c r="B144" s="4">
        <v>45767</v>
      </c>
      <c r="C144" t="s">
        <v>855</v>
      </c>
      <c r="D144" t="s">
        <v>856</v>
      </c>
      <c r="E144" t="s">
        <v>857</v>
      </c>
      <c r="F144" t="s">
        <v>857</v>
      </c>
      <c r="G144" t="s">
        <v>858</v>
      </c>
      <c r="I144" t="s">
        <v>1037</v>
      </c>
      <c r="J144" t="s">
        <v>1122</v>
      </c>
      <c r="K144" t="s">
        <v>997</v>
      </c>
      <c r="L144">
        <v>75</v>
      </c>
      <c r="M144">
        <v>79</v>
      </c>
      <c r="Q144">
        <v>154</v>
      </c>
      <c r="R144">
        <v>72.430000000000007</v>
      </c>
      <c r="S144">
        <v>71.5</v>
      </c>
      <c r="T144">
        <v>74.319999999999993</v>
      </c>
      <c r="U144">
        <v>78.89</v>
      </c>
      <c r="Y144">
        <v>76.61</v>
      </c>
      <c r="Z144">
        <v>107</v>
      </c>
      <c r="AA144">
        <v>139</v>
      </c>
      <c r="AE144">
        <v>13</v>
      </c>
      <c r="AF144">
        <v>22</v>
      </c>
      <c r="AJ144">
        <v>139</v>
      </c>
      <c r="AK144">
        <v>70</v>
      </c>
      <c r="AL144">
        <v>1</v>
      </c>
      <c r="AM144" s="5">
        <v>0.29166666666666669</v>
      </c>
      <c r="AN144">
        <v>10</v>
      </c>
      <c r="AO144" s="5">
        <v>0.5</v>
      </c>
      <c r="BO144">
        <v>-1</v>
      </c>
      <c r="BQ144">
        <v>10</v>
      </c>
      <c r="BS144">
        <v>3</v>
      </c>
      <c r="BU144">
        <v>0</v>
      </c>
      <c r="BV144">
        <v>3</v>
      </c>
      <c r="BW144">
        <v>24</v>
      </c>
      <c r="BX144">
        <v>6</v>
      </c>
      <c r="BY144">
        <v>3</v>
      </c>
      <c r="BZ144">
        <v>0</v>
      </c>
      <c r="CA144">
        <v>8</v>
      </c>
      <c r="CB144">
        <v>22</v>
      </c>
      <c r="CC144">
        <v>6</v>
      </c>
      <c r="CD144">
        <v>296.10000000000002</v>
      </c>
      <c r="CE144">
        <v>57.55</v>
      </c>
      <c r="CF144">
        <v>68.040000000000006</v>
      </c>
      <c r="CG144">
        <v>47.09</v>
      </c>
      <c r="CH144">
        <v>1.76</v>
      </c>
      <c r="CI144">
        <v>29.55</v>
      </c>
      <c r="CJ144">
        <v>50.77</v>
      </c>
      <c r="CK144">
        <v>3.05</v>
      </c>
      <c r="CL144">
        <v>4.05</v>
      </c>
      <c r="CM144">
        <v>4.68</v>
      </c>
      <c r="CN144">
        <v>294</v>
      </c>
      <c r="CO144">
        <v>58.16</v>
      </c>
      <c r="CP144">
        <v>68.41</v>
      </c>
      <c r="CQ144">
        <v>47.48</v>
      </c>
      <c r="CR144">
        <v>1.78</v>
      </c>
      <c r="CS144">
        <v>29.55</v>
      </c>
      <c r="CT144">
        <v>55.79</v>
      </c>
      <c r="CU144">
        <v>3.05</v>
      </c>
      <c r="CV144">
        <v>4.05</v>
      </c>
      <c r="CW144">
        <v>4.67</v>
      </c>
      <c r="FU144">
        <v>-1</v>
      </c>
      <c r="FV144">
        <v>4</v>
      </c>
      <c r="FW144">
        <v>0</v>
      </c>
      <c r="FX144">
        <v>24</v>
      </c>
      <c r="GE144">
        <v>4</v>
      </c>
      <c r="GF144">
        <v>126</v>
      </c>
      <c r="GG144">
        <v>6</v>
      </c>
      <c r="GH144">
        <v>150</v>
      </c>
      <c r="GO144">
        <v>1</v>
      </c>
      <c r="GP144">
        <v>111</v>
      </c>
      <c r="GQ144">
        <v>2</v>
      </c>
      <c r="GR144">
        <v>139</v>
      </c>
      <c r="GY144">
        <v>0</v>
      </c>
      <c r="GZ144">
        <v>9</v>
      </c>
      <c r="HA144">
        <v>0</v>
      </c>
      <c r="HB144">
        <v>9</v>
      </c>
      <c r="HI144">
        <v>1</v>
      </c>
      <c r="HJ144">
        <v>126</v>
      </c>
      <c r="HK144">
        <v>2</v>
      </c>
      <c r="HL144">
        <v>104</v>
      </c>
      <c r="HS144">
        <v>15</v>
      </c>
      <c r="HT144">
        <v>4</v>
      </c>
      <c r="HU144">
        <v>9</v>
      </c>
      <c r="HV144">
        <v>122</v>
      </c>
      <c r="IC144">
        <v>1</v>
      </c>
      <c r="ID144">
        <v>130</v>
      </c>
      <c r="IE144">
        <v>5</v>
      </c>
      <c r="IF144">
        <v>13</v>
      </c>
      <c r="IM144">
        <v>1</v>
      </c>
      <c r="IN144">
        <v>44</v>
      </c>
      <c r="IO144">
        <v>2</v>
      </c>
      <c r="IP144">
        <v>13</v>
      </c>
    </row>
    <row r="145" spans="1:254" x14ac:dyDescent="0.25">
      <c r="A145" s="3" t="str">
        <f t="shared" si="2"/>
        <v>Zi Wang</v>
      </c>
      <c r="B145" s="4">
        <v>45767</v>
      </c>
      <c r="C145" t="s">
        <v>855</v>
      </c>
      <c r="D145" t="s">
        <v>856</v>
      </c>
      <c r="E145" t="s">
        <v>857</v>
      </c>
      <c r="F145" t="s">
        <v>857</v>
      </c>
      <c r="G145" t="s">
        <v>858</v>
      </c>
      <c r="I145" t="s">
        <v>1123</v>
      </c>
      <c r="J145" t="s">
        <v>1124</v>
      </c>
      <c r="K145" t="s">
        <v>997</v>
      </c>
      <c r="L145">
        <v>78</v>
      </c>
      <c r="M145">
        <v>76</v>
      </c>
      <c r="Q145">
        <v>154</v>
      </c>
      <c r="R145">
        <v>72.430000000000007</v>
      </c>
      <c r="S145">
        <v>71.5</v>
      </c>
      <c r="T145">
        <v>77.319999999999993</v>
      </c>
      <c r="U145">
        <v>75.89</v>
      </c>
      <c r="Y145">
        <v>76.61</v>
      </c>
      <c r="Z145">
        <v>136</v>
      </c>
      <c r="AA145">
        <v>139</v>
      </c>
      <c r="AE145">
        <v>16</v>
      </c>
      <c r="AF145">
        <v>22</v>
      </c>
      <c r="AJ145">
        <v>139</v>
      </c>
      <c r="AK145">
        <v>70</v>
      </c>
      <c r="AL145">
        <v>10</v>
      </c>
      <c r="AM145" s="5">
        <v>0.53472222222222221</v>
      </c>
      <c r="AN145">
        <v>1</v>
      </c>
      <c r="AO145" s="5">
        <v>0.3263888888888889</v>
      </c>
      <c r="BO145">
        <v>2</v>
      </c>
      <c r="BQ145">
        <v>4</v>
      </c>
      <c r="BS145">
        <v>6</v>
      </c>
      <c r="BU145">
        <v>0</v>
      </c>
      <c r="BV145">
        <v>4</v>
      </c>
      <c r="BW145">
        <v>22</v>
      </c>
      <c r="BX145">
        <v>6</v>
      </c>
      <c r="BY145">
        <v>4</v>
      </c>
      <c r="BZ145">
        <v>0</v>
      </c>
      <c r="CA145">
        <v>8</v>
      </c>
      <c r="CB145">
        <v>22</v>
      </c>
      <c r="CC145">
        <v>6</v>
      </c>
      <c r="CD145">
        <v>296.10000000000002</v>
      </c>
      <c r="CE145">
        <v>57.55</v>
      </c>
      <c r="CF145">
        <v>68.040000000000006</v>
      </c>
      <c r="CG145">
        <v>47.09</v>
      </c>
      <c r="CH145">
        <v>1.76</v>
      </c>
      <c r="CI145">
        <v>29.55</v>
      </c>
      <c r="CJ145">
        <v>50.77</v>
      </c>
      <c r="CK145">
        <v>3.05</v>
      </c>
      <c r="CL145">
        <v>4.05</v>
      </c>
      <c r="CM145">
        <v>4.68</v>
      </c>
      <c r="CN145">
        <v>294</v>
      </c>
      <c r="CO145">
        <v>58.16</v>
      </c>
      <c r="CP145">
        <v>68.41</v>
      </c>
      <c r="CQ145">
        <v>47.48</v>
      </c>
      <c r="CR145">
        <v>1.78</v>
      </c>
      <c r="CS145">
        <v>29.55</v>
      </c>
      <c r="CT145">
        <v>55.79</v>
      </c>
      <c r="CU145">
        <v>3.05</v>
      </c>
      <c r="CV145">
        <v>4.05</v>
      </c>
      <c r="CW145">
        <v>4.67</v>
      </c>
      <c r="FU145">
        <v>1</v>
      </c>
      <c r="FV145">
        <v>49</v>
      </c>
      <c r="FW145">
        <v>1</v>
      </c>
      <c r="FX145">
        <v>70</v>
      </c>
      <c r="GE145">
        <v>3</v>
      </c>
      <c r="GF145">
        <v>117</v>
      </c>
      <c r="GG145">
        <v>1</v>
      </c>
      <c r="GH145">
        <v>72</v>
      </c>
      <c r="GO145">
        <v>3</v>
      </c>
      <c r="GP145">
        <v>146</v>
      </c>
      <c r="GQ145">
        <v>3</v>
      </c>
      <c r="GR145">
        <v>146</v>
      </c>
      <c r="GY145">
        <v>0</v>
      </c>
      <c r="GZ145">
        <v>9</v>
      </c>
      <c r="HA145">
        <v>0</v>
      </c>
      <c r="HB145">
        <v>9</v>
      </c>
      <c r="HI145">
        <v>1</v>
      </c>
      <c r="HJ145">
        <v>126</v>
      </c>
      <c r="HK145">
        <v>3</v>
      </c>
      <c r="HL145">
        <v>67</v>
      </c>
      <c r="HS145">
        <v>11</v>
      </c>
      <c r="HT145">
        <v>55</v>
      </c>
      <c r="HU145">
        <v>11</v>
      </c>
      <c r="HV145">
        <v>66</v>
      </c>
      <c r="IC145">
        <v>4</v>
      </c>
      <c r="ID145">
        <v>32</v>
      </c>
      <c r="IE145">
        <v>2</v>
      </c>
      <c r="IF145">
        <v>88</v>
      </c>
      <c r="IM145">
        <v>2</v>
      </c>
      <c r="IN145">
        <v>17</v>
      </c>
      <c r="IO145">
        <v>2</v>
      </c>
      <c r="IP145">
        <v>13</v>
      </c>
    </row>
    <row r="146" spans="1:254" x14ac:dyDescent="0.25">
      <c r="A146" s="3" t="str">
        <f t="shared" si="2"/>
        <v>Wocheng Ye</v>
      </c>
      <c r="B146" s="4">
        <v>45767</v>
      </c>
      <c r="C146" t="s">
        <v>855</v>
      </c>
      <c r="D146" t="s">
        <v>856</v>
      </c>
      <c r="E146" t="s">
        <v>857</v>
      </c>
      <c r="F146" t="s">
        <v>857</v>
      </c>
      <c r="G146" t="s">
        <v>858</v>
      </c>
      <c r="I146" t="s">
        <v>1125</v>
      </c>
      <c r="J146" t="s">
        <v>1126</v>
      </c>
      <c r="K146" t="s">
        <v>997</v>
      </c>
      <c r="L146">
        <v>74</v>
      </c>
      <c r="M146">
        <v>80</v>
      </c>
      <c r="Q146">
        <v>154</v>
      </c>
      <c r="R146">
        <v>72.430000000000007</v>
      </c>
      <c r="S146">
        <v>71.5</v>
      </c>
      <c r="T146">
        <v>73.319999999999993</v>
      </c>
      <c r="U146">
        <v>79.89</v>
      </c>
      <c r="Y146">
        <v>76.61</v>
      </c>
      <c r="Z146">
        <v>90</v>
      </c>
      <c r="AA146">
        <v>139</v>
      </c>
      <c r="AE146">
        <v>12</v>
      </c>
      <c r="AF146">
        <v>22</v>
      </c>
      <c r="AJ146">
        <v>139</v>
      </c>
      <c r="AK146">
        <v>70</v>
      </c>
      <c r="AL146">
        <v>1</v>
      </c>
      <c r="AM146" s="5">
        <v>0.49305555555555558</v>
      </c>
      <c r="AN146">
        <v>10</v>
      </c>
      <c r="AO146" s="5">
        <v>0.28472222222222221</v>
      </c>
      <c r="BO146">
        <v>4</v>
      </c>
      <c r="BQ146">
        <v>7</v>
      </c>
      <c r="BS146">
        <v>1</v>
      </c>
      <c r="BU146">
        <v>0</v>
      </c>
      <c r="BV146">
        <v>5</v>
      </c>
      <c r="BW146">
        <v>18</v>
      </c>
      <c r="BX146">
        <v>9</v>
      </c>
      <c r="BY146">
        <v>4</v>
      </c>
      <c r="BZ146">
        <v>0</v>
      </c>
      <c r="CA146">
        <v>8</v>
      </c>
      <c r="CB146">
        <v>22</v>
      </c>
      <c r="CC146">
        <v>6</v>
      </c>
      <c r="CD146">
        <v>296.10000000000002</v>
      </c>
      <c r="CE146">
        <v>57.55</v>
      </c>
      <c r="CF146">
        <v>68.040000000000006</v>
      </c>
      <c r="CG146">
        <v>47.09</v>
      </c>
      <c r="CH146">
        <v>1.76</v>
      </c>
      <c r="CI146">
        <v>29.55</v>
      </c>
      <c r="CJ146">
        <v>50.77</v>
      </c>
      <c r="CK146">
        <v>3.05</v>
      </c>
      <c r="CL146">
        <v>4.05</v>
      </c>
      <c r="CM146">
        <v>4.68</v>
      </c>
      <c r="CN146">
        <v>294</v>
      </c>
      <c r="CO146">
        <v>58.16</v>
      </c>
      <c r="CP146">
        <v>68.41</v>
      </c>
      <c r="CQ146">
        <v>47.48</v>
      </c>
      <c r="CR146">
        <v>1.78</v>
      </c>
      <c r="CS146">
        <v>29.55</v>
      </c>
      <c r="CT146">
        <v>55.79</v>
      </c>
      <c r="CU146">
        <v>3.05</v>
      </c>
      <c r="CV146">
        <v>4.05</v>
      </c>
      <c r="CW146">
        <v>4.67</v>
      </c>
      <c r="FU146">
        <v>2</v>
      </c>
      <c r="FV146">
        <v>98</v>
      </c>
      <c r="FW146">
        <v>2</v>
      </c>
      <c r="FX146">
        <v>105</v>
      </c>
      <c r="GE146">
        <v>2</v>
      </c>
      <c r="GF146">
        <v>101</v>
      </c>
      <c r="GG146">
        <v>5</v>
      </c>
      <c r="GH146">
        <v>145</v>
      </c>
      <c r="GO146">
        <v>-1</v>
      </c>
      <c r="GP146">
        <v>32</v>
      </c>
      <c r="GQ146">
        <v>2</v>
      </c>
      <c r="GR146">
        <v>139</v>
      </c>
      <c r="GY146">
        <v>0</v>
      </c>
      <c r="GZ146">
        <v>9</v>
      </c>
      <c r="HA146">
        <v>0</v>
      </c>
      <c r="HB146">
        <v>9</v>
      </c>
      <c r="HI146">
        <v>3</v>
      </c>
      <c r="HJ146">
        <v>65</v>
      </c>
      <c r="HK146">
        <v>2</v>
      </c>
      <c r="HL146">
        <v>104</v>
      </c>
      <c r="HS146">
        <v>10</v>
      </c>
      <c r="HT146">
        <v>86</v>
      </c>
      <c r="HU146">
        <v>8</v>
      </c>
      <c r="HV146">
        <v>135</v>
      </c>
      <c r="IC146">
        <v>4</v>
      </c>
      <c r="ID146">
        <v>32</v>
      </c>
      <c r="IE146">
        <v>5</v>
      </c>
      <c r="IF146">
        <v>13</v>
      </c>
      <c r="IM146">
        <v>1</v>
      </c>
      <c r="IN146">
        <v>44</v>
      </c>
      <c r="IO146">
        <v>3</v>
      </c>
      <c r="IP146">
        <v>5</v>
      </c>
    </row>
    <row r="147" spans="1:254" x14ac:dyDescent="0.25">
      <c r="A147" s="3" t="str">
        <f t="shared" si="2"/>
        <v>Yi-Nong Yang</v>
      </c>
      <c r="B147" s="4">
        <v>45767</v>
      </c>
      <c r="C147" t="s">
        <v>855</v>
      </c>
      <c r="D147" t="s">
        <v>856</v>
      </c>
      <c r="E147" t="s">
        <v>857</v>
      </c>
      <c r="F147" t="s">
        <v>857</v>
      </c>
      <c r="G147" t="s">
        <v>858</v>
      </c>
      <c r="I147" t="s">
        <v>1105</v>
      </c>
      <c r="J147" t="s">
        <v>1127</v>
      </c>
      <c r="K147" t="s">
        <v>997</v>
      </c>
      <c r="L147">
        <v>78</v>
      </c>
      <c r="M147">
        <v>77</v>
      </c>
      <c r="Q147">
        <v>155</v>
      </c>
      <c r="R147">
        <v>72.430000000000007</v>
      </c>
      <c r="S147">
        <v>71.5</v>
      </c>
      <c r="T147">
        <v>77.319999999999993</v>
      </c>
      <c r="U147">
        <v>76.89</v>
      </c>
      <c r="Y147">
        <v>77.11</v>
      </c>
      <c r="Z147">
        <v>136</v>
      </c>
      <c r="AA147">
        <v>146</v>
      </c>
      <c r="AE147">
        <v>16</v>
      </c>
      <c r="AF147">
        <v>23</v>
      </c>
      <c r="AJ147">
        <v>146</v>
      </c>
      <c r="AK147">
        <v>70</v>
      </c>
      <c r="AL147">
        <v>1</v>
      </c>
      <c r="AM147" s="5">
        <v>0.47916666666666669</v>
      </c>
      <c r="AN147">
        <v>10</v>
      </c>
      <c r="AO147" s="5">
        <v>0.27083333333333331</v>
      </c>
      <c r="BO147">
        <v>3</v>
      </c>
      <c r="BQ147">
        <v>9</v>
      </c>
      <c r="BS147">
        <v>1</v>
      </c>
      <c r="BU147">
        <v>0</v>
      </c>
      <c r="BV147">
        <v>2</v>
      </c>
      <c r="BW147">
        <v>22</v>
      </c>
      <c r="BX147">
        <v>9</v>
      </c>
      <c r="BY147">
        <v>3</v>
      </c>
      <c r="BZ147">
        <v>0</v>
      </c>
      <c r="CA147">
        <v>8</v>
      </c>
      <c r="CB147">
        <v>22</v>
      </c>
      <c r="CC147">
        <v>6</v>
      </c>
      <c r="CD147">
        <v>296.10000000000002</v>
      </c>
      <c r="CE147">
        <v>57.55</v>
      </c>
      <c r="CF147">
        <v>68.040000000000006</v>
      </c>
      <c r="CG147">
        <v>47.09</v>
      </c>
      <c r="CH147">
        <v>1.76</v>
      </c>
      <c r="CI147">
        <v>29.55</v>
      </c>
      <c r="CJ147">
        <v>50.77</v>
      </c>
      <c r="CK147">
        <v>3.05</v>
      </c>
      <c r="CL147">
        <v>4.05</v>
      </c>
      <c r="CM147">
        <v>4.68</v>
      </c>
      <c r="CN147">
        <v>294</v>
      </c>
      <c r="CO147">
        <v>58.16</v>
      </c>
      <c r="CP147">
        <v>68.41</v>
      </c>
      <c r="CQ147">
        <v>47.48</v>
      </c>
      <c r="CR147">
        <v>1.78</v>
      </c>
      <c r="CS147">
        <v>29.55</v>
      </c>
      <c r="CT147">
        <v>55.79</v>
      </c>
      <c r="CU147">
        <v>3.05</v>
      </c>
      <c r="CV147">
        <v>4.05</v>
      </c>
      <c r="CW147">
        <v>4.67</v>
      </c>
      <c r="FU147">
        <v>2</v>
      </c>
      <c r="FV147">
        <v>98</v>
      </c>
      <c r="FW147">
        <v>1</v>
      </c>
      <c r="FX147">
        <v>70</v>
      </c>
      <c r="GE147">
        <v>5</v>
      </c>
      <c r="GF147">
        <v>139</v>
      </c>
      <c r="GG147">
        <v>4</v>
      </c>
      <c r="GH147">
        <v>125</v>
      </c>
      <c r="GO147">
        <v>0</v>
      </c>
      <c r="GP147">
        <v>71</v>
      </c>
      <c r="GQ147">
        <v>1</v>
      </c>
      <c r="GR147">
        <v>122</v>
      </c>
      <c r="GY147">
        <v>0</v>
      </c>
      <c r="GZ147">
        <v>9</v>
      </c>
      <c r="HA147">
        <v>0</v>
      </c>
      <c r="HB147">
        <v>9</v>
      </c>
      <c r="HI147">
        <v>1</v>
      </c>
      <c r="HJ147">
        <v>126</v>
      </c>
      <c r="HK147">
        <v>1</v>
      </c>
      <c r="HL147">
        <v>136</v>
      </c>
      <c r="HS147">
        <v>11</v>
      </c>
      <c r="HT147">
        <v>55</v>
      </c>
      <c r="HU147">
        <v>11</v>
      </c>
      <c r="HV147">
        <v>66</v>
      </c>
      <c r="IC147">
        <v>4</v>
      </c>
      <c r="ID147">
        <v>32</v>
      </c>
      <c r="IE147">
        <v>5</v>
      </c>
      <c r="IF147">
        <v>13</v>
      </c>
      <c r="IM147">
        <v>2</v>
      </c>
      <c r="IN147">
        <v>17</v>
      </c>
      <c r="IO147">
        <v>1</v>
      </c>
      <c r="IP147">
        <v>35</v>
      </c>
    </row>
    <row r="148" spans="1:254" x14ac:dyDescent="0.25">
      <c r="A148" s="3" t="str">
        <f t="shared" si="2"/>
        <v>Jeong Weon Ko</v>
      </c>
      <c r="B148" s="4">
        <v>45767</v>
      </c>
      <c r="C148" t="s">
        <v>855</v>
      </c>
      <c r="D148" t="s">
        <v>856</v>
      </c>
      <c r="E148" t="s">
        <v>857</v>
      </c>
      <c r="F148" t="s">
        <v>857</v>
      </c>
      <c r="G148" t="s">
        <v>858</v>
      </c>
      <c r="I148" t="s">
        <v>1128</v>
      </c>
      <c r="J148" t="s">
        <v>1129</v>
      </c>
      <c r="K148" t="s">
        <v>997</v>
      </c>
      <c r="L148">
        <v>80</v>
      </c>
      <c r="M148">
        <v>76</v>
      </c>
      <c r="Q148">
        <v>156</v>
      </c>
      <c r="R148">
        <v>72.430000000000007</v>
      </c>
      <c r="S148">
        <v>71.5</v>
      </c>
      <c r="T148">
        <v>79.319999999999993</v>
      </c>
      <c r="U148">
        <v>75.89</v>
      </c>
      <c r="Y148">
        <v>77.61</v>
      </c>
      <c r="Z148">
        <v>151</v>
      </c>
      <c r="AA148">
        <v>147</v>
      </c>
      <c r="AE148">
        <v>18</v>
      </c>
      <c r="AF148">
        <v>24</v>
      </c>
      <c r="AJ148">
        <v>147</v>
      </c>
      <c r="AK148">
        <v>70</v>
      </c>
      <c r="AL148">
        <v>1</v>
      </c>
      <c r="AM148" s="5">
        <v>0.2986111111111111</v>
      </c>
      <c r="AN148">
        <v>10</v>
      </c>
      <c r="AO148" s="5">
        <v>0.50694444444444442</v>
      </c>
      <c r="AV148">
        <v>279.75</v>
      </c>
      <c r="AX148">
        <v>71.430000000000007</v>
      </c>
      <c r="AZ148">
        <v>55.56</v>
      </c>
      <c r="BB148">
        <v>31.5</v>
      </c>
      <c r="BD148">
        <v>1.95</v>
      </c>
      <c r="BF148">
        <v>37.5</v>
      </c>
      <c r="BH148">
        <v>57.1</v>
      </c>
      <c r="BJ148" t="s">
        <v>997</v>
      </c>
      <c r="BK148" t="s">
        <v>997</v>
      </c>
      <c r="BL148" t="s">
        <v>997</v>
      </c>
      <c r="BM148" t="s">
        <v>997</v>
      </c>
      <c r="BN148" t="s">
        <v>997</v>
      </c>
      <c r="BO148">
        <v>4</v>
      </c>
      <c r="BQ148">
        <v>9</v>
      </c>
      <c r="BS148">
        <v>1</v>
      </c>
      <c r="BU148">
        <v>0</v>
      </c>
      <c r="BV148">
        <v>3</v>
      </c>
      <c r="BW148">
        <v>21</v>
      </c>
      <c r="BX148">
        <v>8</v>
      </c>
      <c r="BY148">
        <v>4</v>
      </c>
      <c r="BZ148">
        <v>7</v>
      </c>
      <c r="CA148">
        <v>8</v>
      </c>
      <c r="CB148">
        <v>22</v>
      </c>
      <c r="CC148">
        <v>6</v>
      </c>
      <c r="CD148">
        <v>296.10000000000002</v>
      </c>
      <c r="CE148">
        <v>57.55</v>
      </c>
      <c r="CF148">
        <v>68.040000000000006</v>
      </c>
      <c r="CG148">
        <v>47.09</v>
      </c>
      <c r="CH148">
        <v>1.76</v>
      </c>
      <c r="CI148">
        <v>29.55</v>
      </c>
      <c r="CJ148">
        <v>50.77</v>
      </c>
      <c r="CK148">
        <v>3.05</v>
      </c>
      <c r="CL148">
        <v>4.05</v>
      </c>
      <c r="CM148">
        <v>4.68</v>
      </c>
      <c r="CN148">
        <v>294</v>
      </c>
      <c r="CO148">
        <v>58.16</v>
      </c>
      <c r="CP148">
        <v>68.41</v>
      </c>
      <c r="CQ148">
        <v>47.48</v>
      </c>
      <c r="CR148">
        <v>1.78</v>
      </c>
      <c r="CS148">
        <v>29.55</v>
      </c>
      <c r="CT148">
        <v>55.79</v>
      </c>
      <c r="CU148">
        <v>3.05</v>
      </c>
      <c r="CV148">
        <v>4.05</v>
      </c>
      <c r="CW148">
        <v>4.67</v>
      </c>
      <c r="DC148">
        <v>277.5</v>
      </c>
      <c r="DD148">
        <v>87</v>
      </c>
      <c r="DE148">
        <v>282</v>
      </c>
      <c r="DF148">
        <v>84</v>
      </c>
      <c r="DM148">
        <v>71.430000000000007</v>
      </c>
      <c r="DN148">
        <v>70</v>
      </c>
      <c r="DO148">
        <v>71.430000000000007</v>
      </c>
      <c r="DP148">
        <v>75</v>
      </c>
      <c r="DW148">
        <v>50</v>
      </c>
      <c r="DX148">
        <v>86</v>
      </c>
      <c r="DY148">
        <v>61.11</v>
      </c>
      <c r="DZ148">
        <v>61</v>
      </c>
      <c r="EG148">
        <v>31</v>
      </c>
      <c r="EH148">
        <v>65</v>
      </c>
      <c r="EI148">
        <v>32</v>
      </c>
      <c r="EJ148">
        <v>80</v>
      </c>
      <c r="EQ148">
        <v>2.11</v>
      </c>
      <c r="ER148">
        <v>99</v>
      </c>
      <c r="ES148">
        <v>1.82</v>
      </c>
      <c r="ET148">
        <v>73</v>
      </c>
      <c r="FA148">
        <v>33.33</v>
      </c>
      <c r="FB148">
        <v>69</v>
      </c>
      <c r="FC148">
        <v>42.86</v>
      </c>
      <c r="FD148">
        <v>64</v>
      </c>
      <c r="FK148">
        <v>66.67</v>
      </c>
      <c r="FL148">
        <v>20</v>
      </c>
      <c r="FM148">
        <v>50</v>
      </c>
      <c r="FN148">
        <v>30</v>
      </c>
      <c r="FU148">
        <v>2</v>
      </c>
      <c r="FV148">
        <v>98</v>
      </c>
      <c r="FW148">
        <v>2</v>
      </c>
      <c r="FX148">
        <v>105</v>
      </c>
      <c r="GE148">
        <v>4</v>
      </c>
      <c r="GF148">
        <v>126</v>
      </c>
      <c r="GG148">
        <v>5</v>
      </c>
      <c r="GH148">
        <v>145</v>
      </c>
      <c r="GO148">
        <v>3</v>
      </c>
      <c r="GP148">
        <v>146</v>
      </c>
      <c r="GQ148">
        <v>-2</v>
      </c>
      <c r="GR148">
        <v>8</v>
      </c>
      <c r="GY148">
        <v>0</v>
      </c>
      <c r="GZ148">
        <v>9</v>
      </c>
      <c r="HA148">
        <v>0</v>
      </c>
      <c r="HB148">
        <v>9</v>
      </c>
      <c r="HI148">
        <v>0</v>
      </c>
      <c r="HJ148">
        <v>151</v>
      </c>
      <c r="HK148">
        <v>3</v>
      </c>
      <c r="HL148">
        <v>67</v>
      </c>
      <c r="HS148">
        <v>11</v>
      </c>
      <c r="HT148">
        <v>55</v>
      </c>
      <c r="HU148">
        <v>10</v>
      </c>
      <c r="HV148">
        <v>90</v>
      </c>
      <c r="IC148">
        <v>5</v>
      </c>
      <c r="ID148">
        <v>10</v>
      </c>
      <c r="IE148">
        <v>3</v>
      </c>
      <c r="IF148">
        <v>51</v>
      </c>
      <c r="IM148">
        <v>2</v>
      </c>
      <c r="IN148">
        <v>17</v>
      </c>
      <c r="IO148">
        <v>2</v>
      </c>
      <c r="IP148">
        <v>13</v>
      </c>
    </row>
    <row r="149" spans="1:254" x14ac:dyDescent="0.25">
      <c r="A149" s="3" t="str">
        <f t="shared" si="2"/>
        <v>Matthias Schwab</v>
      </c>
      <c r="B149" s="4">
        <v>45767</v>
      </c>
      <c r="C149" t="s">
        <v>855</v>
      </c>
      <c r="D149" t="s">
        <v>856</v>
      </c>
      <c r="E149" t="s">
        <v>857</v>
      </c>
      <c r="F149" t="s">
        <v>857</v>
      </c>
      <c r="G149" t="s">
        <v>858</v>
      </c>
      <c r="I149" t="s">
        <v>1130</v>
      </c>
      <c r="J149" t="s">
        <v>1131</v>
      </c>
      <c r="K149" t="s">
        <v>997</v>
      </c>
      <c r="L149">
        <v>79</v>
      </c>
      <c r="M149">
        <v>77</v>
      </c>
      <c r="Q149">
        <v>156</v>
      </c>
      <c r="R149">
        <v>72.430000000000007</v>
      </c>
      <c r="S149">
        <v>71.5</v>
      </c>
      <c r="T149">
        <v>78.319999999999993</v>
      </c>
      <c r="U149">
        <v>76.89</v>
      </c>
      <c r="Y149">
        <v>77.61</v>
      </c>
      <c r="Z149">
        <v>147</v>
      </c>
      <c r="AA149">
        <v>147</v>
      </c>
      <c r="AE149">
        <v>17</v>
      </c>
      <c r="AF149">
        <v>24</v>
      </c>
      <c r="AJ149">
        <v>147</v>
      </c>
      <c r="AK149">
        <v>70</v>
      </c>
      <c r="AL149">
        <v>10</v>
      </c>
      <c r="AM149" s="5">
        <v>0.54861111111111116</v>
      </c>
      <c r="AN149">
        <v>1</v>
      </c>
      <c r="AO149" s="5">
        <v>0.34027777777777779</v>
      </c>
      <c r="AV149">
        <v>283</v>
      </c>
      <c r="AX149">
        <v>71.430000000000007</v>
      </c>
      <c r="AZ149">
        <v>44.44</v>
      </c>
      <c r="BB149">
        <v>32</v>
      </c>
      <c r="BD149">
        <v>1.94</v>
      </c>
      <c r="BF149">
        <v>30</v>
      </c>
      <c r="BH149">
        <v>22.2</v>
      </c>
      <c r="BJ149" t="s">
        <v>997</v>
      </c>
      <c r="BK149" t="s">
        <v>997</v>
      </c>
      <c r="BL149" t="s">
        <v>997</v>
      </c>
      <c r="BM149" t="s">
        <v>997</v>
      </c>
      <c r="BN149" t="s">
        <v>997</v>
      </c>
      <c r="BO149">
        <v>5</v>
      </c>
      <c r="BQ149">
        <v>7</v>
      </c>
      <c r="BS149">
        <v>2</v>
      </c>
      <c r="BU149">
        <v>0</v>
      </c>
      <c r="BV149">
        <v>1</v>
      </c>
      <c r="BW149">
        <v>21</v>
      </c>
      <c r="BX149">
        <v>13</v>
      </c>
      <c r="BY149">
        <v>1</v>
      </c>
      <c r="BZ149">
        <v>9</v>
      </c>
      <c r="CA149">
        <v>8</v>
      </c>
      <c r="CB149">
        <v>22</v>
      </c>
      <c r="CC149">
        <v>6</v>
      </c>
      <c r="CD149">
        <v>296.10000000000002</v>
      </c>
      <c r="CE149">
        <v>57.55</v>
      </c>
      <c r="CF149">
        <v>68.040000000000006</v>
      </c>
      <c r="CG149">
        <v>47.09</v>
      </c>
      <c r="CH149">
        <v>1.76</v>
      </c>
      <c r="CI149">
        <v>29.55</v>
      </c>
      <c r="CJ149">
        <v>50.77</v>
      </c>
      <c r="CK149">
        <v>3.05</v>
      </c>
      <c r="CL149">
        <v>4.05</v>
      </c>
      <c r="CM149">
        <v>4.68</v>
      </c>
      <c r="CN149">
        <v>294</v>
      </c>
      <c r="CO149">
        <v>58.16</v>
      </c>
      <c r="CP149">
        <v>68.41</v>
      </c>
      <c r="CQ149">
        <v>47.48</v>
      </c>
      <c r="CR149">
        <v>1.78</v>
      </c>
      <c r="CS149">
        <v>29.55</v>
      </c>
      <c r="CT149">
        <v>55.79</v>
      </c>
      <c r="CU149">
        <v>3.05</v>
      </c>
      <c r="CV149">
        <v>4.05</v>
      </c>
      <c r="CW149">
        <v>4.67</v>
      </c>
      <c r="DC149">
        <v>279</v>
      </c>
      <c r="DD149">
        <v>85</v>
      </c>
      <c r="DE149">
        <v>287</v>
      </c>
      <c r="DF149">
        <v>65</v>
      </c>
      <c r="DM149">
        <v>71.430000000000007</v>
      </c>
      <c r="DN149">
        <v>70</v>
      </c>
      <c r="DO149">
        <v>71.430000000000007</v>
      </c>
      <c r="DP149">
        <v>75</v>
      </c>
      <c r="DW149">
        <v>44.44</v>
      </c>
      <c r="DX149">
        <v>94</v>
      </c>
      <c r="DY149">
        <v>44.44</v>
      </c>
      <c r="DZ149">
        <v>93</v>
      </c>
      <c r="EG149">
        <v>32</v>
      </c>
      <c r="EH149">
        <v>80</v>
      </c>
      <c r="EI149">
        <v>32</v>
      </c>
      <c r="EJ149">
        <v>80</v>
      </c>
      <c r="EQ149">
        <v>2</v>
      </c>
      <c r="ER149">
        <v>95</v>
      </c>
      <c r="ES149">
        <v>1.88</v>
      </c>
      <c r="ET149">
        <v>81</v>
      </c>
      <c r="FA149">
        <v>30</v>
      </c>
      <c r="FB149">
        <v>82</v>
      </c>
      <c r="FC149">
        <v>30</v>
      </c>
      <c r="FD149">
        <v>81</v>
      </c>
      <c r="FK149">
        <v>25</v>
      </c>
      <c r="FL149">
        <v>54</v>
      </c>
      <c r="FM149">
        <v>20</v>
      </c>
      <c r="FN149">
        <v>82</v>
      </c>
      <c r="FU149">
        <v>2</v>
      </c>
      <c r="FV149">
        <v>98</v>
      </c>
      <c r="FW149">
        <v>3</v>
      </c>
      <c r="FX149">
        <v>131</v>
      </c>
      <c r="GE149">
        <v>5</v>
      </c>
      <c r="GF149">
        <v>139</v>
      </c>
      <c r="GG149">
        <v>2</v>
      </c>
      <c r="GH149">
        <v>93</v>
      </c>
      <c r="GO149">
        <v>1</v>
      </c>
      <c r="GP149">
        <v>111</v>
      </c>
      <c r="GQ149">
        <v>1</v>
      </c>
      <c r="GR149">
        <v>122</v>
      </c>
      <c r="GY149">
        <v>0</v>
      </c>
      <c r="GZ149">
        <v>9</v>
      </c>
      <c r="HA149">
        <v>0</v>
      </c>
      <c r="HB149">
        <v>9</v>
      </c>
      <c r="HI149">
        <v>0</v>
      </c>
      <c r="HJ149">
        <v>151</v>
      </c>
      <c r="HK149">
        <v>1</v>
      </c>
      <c r="HL149">
        <v>136</v>
      </c>
      <c r="HS149">
        <v>11</v>
      </c>
      <c r="HT149">
        <v>55</v>
      </c>
      <c r="HU149">
        <v>10</v>
      </c>
      <c r="HV149">
        <v>90</v>
      </c>
      <c r="IC149">
        <v>6</v>
      </c>
      <c r="ID149">
        <v>6</v>
      </c>
      <c r="IE149">
        <v>7</v>
      </c>
      <c r="IF149">
        <v>4</v>
      </c>
      <c r="IM149">
        <v>1</v>
      </c>
      <c r="IN149">
        <v>44</v>
      </c>
      <c r="IO149">
        <v>0</v>
      </c>
      <c r="IP149">
        <v>89</v>
      </c>
    </row>
    <row r="150" spans="1:254" x14ac:dyDescent="0.25">
      <c r="A150" s="3" t="str">
        <f t="shared" si="2"/>
        <v>Kymer Xuzhong Li</v>
      </c>
      <c r="B150" s="4">
        <v>45767</v>
      </c>
      <c r="C150" t="s">
        <v>855</v>
      </c>
      <c r="D150" t="s">
        <v>856</v>
      </c>
      <c r="E150" t="s">
        <v>857</v>
      </c>
      <c r="F150" t="s">
        <v>857</v>
      </c>
      <c r="G150" t="s">
        <v>858</v>
      </c>
      <c r="I150" t="s">
        <v>869</v>
      </c>
      <c r="J150" t="s">
        <v>1132</v>
      </c>
      <c r="K150" t="s">
        <v>997</v>
      </c>
      <c r="L150">
        <v>79</v>
      </c>
      <c r="M150">
        <v>78</v>
      </c>
      <c r="Q150">
        <v>157</v>
      </c>
      <c r="R150">
        <v>72.430000000000007</v>
      </c>
      <c r="S150">
        <v>71.5</v>
      </c>
      <c r="T150">
        <v>78.319999999999993</v>
      </c>
      <c r="U150">
        <v>77.89</v>
      </c>
      <c r="Y150">
        <v>78.11</v>
      </c>
      <c r="Z150">
        <v>147</v>
      </c>
      <c r="AA150">
        <v>149</v>
      </c>
      <c r="AE150">
        <v>17</v>
      </c>
      <c r="AF150">
        <v>25</v>
      </c>
      <c r="AJ150">
        <v>149</v>
      </c>
      <c r="AK150">
        <v>70</v>
      </c>
      <c r="AL150">
        <v>1</v>
      </c>
      <c r="AM150" s="5">
        <v>0.34027777777777779</v>
      </c>
      <c r="AN150">
        <v>10</v>
      </c>
      <c r="AO150" s="5">
        <v>0.54861111111111116</v>
      </c>
      <c r="BO150">
        <v>7</v>
      </c>
      <c r="BQ150">
        <v>4</v>
      </c>
      <c r="BS150">
        <v>4</v>
      </c>
      <c r="BU150">
        <v>0</v>
      </c>
      <c r="BV150">
        <v>5</v>
      </c>
      <c r="BW150">
        <v>16</v>
      </c>
      <c r="BX150">
        <v>11</v>
      </c>
      <c r="BY150">
        <v>4</v>
      </c>
      <c r="BZ150">
        <v>0</v>
      </c>
      <c r="CA150">
        <v>8</v>
      </c>
      <c r="CB150">
        <v>22</v>
      </c>
      <c r="CC150">
        <v>6</v>
      </c>
      <c r="CD150">
        <v>296.10000000000002</v>
      </c>
      <c r="CE150">
        <v>57.55</v>
      </c>
      <c r="CF150">
        <v>68.040000000000006</v>
      </c>
      <c r="CG150">
        <v>47.09</v>
      </c>
      <c r="CH150">
        <v>1.76</v>
      </c>
      <c r="CI150">
        <v>29.55</v>
      </c>
      <c r="CJ150">
        <v>50.77</v>
      </c>
      <c r="CK150">
        <v>3.05</v>
      </c>
      <c r="CL150">
        <v>4.05</v>
      </c>
      <c r="CM150">
        <v>4.68</v>
      </c>
      <c r="CN150">
        <v>294</v>
      </c>
      <c r="CO150">
        <v>58.16</v>
      </c>
      <c r="CP150">
        <v>68.41</v>
      </c>
      <c r="CQ150">
        <v>47.48</v>
      </c>
      <c r="CR150">
        <v>1.78</v>
      </c>
      <c r="CS150">
        <v>29.55</v>
      </c>
      <c r="CT150">
        <v>55.79</v>
      </c>
      <c r="CU150">
        <v>3.05</v>
      </c>
      <c r="CV150">
        <v>4.05</v>
      </c>
      <c r="CW150">
        <v>4.67</v>
      </c>
      <c r="FU150">
        <v>3</v>
      </c>
      <c r="FV150">
        <v>130</v>
      </c>
      <c r="FW150">
        <v>4</v>
      </c>
      <c r="FX150">
        <v>141</v>
      </c>
      <c r="GE150">
        <v>3</v>
      </c>
      <c r="GF150">
        <v>117</v>
      </c>
      <c r="GG150">
        <v>1</v>
      </c>
      <c r="GH150">
        <v>72</v>
      </c>
      <c r="GO150">
        <v>2</v>
      </c>
      <c r="GP150">
        <v>133</v>
      </c>
      <c r="GQ150">
        <v>2</v>
      </c>
      <c r="GR150">
        <v>139</v>
      </c>
      <c r="GY150">
        <v>0</v>
      </c>
      <c r="GZ150">
        <v>9</v>
      </c>
      <c r="HA150">
        <v>0</v>
      </c>
      <c r="HB150">
        <v>9</v>
      </c>
      <c r="HI150">
        <v>2</v>
      </c>
      <c r="HJ150">
        <v>105</v>
      </c>
      <c r="HK150">
        <v>3</v>
      </c>
      <c r="HL150">
        <v>67</v>
      </c>
      <c r="HS150">
        <v>9</v>
      </c>
      <c r="HT150">
        <v>120</v>
      </c>
      <c r="HU150">
        <v>7</v>
      </c>
      <c r="HV150">
        <v>143</v>
      </c>
      <c r="IC150">
        <v>5</v>
      </c>
      <c r="ID150">
        <v>10</v>
      </c>
      <c r="IE150">
        <v>6</v>
      </c>
      <c r="IF150">
        <v>7</v>
      </c>
      <c r="IM150">
        <v>2</v>
      </c>
      <c r="IN150">
        <v>17</v>
      </c>
      <c r="IO150">
        <v>2</v>
      </c>
      <c r="IP150">
        <v>13</v>
      </c>
    </row>
    <row r="151" spans="1:254" x14ac:dyDescent="0.25">
      <c r="A151" s="3" t="str">
        <f t="shared" si="2"/>
        <v>Bo Peng</v>
      </c>
      <c r="B151" s="4">
        <v>45767</v>
      </c>
      <c r="C151" t="s">
        <v>855</v>
      </c>
      <c r="D151" t="s">
        <v>856</v>
      </c>
      <c r="E151" t="s">
        <v>857</v>
      </c>
      <c r="F151" t="s">
        <v>857</v>
      </c>
      <c r="G151" t="s">
        <v>858</v>
      </c>
      <c r="I151" t="s">
        <v>1133</v>
      </c>
      <c r="J151" t="s">
        <v>1134</v>
      </c>
      <c r="K151" t="s">
        <v>997</v>
      </c>
      <c r="L151">
        <v>76</v>
      </c>
      <c r="M151">
        <v>81</v>
      </c>
      <c r="Q151">
        <v>157</v>
      </c>
      <c r="R151">
        <v>72.430000000000007</v>
      </c>
      <c r="S151">
        <v>71.5</v>
      </c>
      <c r="T151">
        <v>75.319999999999993</v>
      </c>
      <c r="U151">
        <v>80.89</v>
      </c>
      <c r="Y151">
        <v>78.11</v>
      </c>
      <c r="Z151">
        <v>116</v>
      </c>
      <c r="AA151">
        <v>149</v>
      </c>
      <c r="AE151">
        <v>14</v>
      </c>
      <c r="AF151">
        <v>25</v>
      </c>
      <c r="AJ151">
        <v>149</v>
      </c>
      <c r="AK151">
        <v>70</v>
      </c>
      <c r="AL151">
        <v>10</v>
      </c>
      <c r="AM151" s="5">
        <v>0.3125</v>
      </c>
      <c r="AN151">
        <v>1</v>
      </c>
      <c r="AO151" s="5">
        <v>0.52083333333333337</v>
      </c>
      <c r="BO151">
        <v>2</v>
      </c>
      <c r="BQ151">
        <v>5</v>
      </c>
      <c r="BS151">
        <v>8</v>
      </c>
      <c r="BU151">
        <v>0</v>
      </c>
      <c r="BV151">
        <v>4</v>
      </c>
      <c r="BW151">
        <v>22</v>
      </c>
      <c r="BX151">
        <v>5</v>
      </c>
      <c r="BY151">
        <v>5</v>
      </c>
      <c r="BZ151">
        <v>0</v>
      </c>
      <c r="CA151">
        <v>8</v>
      </c>
      <c r="CB151">
        <v>22</v>
      </c>
      <c r="CC151">
        <v>6</v>
      </c>
      <c r="CD151">
        <v>296.10000000000002</v>
      </c>
      <c r="CE151">
        <v>57.55</v>
      </c>
      <c r="CF151">
        <v>68.040000000000006</v>
      </c>
      <c r="CG151">
        <v>47.09</v>
      </c>
      <c r="CH151">
        <v>1.76</v>
      </c>
      <c r="CI151">
        <v>29.55</v>
      </c>
      <c r="CJ151">
        <v>50.77</v>
      </c>
      <c r="CK151">
        <v>3.05</v>
      </c>
      <c r="CL151">
        <v>4.05</v>
      </c>
      <c r="CM151">
        <v>4.68</v>
      </c>
      <c r="CN151">
        <v>294</v>
      </c>
      <c r="CO151">
        <v>58.16</v>
      </c>
      <c r="CP151">
        <v>68.41</v>
      </c>
      <c r="CQ151">
        <v>47.48</v>
      </c>
      <c r="CR151">
        <v>1.78</v>
      </c>
      <c r="CS151">
        <v>29.55</v>
      </c>
      <c r="CT151">
        <v>55.79</v>
      </c>
      <c r="CU151">
        <v>3.05</v>
      </c>
      <c r="CV151">
        <v>4.05</v>
      </c>
      <c r="CW151">
        <v>4.67</v>
      </c>
      <c r="FU151">
        <v>1</v>
      </c>
      <c r="FV151">
        <v>49</v>
      </c>
      <c r="FW151">
        <v>1</v>
      </c>
      <c r="FX151">
        <v>70</v>
      </c>
      <c r="GE151">
        <v>-1</v>
      </c>
      <c r="GF151">
        <v>26</v>
      </c>
      <c r="GG151">
        <v>6</v>
      </c>
      <c r="GH151">
        <v>150</v>
      </c>
      <c r="GO151">
        <v>5</v>
      </c>
      <c r="GP151">
        <v>155</v>
      </c>
      <c r="GQ151">
        <v>3</v>
      </c>
      <c r="GR151">
        <v>146</v>
      </c>
      <c r="GY151">
        <v>0</v>
      </c>
      <c r="GZ151">
        <v>9</v>
      </c>
      <c r="HA151">
        <v>0</v>
      </c>
      <c r="HB151">
        <v>9</v>
      </c>
      <c r="HI151">
        <v>3</v>
      </c>
      <c r="HJ151">
        <v>65</v>
      </c>
      <c r="HK151">
        <v>1</v>
      </c>
      <c r="HL151">
        <v>136</v>
      </c>
      <c r="HS151">
        <v>10</v>
      </c>
      <c r="HT151">
        <v>86</v>
      </c>
      <c r="HU151">
        <v>12</v>
      </c>
      <c r="HV151">
        <v>29</v>
      </c>
      <c r="IC151">
        <v>3</v>
      </c>
      <c r="ID151">
        <v>63</v>
      </c>
      <c r="IE151">
        <v>2</v>
      </c>
      <c r="IF151">
        <v>88</v>
      </c>
      <c r="IM151">
        <v>2</v>
      </c>
      <c r="IN151">
        <v>17</v>
      </c>
      <c r="IO151">
        <v>3</v>
      </c>
      <c r="IP151">
        <v>5</v>
      </c>
    </row>
    <row r="152" spans="1:254" x14ac:dyDescent="0.25">
      <c r="A152" s="3" t="str">
        <f t="shared" si="2"/>
        <v>Alfredo Garcia-Heredia</v>
      </c>
      <c r="B152" s="4">
        <v>45767</v>
      </c>
      <c r="C152" t="s">
        <v>855</v>
      </c>
      <c r="D152" t="s">
        <v>856</v>
      </c>
      <c r="E152" t="s">
        <v>857</v>
      </c>
      <c r="F152" t="s">
        <v>857</v>
      </c>
      <c r="G152" t="s">
        <v>858</v>
      </c>
      <c r="I152" t="s">
        <v>1135</v>
      </c>
      <c r="J152" t="s">
        <v>1136</v>
      </c>
      <c r="K152" t="s">
        <v>997</v>
      </c>
      <c r="L152">
        <v>78</v>
      </c>
      <c r="M152">
        <v>80</v>
      </c>
      <c r="Q152">
        <v>158</v>
      </c>
      <c r="R152">
        <v>72.430000000000007</v>
      </c>
      <c r="S152">
        <v>71.5</v>
      </c>
      <c r="T152">
        <v>77.319999999999993</v>
      </c>
      <c r="U152">
        <v>79.89</v>
      </c>
      <c r="Y152">
        <v>78.61</v>
      </c>
      <c r="Z152">
        <v>136</v>
      </c>
      <c r="AA152">
        <v>151</v>
      </c>
      <c r="AE152">
        <v>16</v>
      </c>
      <c r="AF152">
        <v>26</v>
      </c>
      <c r="AJ152">
        <v>151</v>
      </c>
      <c r="AK152">
        <v>70</v>
      </c>
      <c r="AL152">
        <v>1</v>
      </c>
      <c r="AM152" s="5">
        <v>0.29166666666666669</v>
      </c>
      <c r="AN152">
        <v>10</v>
      </c>
      <c r="AO152" s="5">
        <v>0.5</v>
      </c>
      <c r="AV152">
        <v>291.5</v>
      </c>
      <c r="AX152">
        <v>57.14</v>
      </c>
      <c r="AZ152">
        <v>50</v>
      </c>
      <c r="BB152">
        <v>31.5</v>
      </c>
      <c r="BD152">
        <v>1.94</v>
      </c>
      <c r="BF152">
        <v>33.33</v>
      </c>
      <c r="BH152">
        <v>22.2</v>
      </c>
      <c r="BJ152" t="s">
        <v>997</v>
      </c>
      <c r="BK152" t="s">
        <v>997</v>
      </c>
      <c r="BL152" t="s">
        <v>997</v>
      </c>
      <c r="BM152" t="s">
        <v>997</v>
      </c>
      <c r="BN152" t="s">
        <v>997</v>
      </c>
      <c r="BO152">
        <v>2</v>
      </c>
      <c r="BQ152">
        <v>10</v>
      </c>
      <c r="BS152">
        <v>4</v>
      </c>
      <c r="BU152">
        <v>0</v>
      </c>
      <c r="BV152">
        <v>1</v>
      </c>
      <c r="BW152">
        <v>23</v>
      </c>
      <c r="BX152">
        <v>7</v>
      </c>
      <c r="BY152">
        <v>5</v>
      </c>
      <c r="BZ152">
        <v>9</v>
      </c>
      <c r="CA152">
        <v>8</v>
      </c>
      <c r="CB152">
        <v>22</v>
      </c>
      <c r="CC152">
        <v>6</v>
      </c>
      <c r="CD152">
        <v>296.10000000000002</v>
      </c>
      <c r="CE152">
        <v>57.55</v>
      </c>
      <c r="CF152">
        <v>68.040000000000006</v>
      </c>
      <c r="CG152">
        <v>47.09</v>
      </c>
      <c r="CH152">
        <v>1.76</v>
      </c>
      <c r="CI152">
        <v>29.55</v>
      </c>
      <c r="CJ152">
        <v>50.77</v>
      </c>
      <c r="CK152">
        <v>3.05</v>
      </c>
      <c r="CL152">
        <v>4.05</v>
      </c>
      <c r="CM152">
        <v>4.68</v>
      </c>
      <c r="CN152">
        <v>294</v>
      </c>
      <c r="CO152">
        <v>58.16</v>
      </c>
      <c r="CP152">
        <v>68.41</v>
      </c>
      <c r="CQ152">
        <v>47.48</v>
      </c>
      <c r="CR152">
        <v>1.78</v>
      </c>
      <c r="CS152">
        <v>29.55</v>
      </c>
      <c r="CT152">
        <v>55.79</v>
      </c>
      <c r="CU152">
        <v>3.05</v>
      </c>
      <c r="CV152">
        <v>4.05</v>
      </c>
      <c r="CW152">
        <v>4.67</v>
      </c>
      <c r="DC152">
        <v>288.5</v>
      </c>
      <c r="DD152">
        <v>55</v>
      </c>
      <c r="DE152">
        <v>294.5</v>
      </c>
      <c r="DF152">
        <v>31</v>
      </c>
      <c r="DM152">
        <v>50</v>
      </c>
      <c r="DN152">
        <v>93</v>
      </c>
      <c r="DO152">
        <v>64.290000000000006</v>
      </c>
      <c r="DP152">
        <v>89</v>
      </c>
      <c r="DW152">
        <v>55.56</v>
      </c>
      <c r="DX152">
        <v>77</v>
      </c>
      <c r="DY152">
        <v>44.44</v>
      </c>
      <c r="DZ152">
        <v>93</v>
      </c>
      <c r="EG152">
        <v>33</v>
      </c>
      <c r="EH152">
        <v>89</v>
      </c>
      <c r="EI152">
        <v>30</v>
      </c>
      <c r="EJ152">
        <v>47</v>
      </c>
      <c r="EQ152">
        <v>1.9</v>
      </c>
      <c r="ER152">
        <v>81</v>
      </c>
      <c r="ES152">
        <v>2</v>
      </c>
      <c r="ET152">
        <v>93</v>
      </c>
      <c r="FA152">
        <v>25</v>
      </c>
      <c r="FB152">
        <v>85</v>
      </c>
      <c r="FC152">
        <v>40</v>
      </c>
      <c r="FD152">
        <v>69</v>
      </c>
      <c r="FK152">
        <v>25</v>
      </c>
      <c r="FL152">
        <v>54</v>
      </c>
      <c r="FM152">
        <v>20</v>
      </c>
      <c r="FN152">
        <v>82</v>
      </c>
      <c r="FU152">
        <v>0</v>
      </c>
      <c r="FV152">
        <v>12</v>
      </c>
      <c r="FW152">
        <v>2</v>
      </c>
      <c r="FX152">
        <v>105</v>
      </c>
      <c r="GE152">
        <v>3</v>
      </c>
      <c r="GF152">
        <v>117</v>
      </c>
      <c r="GG152">
        <v>7</v>
      </c>
      <c r="GH152">
        <v>154</v>
      </c>
      <c r="GO152">
        <v>4</v>
      </c>
      <c r="GP152">
        <v>152</v>
      </c>
      <c r="GQ152">
        <v>0</v>
      </c>
      <c r="GR152">
        <v>94</v>
      </c>
      <c r="GY152">
        <v>0</v>
      </c>
      <c r="GZ152">
        <v>9</v>
      </c>
      <c r="HA152">
        <v>0</v>
      </c>
      <c r="HB152">
        <v>9</v>
      </c>
      <c r="HI152">
        <v>1</v>
      </c>
      <c r="HJ152">
        <v>126</v>
      </c>
      <c r="HK152">
        <v>0</v>
      </c>
      <c r="HL152">
        <v>153</v>
      </c>
      <c r="HS152">
        <v>11</v>
      </c>
      <c r="HT152">
        <v>55</v>
      </c>
      <c r="HU152">
        <v>12</v>
      </c>
      <c r="HV152">
        <v>29</v>
      </c>
      <c r="IC152">
        <v>4</v>
      </c>
      <c r="ID152">
        <v>32</v>
      </c>
      <c r="IE152">
        <v>3</v>
      </c>
      <c r="IF152">
        <v>51</v>
      </c>
      <c r="IM152">
        <v>2</v>
      </c>
      <c r="IN152">
        <v>17</v>
      </c>
      <c r="IO152">
        <v>3</v>
      </c>
      <c r="IP152">
        <v>5</v>
      </c>
    </row>
    <row r="153" spans="1:254" x14ac:dyDescent="0.25">
      <c r="A153" s="3" t="str">
        <f t="shared" si="2"/>
        <v>Zander Lombard</v>
      </c>
      <c r="B153" s="4">
        <v>45767</v>
      </c>
      <c r="C153" t="s">
        <v>855</v>
      </c>
      <c r="D153" t="s">
        <v>856</v>
      </c>
      <c r="E153" t="s">
        <v>857</v>
      </c>
      <c r="F153" t="s">
        <v>857</v>
      </c>
      <c r="G153" t="s">
        <v>858</v>
      </c>
      <c r="I153" t="s">
        <v>1137</v>
      </c>
      <c r="J153" t="s">
        <v>1138</v>
      </c>
      <c r="K153" t="s">
        <v>997</v>
      </c>
      <c r="L153">
        <v>78</v>
      </c>
      <c r="M153">
        <v>81</v>
      </c>
      <c r="Q153">
        <v>159</v>
      </c>
      <c r="R153">
        <v>72.430000000000007</v>
      </c>
      <c r="S153">
        <v>71.5</v>
      </c>
      <c r="T153">
        <v>77.319999999999993</v>
      </c>
      <c r="U153">
        <v>80.89</v>
      </c>
      <c r="Y153">
        <v>79.11</v>
      </c>
      <c r="Z153">
        <v>136</v>
      </c>
      <c r="AA153">
        <v>152</v>
      </c>
      <c r="AE153">
        <v>16</v>
      </c>
      <c r="AF153">
        <v>27</v>
      </c>
      <c r="AJ153">
        <v>152</v>
      </c>
      <c r="AK153">
        <v>70</v>
      </c>
      <c r="AL153">
        <v>10</v>
      </c>
      <c r="AM153" s="5">
        <v>0.53472222222222221</v>
      </c>
      <c r="AN153">
        <v>1</v>
      </c>
      <c r="AO153" s="5">
        <v>0.3263888888888889</v>
      </c>
      <c r="AV153">
        <v>297</v>
      </c>
      <c r="AX153">
        <v>71.430000000000007</v>
      </c>
      <c r="AZ153">
        <v>41.67</v>
      </c>
      <c r="BB153">
        <v>29</v>
      </c>
      <c r="BD153">
        <v>1.93</v>
      </c>
      <c r="BF153">
        <v>42.86</v>
      </c>
      <c r="BH153">
        <v>37.5</v>
      </c>
      <c r="BJ153" t="s">
        <v>997</v>
      </c>
      <c r="BK153" t="s">
        <v>997</v>
      </c>
      <c r="BL153" t="s">
        <v>997</v>
      </c>
      <c r="BM153" t="s">
        <v>997</v>
      </c>
      <c r="BN153" t="s">
        <v>997</v>
      </c>
      <c r="BO153">
        <v>7</v>
      </c>
      <c r="BQ153">
        <v>10</v>
      </c>
      <c r="BS153">
        <v>0</v>
      </c>
      <c r="BU153">
        <v>2</v>
      </c>
      <c r="BV153">
        <v>4</v>
      </c>
      <c r="BW153">
        <v>18</v>
      </c>
      <c r="BX153">
        <v>5</v>
      </c>
      <c r="BY153">
        <v>7</v>
      </c>
      <c r="BZ153">
        <v>8</v>
      </c>
      <c r="CA153">
        <v>8</v>
      </c>
      <c r="CB153">
        <v>22</v>
      </c>
      <c r="CC153">
        <v>6</v>
      </c>
      <c r="CD153">
        <v>296.10000000000002</v>
      </c>
      <c r="CE153">
        <v>57.55</v>
      </c>
      <c r="CF153">
        <v>68.040000000000006</v>
      </c>
      <c r="CG153">
        <v>47.09</v>
      </c>
      <c r="CH153">
        <v>1.76</v>
      </c>
      <c r="CI153">
        <v>29.55</v>
      </c>
      <c r="CJ153">
        <v>50.77</v>
      </c>
      <c r="CK153">
        <v>3.05</v>
      </c>
      <c r="CL153">
        <v>4.05</v>
      </c>
      <c r="CM153">
        <v>4.68</v>
      </c>
      <c r="CN153">
        <v>294</v>
      </c>
      <c r="CO153">
        <v>58.16</v>
      </c>
      <c r="CP153">
        <v>68.41</v>
      </c>
      <c r="CQ153">
        <v>47.48</v>
      </c>
      <c r="CR153">
        <v>1.78</v>
      </c>
      <c r="CS153">
        <v>29.55</v>
      </c>
      <c r="CT153">
        <v>55.79</v>
      </c>
      <c r="CU153">
        <v>3.05</v>
      </c>
      <c r="CV153">
        <v>4.05</v>
      </c>
      <c r="CW153">
        <v>4.67</v>
      </c>
      <c r="DC153">
        <v>303.5</v>
      </c>
      <c r="DD153">
        <v>14</v>
      </c>
      <c r="DE153">
        <v>290.5</v>
      </c>
      <c r="DF153">
        <v>56</v>
      </c>
      <c r="DM153">
        <v>64.290000000000006</v>
      </c>
      <c r="DN153">
        <v>83</v>
      </c>
      <c r="DO153">
        <v>78.569999999999993</v>
      </c>
      <c r="DP153">
        <v>50</v>
      </c>
      <c r="DW153">
        <v>38.89</v>
      </c>
      <c r="DX153">
        <v>98</v>
      </c>
      <c r="DY153">
        <v>44.44</v>
      </c>
      <c r="DZ153">
        <v>93</v>
      </c>
      <c r="EG153">
        <v>25</v>
      </c>
      <c r="EH153">
        <v>2</v>
      </c>
      <c r="EI153">
        <v>33</v>
      </c>
      <c r="EJ153">
        <v>92</v>
      </c>
      <c r="EQ153">
        <v>1.57</v>
      </c>
      <c r="ER153">
        <v>10</v>
      </c>
      <c r="ES153">
        <v>2.25</v>
      </c>
      <c r="ET153">
        <v>98</v>
      </c>
      <c r="FA153">
        <v>45.45</v>
      </c>
      <c r="FB153">
        <v>53</v>
      </c>
      <c r="FC153">
        <v>40</v>
      </c>
      <c r="FD153">
        <v>67</v>
      </c>
      <c r="FK153">
        <v>25</v>
      </c>
      <c r="FL153">
        <v>54</v>
      </c>
      <c r="FM153">
        <v>50</v>
      </c>
      <c r="FN153">
        <v>30</v>
      </c>
      <c r="FU153">
        <v>2</v>
      </c>
      <c r="FV153">
        <v>98</v>
      </c>
      <c r="FW153">
        <v>5</v>
      </c>
      <c r="FX153">
        <v>148</v>
      </c>
      <c r="GE153">
        <v>6</v>
      </c>
      <c r="GF153">
        <v>148</v>
      </c>
      <c r="GG153">
        <v>4</v>
      </c>
      <c r="GH153">
        <v>125</v>
      </c>
      <c r="GO153">
        <v>-1</v>
      </c>
      <c r="GP153">
        <v>32</v>
      </c>
      <c r="GQ153">
        <v>1</v>
      </c>
      <c r="GR153">
        <v>122</v>
      </c>
      <c r="GY153">
        <v>1</v>
      </c>
      <c r="GZ153">
        <v>1</v>
      </c>
      <c r="HA153">
        <v>1</v>
      </c>
      <c r="HB153">
        <v>2</v>
      </c>
      <c r="HI153">
        <v>3</v>
      </c>
      <c r="HJ153">
        <v>65</v>
      </c>
      <c r="HK153">
        <v>1</v>
      </c>
      <c r="HL153">
        <v>136</v>
      </c>
      <c r="HS153">
        <v>8</v>
      </c>
      <c r="HT153">
        <v>133</v>
      </c>
      <c r="HU153">
        <v>10</v>
      </c>
      <c r="HV153">
        <v>90</v>
      </c>
      <c r="IC153">
        <v>3</v>
      </c>
      <c r="ID153">
        <v>63</v>
      </c>
      <c r="IE153">
        <v>2</v>
      </c>
      <c r="IF153">
        <v>88</v>
      </c>
      <c r="IM153">
        <v>3</v>
      </c>
      <c r="IN153">
        <v>5</v>
      </c>
      <c r="IO153">
        <v>4</v>
      </c>
      <c r="IP153">
        <v>2</v>
      </c>
    </row>
    <row r="154" spans="1:254" x14ac:dyDescent="0.25">
      <c r="A154" s="3" t="str">
        <f t="shared" si="2"/>
        <v>Hongfu Wu</v>
      </c>
      <c r="B154" s="4">
        <v>45767</v>
      </c>
      <c r="C154" t="s">
        <v>855</v>
      </c>
      <c r="D154" t="s">
        <v>856</v>
      </c>
      <c r="E154" t="s">
        <v>857</v>
      </c>
      <c r="F154" t="s">
        <v>857</v>
      </c>
      <c r="G154" t="s">
        <v>858</v>
      </c>
      <c r="I154" t="s">
        <v>859</v>
      </c>
      <c r="J154" t="s">
        <v>1139</v>
      </c>
      <c r="K154" t="s">
        <v>997</v>
      </c>
      <c r="L154">
        <v>75</v>
      </c>
      <c r="M154">
        <v>85</v>
      </c>
      <c r="Q154">
        <v>160</v>
      </c>
      <c r="R154">
        <v>72.430000000000007</v>
      </c>
      <c r="S154">
        <v>71.5</v>
      </c>
      <c r="T154">
        <v>74.319999999999993</v>
      </c>
      <c r="U154">
        <v>84.89</v>
      </c>
      <c r="Y154">
        <v>79.61</v>
      </c>
      <c r="Z154">
        <v>107</v>
      </c>
      <c r="AA154">
        <v>153</v>
      </c>
      <c r="AE154">
        <v>13</v>
      </c>
      <c r="AF154">
        <v>28</v>
      </c>
      <c r="AJ154">
        <v>153</v>
      </c>
      <c r="AK154">
        <v>70</v>
      </c>
      <c r="AL154">
        <v>10</v>
      </c>
      <c r="AM154" s="5">
        <v>0.52777777777777779</v>
      </c>
      <c r="AN154">
        <v>1</v>
      </c>
      <c r="AO154" s="5">
        <v>0.31944444444444442</v>
      </c>
      <c r="BO154">
        <v>7</v>
      </c>
      <c r="BQ154">
        <v>8</v>
      </c>
      <c r="BS154">
        <v>3</v>
      </c>
      <c r="BU154">
        <v>0</v>
      </c>
      <c r="BV154">
        <v>5</v>
      </c>
      <c r="BW154">
        <v>14</v>
      </c>
      <c r="BX154">
        <v>15</v>
      </c>
      <c r="BY154">
        <v>2</v>
      </c>
      <c r="BZ154">
        <v>0</v>
      </c>
      <c r="CA154">
        <v>8</v>
      </c>
      <c r="CB154">
        <v>22</v>
      </c>
      <c r="CC154">
        <v>6</v>
      </c>
      <c r="CD154">
        <v>296.10000000000002</v>
      </c>
      <c r="CE154">
        <v>57.55</v>
      </c>
      <c r="CF154">
        <v>68.040000000000006</v>
      </c>
      <c r="CG154">
        <v>47.09</v>
      </c>
      <c r="CH154">
        <v>1.76</v>
      </c>
      <c r="CI154">
        <v>29.55</v>
      </c>
      <c r="CJ154">
        <v>50.77</v>
      </c>
      <c r="CK154">
        <v>3.05</v>
      </c>
      <c r="CL154">
        <v>4.05</v>
      </c>
      <c r="CM154">
        <v>4.68</v>
      </c>
      <c r="CN154">
        <v>294</v>
      </c>
      <c r="CO154">
        <v>58.16</v>
      </c>
      <c r="CP154">
        <v>68.41</v>
      </c>
      <c r="CQ154">
        <v>47.48</v>
      </c>
      <c r="CR154">
        <v>1.78</v>
      </c>
      <c r="CS154">
        <v>29.55</v>
      </c>
      <c r="CT154">
        <v>55.79</v>
      </c>
      <c r="CU154">
        <v>3.05</v>
      </c>
      <c r="CV154">
        <v>4.05</v>
      </c>
      <c r="CW154">
        <v>4.67</v>
      </c>
      <c r="FU154">
        <v>0</v>
      </c>
      <c r="FV154">
        <v>12</v>
      </c>
      <c r="FW154">
        <v>7</v>
      </c>
      <c r="FX154">
        <v>153</v>
      </c>
      <c r="GE154">
        <v>2</v>
      </c>
      <c r="GF154">
        <v>101</v>
      </c>
      <c r="GG154">
        <v>6</v>
      </c>
      <c r="GH154">
        <v>150</v>
      </c>
      <c r="GO154">
        <v>2</v>
      </c>
      <c r="GP154">
        <v>133</v>
      </c>
      <c r="GQ154">
        <v>1</v>
      </c>
      <c r="GR154">
        <v>122</v>
      </c>
      <c r="GY154">
        <v>0</v>
      </c>
      <c r="GZ154">
        <v>9</v>
      </c>
      <c r="HA154">
        <v>0</v>
      </c>
      <c r="HB154">
        <v>9</v>
      </c>
      <c r="HI154">
        <v>3</v>
      </c>
      <c r="HJ154">
        <v>65</v>
      </c>
      <c r="HK154">
        <v>2</v>
      </c>
      <c r="HL154">
        <v>104</v>
      </c>
      <c r="HS154">
        <v>8</v>
      </c>
      <c r="HT154">
        <v>133</v>
      </c>
      <c r="HU154">
        <v>6</v>
      </c>
      <c r="HV154">
        <v>150</v>
      </c>
      <c r="IC154">
        <v>7</v>
      </c>
      <c r="ID154">
        <v>1</v>
      </c>
      <c r="IE154">
        <v>8</v>
      </c>
      <c r="IF154">
        <v>1</v>
      </c>
      <c r="IM154">
        <v>0</v>
      </c>
      <c r="IN154">
        <v>90</v>
      </c>
      <c r="IO154">
        <v>2</v>
      </c>
      <c r="IP154">
        <v>13</v>
      </c>
    </row>
    <row r="155" spans="1:254" x14ac:dyDescent="0.25">
      <c r="A155" s="3" t="str">
        <f t="shared" si="2"/>
        <v>Yi-Long Chen</v>
      </c>
      <c r="B155" s="4">
        <v>45767</v>
      </c>
      <c r="C155" t="s">
        <v>855</v>
      </c>
      <c r="D155" t="s">
        <v>856</v>
      </c>
      <c r="E155" t="s">
        <v>857</v>
      </c>
      <c r="F155" t="s">
        <v>857</v>
      </c>
      <c r="G155" t="s">
        <v>858</v>
      </c>
      <c r="I155" t="s">
        <v>1023</v>
      </c>
      <c r="J155" t="s">
        <v>1140</v>
      </c>
      <c r="K155" t="s">
        <v>997</v>
      </c>
      <c r="L155">
        <v>84</v>
      </c>
      <c r="M155">
        <v>78</v>
      </c>
      <c r="Q155">
        <v>162</v>
      </c>
      <c r="R155">
        <v>72.430000000000007</v>
      </c>
      <c r="S155">
        <v>71.5</v>
      </c>
      <c r="T155">
        <v>83.32</v>
      </c>
      <c r="U155">
        <v>77.89</v>
      </c>
      <c r="Y155">
        <v>80.61</v>
      </c>
      <c r="Z155">
        <v>156</v>
      </c>
      <c r="AA155">
        <v>154</v>
      </c>
      <c r="AE155">
        <v>22</v>
      </c>
      <c r="AF155">
        <v>30</v>
      </c>
      <c r="AJ155">
        <v>154</v>
      </c>
      <c r="AK155">
        <v>70</v>
      </c>
      <c r="AL155">
        <v>10</v>
      </c>
      <c r="AM155" s="5">
        <v>0.52777777777777779</v>
      </c>
      <c r="AN155">
        <v>1</v>
      </c>
      <c r="AO155" s="5">
        <v>0.31944444444444442</v>
      </c>
      <c r="BO155">
        <v>5</v>
      </c>
      <c r="BQ155">
        <v>9</v>
      </c>
      <c r="BS155">
        <v>6</v>
      </c>
      <c r="BU155">
        <v>0</v>
      </c>
      <c r="BV155">
        <v>1</v>
      </c>
      <c r="BW155">
        <v>23</v>
      </c>
      <c r="BX155">
        <v>6</v>
      </c>
      <c r="BY155">
        <v>6</v>
      </c>
      <c r="BZ155">
        <v>0</v>
      </c>
      <c r="CA155">
        <v>8</v>
      </c>
      <c r="CB155">
        <v>22</v>
      </c>
      <c r="CC155">
        <v>6</v>
      </c>
      <c r="CD155">
        <v>296.10000000000002</v>
      </c>
      <c r="CE155">
        <v>57.55</v>
      </c>
      <c r="CF155">
        <v>68.040000000000006</v>
      </c>
      <c r="CG155">
        <v>47.09</v>
      </c>
      <c r="CH155">
        <v>1.76</v>
      </c>
      <c r="CI155">
        <v>29.55</v>
      </c>
      <c r="CJ155">
        <v>50.77</v>
      </c>
      <c r="CK155">
        <v>3.05</v>
      </c>
      <c r="CL155">
        <v>4.05</v>
      </c>
      <c r="CM155">
        <v>4.68</v>
      </c>
      <c r="CN155">
        <v>294</v>
      </c>
      <c r="CO155">
        <v>58.16</v>
      </c>
      <c r="CP155">
        <v>68.41</v>
      </c>
      <c r="CQ155">
        <v>47.48</v>
      </c>
      <c r="CR155">
        <v>1.78</v>
      </c>
      <c r="CS155">
        <v>29.55</v>
      </c>
      <c r="CT155">
        <v>55.79</v>
      </c>
      <c r="CU155">
        <v>3.05</v>
      </c>
      <c r="CV155">
        <v>4.05</v>
      </c>
      <c r="CW155">
        <v>4.67</v>
      </c>
      <c r="FU155">
        <v>5</v>
      </c>
      <c r="FV155">
        <v>154</v>
      </c>
      <c r="FW155">
        <v>0</v>
      </c>
      <c r="FX155">
        <v>24</v>
      </c>
      <c r="GE155">
        <v>5</v>
      </c>
      <c r="GF155">
        <v>139</v>
      </c>
      <c r="GG155">
        <v>4</v>
      </c>
      <c r="GH155">
        <v>125</v>
      </c>
      <c r="GO155">
        <v>3</v>
      </c>
      <c r="GP155">
        <v>146</v>
      </c>
      <c r="GQ155">
        <v>3</v>
      </c>
      <c r="GR155">
        <v>146</v>
      </c>
      <c r="GY155">
        <v>0</v>
      </c>
      <c r="GZ155">
        <v>9</v>
      </c>
      <c r="HA155">
        <v>0</v>
      </c>
      <c r="HB155">
        <v>9</v>
      </c>
      <c r="HI155">
        <v>1</v>
      </c>
      <c r="HJ155">
        <v>126</v>
      </c>
      <c r="HK155">
        <v>0</v>
      </c>
      <c r="HL155">
        <v>153</v>
      </c>
      <c r="HS155">
        <v>8</v>
      </c>
      <c r="HT155">
        <v>133</v>
      </c>
      <c r="HU155">
        <v>15</v>
      </c>
      <c r="HV155">
        <v>3</v>
      </c>
      <c r="IC155">
        <v>5</v>
      </c>
      <c r="ID155">
        <v>10</v>
      </c>
      <c r="IE155">
        <v>1</v>
      </c>
      <c r="IF155">
        <v>120</v>
      </c>
      <c r="IM155">
        <v>4</v>
      </c>
      <c r="IN155">
        <v>1</v>
      </c>
      <c r="IO155">
        <v>2</v>
      </c>
      <c r="IP155">
        <v>13</v>
      </c>
    </row>
    <row r="156" spans="1:254" x14ac:dyDescent="0.25">
      <c r="A156" s="3" t="str">
        <f t="shared" si="2"/>
        <v>Ming Pang</v>
      </c>
      <c r="B156" s="4">
        <v>45767</v>
      </c>
      <c r="C156" t="s">
        <v>855</v>
      </c>
      <c r="D156" t="s">
        <v>856</v>
      </c>
      <c r="E156" t="s">
        <v>857</v>
      </c>
      <c r="F156" t="s">
        <v>857</v>
      </c>
      <c r="G156" t="s">
        <v>858</v>
      </c>
      <c r="I156" t="s">
        <v>1141</v>
      </c>
      <c r="J156" t="s">
        <v>1142</v>
      </c>
      <c r="K156" t="s">
        <v>997</v>
      </c>
      <c r="L156">
        <v>80</v>
      </c>
      <c r="M156">
        <v>85</v>
      </c>
      <c r="Q156">
        <v>165</v>
      </c>
      <c r="R156">
        <v>72.430000000000007</v>
      </c>
      <c r="S156">
        <v>71.5</v>
      </c>
      <c r="T156">
        <v>79.319999999999993</v>
      </c>
      <c r="U156">
        <v>84.89</v>
      </c>
      <c r="Y156">
        <v>82.11</v>
      </c>
      <c r="Z156">
        <v>151</v>
      </c>
      <c r="AA156">
        <v>155</v>
      </c>
      <c r="AE156">
        <v>18</v>
      </c>
      <c r="AF156">
        <v>33</v>
      </c>
      <c r="AJ156">
        <v>155</v>
      </c>
      <c r="AK156">
        <v>70</v>
      </c>
      <c r="AL156">
        <v>10</v>
      </c>
      <c r="AM156" s="5">
        <v>0.5625</v>
      </c>
      <c r="AN156">
        <v>1</v>
      </c>
      <c r="AO156" s="5">
        <v>0.35416666666666669</v>
      </c>
      <c r="BO156">
        <v>9</v>
      </c>
      <c r="BQ156">
        <v>11</v>
      </c>
      <c r="BS156">
        <v>3</v>
      </c>
      <c r="BU156">
        <v>0</v>
      </c>
      <c r="BV156">
        <v>3</v>
      </c>
      <c r="BW156">
        <v>16</v>
      </c>
      <c r="BX156">
        <v>10</v>
      </c>
      <c r="BY156">
        <v>7</v>
      </c>
      <c r="BZ156">
        <v>0</v>
      </c>
      <c r="CA156">
        <v>8</v>
      </c>
      <c r="CB156">
        <v>22</v>
      </c>
      <c r="CC156">
        <v>6</v>
      </c>
      <c r="CD156">
        <v>296.10000000000002</v>
      </c>
      <c r="CE156">
        <v>57.55</v>
      </c>
      <c r="CF156">
        <v>68.040000000000006</v>
      </c>
      <c r="CG156">
        <v>47.09</v>
      </c>
      <c r="CH156">
        <v>1.76</v>
      </c>
      <c r="CI156">
        <v>29.55</v>
      </c>
      <c r="CJ156">
        <v>50.77</v>
      </c>
      <c r="CK156">
        <v>3.05</v>
      </c>
      <c r="CL156">
        <v>4.05</v>
      </c>
      <c r="CM156">
        <v>4.68</v>
      </c>
      <c r="CN156">
        <v>294</v>
      </c>
      <c r="CO156">
        <v>58.16</v>
      </c>
      <c r="CP156">
        <v>68.41</v>
      </c>
      <c r="CQ156">
        <v>47.48</v>
      </c>
      <c r="CR156">
        <v>1.78</v>
      </c>
      <c r="CS156">
        <v>29.55</v>
      </c>
      <c r="CT156">
        <v>55.79</v>
      </c>
      <c r="CU156">
        <v>3.05</v>
      </c>
      <c r="CV156">
        <v>4.05</v>
      </c>
      <c r="CW156">
        <v>4.67</v>
      </c>
      <c r="FU156">
        <v>3</v>
      </c>
      <c r="FV156">
        <v>130</v>
      </c>
      <c r="FW156">
        <v>6</v>
      </c>
      <c r="FX156">
        <v>152</v>
      </c>
      <c r="GE156">
        <v>7</v>
      </c>
      <c r="GF156">
        <v>152</v>
      </c>
      <c r="GG156">
        <v>4</v>
      </c>
      <c r="GH156">
        <v>125</v>
      </c>
      <c r="GO156">
        <v>-1</v>
      </c>
      <c r="GP156">
        <v>32</v>
      </c>
      <c r="GQ156">
        <v>4</v>
      </c>
      <c r="GR156">
        <v>152</v>
      </c>
      <c r="GY156">
        <v>0</v>
      </c>
      <c r="GZ156">
        <v>9</v>
      </c>
      <c r="HA156">
        <v>0</v>
      </c>
      <c r="HB156">
        <v>9</v>
      </c>
      <c r="HI156">
        <v>2</v>
      </c>
      <c r="HJ156">
        <v>105</v>
      </c>
      <c r="HK156">
        <v>1</v>
      </c>
      <c r="HL156">
        <v>136</v>
      </c>
      <c r="HS156">
        <v>10</v>
      </c>
      <c r="HT156">
        <v>86</v>
      </c>
      <c r="HU156">
        <v>6</v>
      </c>
      <c r="HV156">
        <v>150</v>
      </c>
      <c r="IC156">
        <v>3</v>
      </c>
      <c r="ID156">
        <v>63</v>
      </c>
      <c r="IE156">
        <v>7</v>
      </c>
      <c r="IF156">
        <v>4</v>
      </c>
      <c r="IM156">
        <v>3</v>
      </c>
      <c r="IN156">
        <v>5</v>
      </c>
      <c r="IO156">
        <v>4</v>
      </c>
      <c r="IP156">
        <v>2</v>
      </c>
    </row>
    <row r="157" spans="1:254" x14ac:dyDescent="0.25">
      <c r="A157" s="3" t="str">
        <f t="shared" si="2"/>
        <v>Di Wu</v>
      </c>
      <c r="B157" s="4">
        <v>45767</v>
      </c>
      <c r="C157" t="s">
        <v>855</v>
      </c>
      <c r="D157" t="s">
        <v>856</v>
      </c>
      <c r="E157" t="s">
        <v>857</v>
      </c>
      <c r="F157" t="s">
        <v>857</v>
      </c>
      <c r="G157" t="s">
        <v>858</v>
      </c>
      <c r="I157" t="s">
        <v>859</v>
      </c>
      <c r="J157" t="s">
        <v>1143</v>
      </c>
      <c r="K157" t="s">
        <v>1144</v>
      </c>
      <c r="L157">
        <v>77</v>
      </c>
      <c r="Q157">
        <v>77</v>
      </c>
      <c r="R157">
        <v>72.430000000000007</v>
      </c>
      <c r="S157">
        <v>71.5</v>
      </c>
      <c r="T157">
        <v>76.319999999999993</v>
      </c>
      <c r="Y157">
        <v>76.319999999999993</v>
      </c>
      <c r="Z157">
        <v>127</v>
      </c>
      <c r="AE157">
        <v>15</v>
      </c>
      <c r="AJ157">
        <v>156</v>
      </c>
      <c r="AK157">
        <v>70</v>
      </c>
      <c r="AL157">
        <v>10</v>
      </c>
      <c r="AM157" s="5">
        <v>0.55555555555555558</v>
      </c>
      <c r="AN157">
        <v>1</v>
      </c>
      <c r="AO157" s="5">
        <v>0.34722222222222221</v>
      </c>
      <c r="BO157">
        <v>3</v>
      </c>
      <c r="BQ157">
        <v>2</v>
      </c>
      <c r="BS157">
        <v>1</v>
      </c>
      <c r="BU157">
        <v>0</v>
      </c>
      <c r="BV157">
        <v>4</v>
      </c>
      <c r="BW157">
        <v>7</v>
      </c>
      <c r="BX157">
        <v>5</v>
      </c>
      <c r="BY157">
        <v>2</v>
      </c>
      <c r="BZ157">
        <v>0</v>
      </c>
      <c r="CA157">
        <v>4</v>
      </c>
      <c r="CB157">
        <v>11</v>
      </c>
      <c r="CC157">
        <v>3</v>
      </c>
      <c r="CD157">
        <v>296.10000000000002</v>
      </c>
      <c r="CE157">
        <v>57.55</v>
      </c>
      <c r="CF157">
        <v>68.040000000000006</v>
      </c>
      <c r="CG157">
        <v>47.09</v>
      </c>
      <c r="CH157">
        <v>1.76</v>
      </c>
      <c r="CI157">
        <v>29.55</v>
      </c>
      <c r="CJ157">
        <v>50.77</v>
      </c>
      <c r="CK157">
        <v>3.05</v>
      </c>
      <c r="CL157">
        <v>4.05</v>
      </c>
      <c r="CM157">
        <v>4.68</v>
      </c>
      <c r="CN157">
        <v>294</v>
      </c>
      <c r="CO157">
        <v>58.16</v>
      </c>
      <c r="CP157">
        <v>68.41</v>
      </c>
      <c r="CQ157">
        <v>47.48</v>
      </c>
      <c r="CR157">
        <v>1.78</v>
      </c>
      <c r="CS157">
        <v>29.55</v>
      </c>
      <c r="CT157">
        <v>55.79</v>
      </c>
      <c r="CU157">
        <v>3.05</v>
      </c>
      <c r="CV157">
        <v>4.05</v>
      </c>
      <c r="CW157">
        <v>4.67</v>
      </c>
      <c r="FU157">
        <v>3</v>
      </c>
      <c r="FV157">
        <v>130</v>
      </c>
      <c r="GE157">
        <v>2</v>
      </c>
      <c r="GF157">
        <v>101</v>
      </c>
      <c r="GO157">
        <v>1</v>
      </c>
      <c r="GP157">
        <v>111</v>
      </c>
      <c r="GY157">
        <v>0</v>
      </c>
      <c r="GZ157">
        <v>9</v>
      </c>
      <c r="HI157">
        <v>4</v>
      </c>
      <c r="HJ157">
        <v>34</v>
      </c>
      <c r="HS157">
        <v>7</v>
      </c>
      <c r="HT157">
        <v>149</v>
      </c>
      <c r="IC157">
        <v>5</v>
      </c>
      <c r="ID157">
        <v>10</v>
      </c>
      <c r="IM157">
        <v>2</v>
      </c>
      <c r="IN157">
        <v>17</v>
      </c>
    </row>
    <row r="158" spans="1:254" x14ac:dyDescent="0.25">
      <c r="A158" s="3" t="str">
        <f t="shared" si="2"/>
        <v>Renato Paratore</v>
      </c>
      <c r="B158" s="4">
        <v>45767</v>
      </c>
      <c r="C158" t="s">
        <v>1145</v>
      </c>
      <c r="D158" t="s">
        <v>1146</v>
      </c>
      <c r="E158" t="s">
        <v>1147</v>
      </c>
      <c r="F158" t="s">
        <v>1148</v>
      </c>
      <c r="I158" t="s">
        <v>1149</v>
      </c>
      <c r="J158" t="s">
        <v>1150</v>
      </c>
      <c r="K158">
        <v>1</v>
      </c>
      <c r="L158">
        <v>69</v>
      </c>
      <c r="M158">
        <v>63</v>
      </c>
      <c r="N158">
        <v>65</v>
      </c>
      <c r="O158">
        <v>66</v>
      </c>
      <c r="Q158">
        <v>263</v>
      </c>
      <c r="R158">
        <v>73.209999999999994</v>
      </c>
      <c r="S158">
        <v>72.83</v>
      </c>
      <c r="T158">
        <v>71.75</v>
      </c>
      <c r="U158">
        <v>66.36</v>
      </c>
      <c r="V158">
        <v>69.52</v>
      </c>
      <c r="W158">
        <v>70.37</v>
      </c>
      <c r="Y158">
        <v>69.5</v>
      </c>
      <c r="Z158">
        <v>43</v>
      </c>
      <c r="AA158">
        <v>4</v>
      </c>
      <c r="AB158">
        <v>2</v>
      </c>
      <c r="AC158">
        <v>1</v>
      </c>
      <c r="AE158">
        <v>6</v>
      </c>
      <c r="AF158">
        <v>3</v>
      </c>
      <c r="AG158">
        <v>1</v>
      </c>
      <c r="AH158">
        <v>-1</v>
      </c>
      <c r="AJ158">
        <v>1</v>
      </c>
      <c r="AK158">
        <v>1</v>
      </c>
      <c r="AL158">
        <v>1</v>
      </c>
      <c r="AM158" s="5">
        <v>0.51388888888888884</v>
      </c>
      <c r="AN158">
        <v>10</v>
      </c>
      <c r="AO158" s="5">
        <v>0.30555555555555558</v>
      </c>
      <c r="AP158">
        <v>1</v>
      </c>
      <c r="AQ158" s="5">
        <v>0.3888888888888889</v>
      </c>
      <c r="AR158">
        <v>1</v>
      </c>
      <c r="AS158" s="5">
        <v>0.39583333333333331</v>
      </c>
      <c r="BO158">
        <v>-4</v>
      </c>
      <c r="BP158">
        <v>2</v>
      </c>
      <c r="BQ158">
        <v>-5</v>
      </c>
      <c r="BR158">
        <v>14</v>
      </c>
      <c r="BS158">
        <v>-8</v>
      </c>
      <c r="BT158">
        <v>1</v>
      </c>
      <c r="BU158">
        <v>0</v>
      </c>
      <c r="BV158">
        <v>24</v>
      </c>
      <c r="BW158">
        <v>41</v>
      </c>
      <c r="BX158">
        <v>7</v>
      </c>
      <c r="BY158">
        <v>0</v>
      </c>
      <c r="BZ158">
        <v>0</v>
      </c>
      <c r="CA158">
        <v>20</v>
      </c>
      <c r="CB158">
        <v>40</v>
      </c>
      <c r="CC158">
        <v>12</v>
      </c>
      <c r="CK158">
        <v>3.03</v>
      </c>
      <c r="CL158">
        <v>4.0599999999999996</v>
      </c>
      <c r="CM158">
        <v>4.67</v>
      </c>
      <c r="CU158">
        <v>3.04</v>
      </c>
      <c r="CV158">
        <v>4.04</v>
      </c>
      <c r="CW158">
        <v>4.6500000000000004</v>
      </c>
      <c r="CX158">
        <v>20</v>
      </c>
      <c r="CY158">
        <v>1</v>
      </c>
      <c r="CZ158">
        <v>66</v>
      </c>
      <c r="DA158">
        <v>41</v>
      </c>
      <c r="DB158">
        <v>48</v>
      </c>
      <c r="FU158">
        <v>0</v>
      </c>
      <c r="FV158">
        <v>26</v>
      </c>
      <c r="FW158">
        <v>-2</v>
      </c>
      <c r="FX158">
        <v>2</v>
      </c>
      <c r="FY158">
        <v>-1</v>
      </c>
      <c r="FZ158">
        <v>5</v>
      </c>
      <c r="GA158">
        <v>-1</v>
      </c>
      <c r="GB158">
        <v>6</v>
      </c>
      <c r="GE158">
        <v>-1</v>
      </c>
      <c r="GF158">
        <v>29</v>
      </c>
      <c r="GG158">
        <v>-3</v>
      </c>
      <c r="GH158">
        <v>4</v>
      </c>
      <c r="GI158">
        <v>-1</v>
      </c>
      <c r="GJ158">
        <v>21</v>
      </c>
      <c r="GK158">
        <v>0</v>
      </c>
      <c r="GL158">
        <v>43</v>
      </c>
      <c r="GO158">
        <v>0</v>
      </c>
      <c r="GP158">
        <v>91</v>
      </c>
      <c r="GQ158">
        <v>-2</v>
      </c>
      <c r="GR158">
        <v>12</v>
      </c>
      <c r="GS158">
        <v>-3</v>
      </c>
      <c r="GT158">
        <v>1</v>
      </c>
      <c r="GU158">
        <v>-3</v>
      </c>
      <c r="GV158">
        <v>2</v>
      </c>
      <c r="GY158">
        <v>0</v>
      </c>
      <c r="GZ158">
        <v>8</v>
      </c>
      <c r="HA158">
        <v>0</v>
      </c>
      <c r="HB158">
        <v>9</v>
      </c>
      <c r="HC158">
        <v>0</v>
      </c>
      <c r="HD158">
        <v>7</v>
      </c>
      <c r="HE158">
        <v>0</v>
      </c>
      <c r="HF158">
        <v>8</v>
      </c>
      <c r="HI158">
        <v>5</v>
      </c>
      <c r="HJ158">
        <v>19</v>
      </c>
      <c r="HK158">
        <v>7</v>
      </c>
      <c r="HL158">
        <v>4</v>
      </c>
      <c r="HM158">
        <v>6</v>
      </c>
      <c r="HN158">
        <v>5</v>
      </c>
      <c r="HO158">
        <v>6</v>
      </c>
      <c r="HP158">
        <v>3</v>
      </c>
      <c r="HS158">
        <v>9</v>
      </c>
      <c r="HT158">
        <v>129</v>
      </c>
      <c r="HU158">
        <v>11</v>
      </c>
      <c r="HV158">
        <v>76</v>
      </c>
      <c r="HW158">
        <v>11</v>
      </c>
      <c r="HX158">
        <v>43</v>
      </c>
      <c r="HY158">
        <v>10</v>
      </c>
      <c r="HZ158">
        <v>55</v>
      </c>
      <c r="IC158">
        <v>4</v>
      </c>
      <c r="ID158">
        <v>24</v>
      </c>
      <c r="IE158">
        <v>0</v>
      </c>
      <c r="IF158">
        <v>144</v>
      </c>
      <c r="IG158">
        <v>1</v>
      </c>
      <c r="IH158">
        <v>45</v>
      </c>
      <c r="II158">
        <v>2</v>
      </c>
      <c r="IJ158">
        <v>23</v>
      </c>
      <c r="IM158">
        <v>0</v>
      </c>
      <c r="IN158">
        <v>60</v>
      </c>
      <c r="IO158">
        <v>0</v>
      </c>
      <c r="IP158">
        <v>53</v>
      </c>
      <c r="IQ158">
        <v>0</v>
      </c>
      <c r="IR158">
        <v>13</v>
      </c>
      <c r="IS158">
        <v>0</v>
      </c>
      <c r="IT158">
        <v>18</v>
      </c>
    </row>
    <row r="159" spans="1:254" x14ac:dyDescent="0.25">
      <c r="A159" s="3" t="str">
        <f t="shared" si="2"/>
        <v>Sebastian Garcia</v>
      </c>
      <c r="B159" s="4">
        <v>45767</v>
      </c>
      <c r="C159" t="s">
        <v>1145</v>
      </c>
      <c r="D159" t="s">
        <v>1146</v>
      </c>
      <c r="E159" t="s">
        <v>1147</v>
      </c>
      <c r="F159" t="s">
        <v>1148</v>
      </c>
      <c r="I159" t="s">
        <v>1151</v>
      </c>
      <c r="J159" t="s">
        <v>1068</v>
      </c>
      <c r="K159">
        <v>2</v>
      </c>
      <c r="L159">
        <v>63</v>
      </c>
      <c r="M159">
        <v>67</v>
      </c>
      <c r="N159">
        <v>68</v>
      </c>
      <c r="O159">
        <v>66</v>
      </c>
      <c r="Q159">
        <v>264</v>
      </c>
      <c r="R159">
        <v>73.209999999999994</v>
      </c>
      <c r="S159">
        <v>72.83</v>
      </c>
      <c r="T159">
        <v>65.75</v>
      </c>
      <c r="U159">
        <v>70.36</v>
      </c>
      <c r="V159">
        <v>72.52</v>
      </c>
      <c r="W159">
        <v>70.37</v>
      </c>
      <c r="Y159">
        <v>69.75</v>
      </c>
      <c r="Z159">
        <v>1</v>
      </c>
      <c r="AA159">
        <v>2</v>
      </c>
      <c r="AB159">
        <v>3</v>
      </c>
      <c r="AC159">
        <v>2</v>
      </c>
      <c r="AE159">
        <v>-1</v>
      </c>
      <c r="AF159">
        <v>1</v>
      </c>
      <c r="AG159">
        <v>2</v>
      </c>
      <c r="AH159">
        <v>1</v>
      </c>
      <c r="AJ159">
        <v>2</v>
      </c>
      <c r="AK159">
        <v>2.5</v>
      </c>
      <c r="AL159">
        <v>1</v>
      </c>
      <c r="AM159" s="5">
        <v>0.52777777777777779</v>
      </c>
      <c r="AN159">
        <v>10</v>
      </c>
      <c r="AO159" s="5">
        <v>0.31944444444444442</v>
      </c>
      <c r="AP159">
        <v>1</v>
      </c>
      <c r="AQ159" s="5">
        <v>0.39583333333333331</v>
      </c>
      <c r="AR159">
        <v>1</v>
      </c>
      <c r="AS159" s="5">
        <v>0.3888888888888889</v>
      </c>
      <c r="BO159">
        <v>-2</v>
      </c>
      <c r="BP159">
        <v>10</v>
      </c>
      <c r="BQ159">
        <v>-8</v>
      </c>
      <c r="BR159">
        <v>2</v>
      </c>
      <c r="BS159">
        <v>-6</v>
      </c>
      <c r="BT159">
        <v>16</v>
      </c>
      <c r="BU159">
        <v>1</v>
      </c>
      <c r="BV159">
        <v>17</v>
      </c>
      <c r="BW159">
        <v>51</v>
      </c>
      <c r="BX159">
        <v>3</v>
      </c>
      <c r="BY159">
        <v>0</v>
      </c>
      <c r="BZ159">
        <v>0</v>
      </c>
      <c r="CA159">
        <v>20</v>
      </c>
      <c r="CB159">
        <v>40</v>
      </c>
      <c r="CC159">
        <v>12</v>
      </c>
      <c r="CK159">
        <v>3.03</v>
      </c>
      <c r="CL159">
        <v>4.0599999999999996</v>
      </c>
      <c r="CM159">
        <v>4.67</v>
      </c>
      <c r="CU159">
        <v>3.04</v>
      </c>
      <c r="CV159">
        <v>4.04</v>
      </c>
      <c r="CW159">
        <v>4.6500000000000004</v>
      </c>
      <c r="CX159">
        <v>6</v>
      </c>
      <c r="CY159">
        <v>28</v>
      </c>
      <c r="CZ159">
        <v>10</v>
      </c>
      <c r="DA159">
        <v>72</v>
      </c>
      <c r="DB159">
        <v>48</v>
      </c>
      <c r="FU159">
        <v>-1</v>
      </c>
      <c r="FV159">
        <v>6</v>
      </c>
      <c r="FW159">
        <v>-1</v>
      </c>
      <c r="FX159">
        <v>12</v>
      </c>
      <c r="FY159">
        <v>1</v>
      </c>
      <c r="FZ159">
        <v>55</v>
      </c>
      <c r="GA159">
        <v>-1</v>
      </c>
      <c r="GB159">
        <v>6</v>
      </c>
      <c r="GE159">
        <v>-5</v>
      </c>
      <c r="GF159">
        <v>1</v>
      </c>
      <c r="GG159">
        <v>-1</v>
      </c>
      <c r="GH159">
        <v>36</v>
      </c>
      <c r="GI159">
        <v>-1</v>
      </c>
      <c r="GJ159">
        <v>21</v>
      </c>
      <c r="GK159">
        <v>-1</v>
      </c>
      <c r="GL159">
        <v>23</v>
      </c>
      <c r="GO159">
        <v>-1</v>
      </c>
      <c r="GP159">
        <v>43</v>
      </c>
      <c r="GQ159">
        <v>-1</v>
      </c>
      <c r="GR159">
        <v>51</v>
      </c>
      <c r="GS159">
        <v>-2</v>
      </c>
      <c r="GT159">
        <v>10</v>
      </c>
      <c r="GU159">
        <v>-2</v>
      </c>
      <c r="GV159">
        <v>10</v>
      </c>
      <c r="GY159">
        <v>1</v>
      </c>
      <c r="GZ159">
        <v>1</v>
      </c>
      <c r="HA159">
        <v>0</v>
      </c>
      <c r="HB159">
        <v>9</v>
      </c>
      <c r="HC159">
        <v>0</v>
      </c>
      <c r="HD159">
        <v>7</v>
      </c>
      <c r="HE159">
        <v>0</v>
      </c>
      <c r="HF159">
        <v>8</v>
      </c>
      <c r="HI159">
        <v>5</v>
      </c>
      <c r="HJ159">
        <v>19</v>
      </c>
      <c r="HK159">
        <v>4</v>
      </c>
      <c r="HL159">
        <v>38</v>
      </c>
      <c r="HM159">
        <v>4</v>
      </c>
      <c r="HN159">
        <v>32</v>
      </c>
      <c r="HO159">
        <v>4</v>
      </c>
      <c r="HP159">
        <v>24</v>
      </c>
      <c r="HS159">
        <v>12</v>
      </c>
      <c r="HT159">
        <v>44</v>
      </c>
      <c r="HU159">
        <v>13</v>
      </c>
      <c r="HV159">
        <v>15</v>
      </c>
      <c r="HW159">
        <v>12</v>
      </c>
      <c r="HX159">
        <v>30</v>
      </c>
      <c r="HY159">
        <v>14</v>
      </c>
      <c r="HZ159">
        <v>9</v>
      </c>
      <c r="IC159">
        <v>0</v>
      </c>
      <c r="ID159">
        <v>151</v>
      </c>
      <c r="IE159">
        <v>1</v>
      </c>
      <c r="IF159">
        <v>117</v>
      </c>
      <c r="IG159">
        <v>2</v>
      </c>
      <c r="IH159">
        <v>26</v>
      </c>
      <c r="II159">
        <v>0</v>
      </c>
      <c r="IJ159">
        <v>63</v>
      </c>
      <c r="IM159">
        <v>0</v>
      </c>
      <c r="IN159">
        <v>60</v>
      </c>
      <c r="IO159">
        <v>0</v>
      </c>
      <c r="IP159">
        <v>53</v>
      </c>
      <c r="IQ159">
        <v>0</v>
      </c>
      <c r="IR159">
        <v>13</v>
      </c>
      <c r="IS159">
        <v>0</v>
      </c>
      <c r="IT159">
        <v>18</v>
      </c>
    </row>
    <row r="160" spans="1:254" x14ac:dyDescent="0.25">
      <c r="A160" s="3" t="str">
        <f t="shared" si="2"/>
        <v>David Law</v>
      </c>
      <c r="B160" s="4">
        <v>45767</v>
      </c>
      <c r="C160" t="s">
        <v>1145</v>
      </c>
      <c r="D160" t="s">
        <v>1146</v>
      </c>
      <c r="E160" t="s">
        <v>1147</v>
      </c>
      <c r="F160" t="s">
        <v>1148</v>
      </c>
      <c r="I160" t="s">
        <v>1152</v>
      </c>
      <c r="J160" t="s">
        <v>1153</v>
      </c>
      <c r="K160">
        <v>2</v>
      </c>
      <c r="L160">
        <v>69</v>
      </c>
      <c r="M160">
        <v>67</v>
      </c>
      <c r="N160">
        <v>67</v>
      </c>
      <c r="O160">
        <v>61</v>
      </c>
      <c r="Q160">
        <v>264</v>
      </c>
      <c r="R160">
        <v>73.209999999999994</v>
      </c>
      <c r="S160">
        <v>72.83</v>
      </c>
      <c r="T160">
        <v>71.75</v>
      </c>
      <c r="U160">
        <v>70.36</v>
      </c>
      <c r="V160">
        <v>71.52</v>
      </c>
      <c r="W160">
        <v>65.37</v>
      </c>
      <c r="Y160">
        <v>69.75</v>
      </c>
      <c r="Z160">
        <v>43</v>
      </c>
      <c r="AA160">
        <v>22</v>
      </c>
      <c r="AB160">
        <v>24</v>
      </c>
      <c r="AC160">
        <v>2</v>
      </c>
      <c r="AE160">
        <v>6</v>
      </c>
      <c r="AF160">
        <v>7</v>
      </c>
      <c r="AG160">
        <v>7</v>
      </c>
      <c r="AH160">
        <v>1</v>
      </c>
      <c r="AJ160">
        <v>2</v>
      </c>
      <c r="AK160">
        <v>2.5</v>
      </c>
      <c r="AL160">
        <v>10</v>
      </c>
      <c r="AM160" s="5">
        <v>0.30555555555555558</v>
      </c>
      <c r="AN160">
        <v>1</v>
      </c>
      <c r="AO160" s="5">
        <v>0.51388888888888884</v>
      </c>
      <c r="AP160">
        <v>1</v>
      </c>
      <c r="AQ160" s="5">
        <v>0.33333333333333331</v>
      </c>
      <c r="AR160">
        <v>1</v>
      </c>
      <c r="AS160" s="5">
        <v>0.34027777777777779</v>
      </c>
      <c r="BO160">
        <v>1</v>
      </c>
      <c r="BP160">
        <v>42</v>
      </c>
      <c r="BQ160">
        <v>-10</v>
      </c>
      <c r="BR160">
        <v>1</v>
      </c>
      <c r="BS160">
        <v>-7</v>
      </c>
      <c r="BT160">
        <v>7</v>
      </c>
      <c r="BU160">
        <v>0</v>
      </c>
      <c r="BV160">
        <v>22</v>
      </c>
      <c r="BW160">
        <v>44</v>
      </c>
      <c r="BX160">
        <v>6</v>
      </c>
      <c r="BY160">
        <v>0</v>
      </c>
      <c r="BZ160">
        <v>0</v>
      </c>
      <c r="CA160">
        <v>20</v>
      </c>
      <c r="CB160">
        <v>40</v>
      </c>
      <c r="CC160">
        <v>12</v>
      </c>
      <c r="CK160">
        <v>3.03</v>
      </c>
      <c r="CL160">
        <v>4.0599999999999996</v>
      </c>
      <c r="CM160">
        <v>4.67</v>
      </c>
      <c r="CU160">
        <v>3.04</v>
      </c>
      <c r="CV160">
        <v>4.04</v>
      </c>
      <c r="CW160">
        <v>4.6500000000000004</v>
      </c>
      <c r="CX160">
        <v>20</v>
      </c>
      <c r="CY160">
        <v>2</v>
      </c>
      <c r="CZ160">
        <v>51</v>
      </c>
      <c r="DA160">
        <v>49</v>
      </c>
      <c r="DB160">
        <v>48</v>
      </c>
      <c r="FU160">
        <v>1</v>
      </c>
      <c r="FV160">
        <v>69</v>
      </c>
      <c r="FW160">
        <v>-1</v>
      </c>
      <c r="FX160">
        <v>12</v>
      </c>
      <c r="FY160">
        <v>2</v>
      </c>
      <c r="FZ160">
        <v>70</v>
      </c>
      <c r="GA160">
        <v>-1</v>
      </c>
      <c r="GB160">
        <v>6</v>
      </c>
      <c r="GE160">
        <v>-1</v>
      </c>
      <c r="GF160">
        <v>29</v>
      </c>
      <c r="GG160">
        <v>-1</v>
      </c>
      <c r="GH160">
        <v>36</v>
      </c>
      <c r="GI160">
        <v>-3</v>
      </c>
      <c r="GJ160">
        <v>3</v>
      </c>
      <c r="GK160">
        <v>-5</v>
      </c>
      <c r="GL160">
        <v>1</v>
      </c>
      <c r="GO160">
        <v>-1</v>
      </c>
      <c r="GP160">
        <v>43</v>
      </c>
      <c r="GQ160">
        <v>-1</v>
      </c>
      <c r="GR160">
        <v>51</v>
      </c>
      <c r="GS160">
        <v>-2</v>
      </c>
      <c r="GT160">
        <v>10</v>
      </c>
      <c r="GU160">
        <v>-3</v>
      </c>
      <c r="GV160">
        <v>2</v>
      </c>
      <c r="GY160">
        <v>0</v>
      </c>
      <c r="GZ160">
        <v>8</v>
      </c>
      <c r="HA160">
        <v>0</v>
      </c>
      <c r="HB160">
        <v>9</v>
      </c>
      <c r="HC160">
        <v>0</v>
      </c>
      <c r="HD160">
        <v>7</v>
      </c>
      <c r="HE160">
        <v>0</v>
      </c>
      <c r="HF160">
        <v>8</v>
      </c>
      <c r="HI160">
        <v>4</v>
      </c>
      <c r="HJ160">
        <v>33</v>
      </c>
      <c r="HK160">
        <v>4</v>
      </c>
      <c r="HL160">
        <v>38</v>
      </c>
      <c r="HM160">
        <v>5</v>
      </c>
      <c r="HN160">
        <v>14</v>
      </c>
      <c r="HO160">
        <v>9</v>
      </c>
      <c r="HP160">
        <v>2</v>
      </c>
      <c r="HS160">
        <v>11</v>
      </c>
      <c r="HT160">
        <v>74</v>
      </c>
      <c r="HU160">
        <v>13</v>
      </c>
      <c r="HV160">
        <v>15</v>
      </c>
      <c r="HW160">
        <v>11</v>
      </c>
      <c r="HX160">
        <v>43</v>
      </c>
      <c r="HY160">
        <v>9</v>
      </c>
      <c r="HZ160">
        <v>65</v>
      </c>
      <c r="IC160">
        <v>3</v>
      </c>
      <c r="ID160">
        <v>51</v>
      </c>
      <c r="IE160">
        <v>1</v>
      </c>
      <c r="IF160">
        <v>117</v>
      </c>
      <c r="IG160">
        <v>2</v>
      </c>
      <c r="IH160">
        <v>26</v>
      </c>
      <c r="II160">
        <v>0</v>
      </c>
      <c r="IJ160">
        <v>63</v>
      </c>
      <c r="IM160">
        <v>0</v>
      </c>
      <c r="IN160">
        <v>60</v>
      </c>
      <c r="IO160">
        <v>0</v>
      </c>
      <c r="IP160">
        <v>53</v>
      </c>
      <c r="IQ160">
        <v>0</v>
      </c>
      <c r="IR160">
        <v>13</v>
      </c>
      <c r="IS160">
        <v>0</v>
      </c>
      <c r="IT160">
        <v>18</v>
      </c>
    </row>
    <row r="161" spans="1:254" x14ac:dyDescent="0.25">
      <c r="A161" s="3" t="str">
        <f t="shared" si="2"/>
        <v>Davis Bryant</v>
      </c>
      <c r="B161" s="4">
        <v>45767</v>
      </c>
      <c r="C161" t="s">
        <v>1145</v>
      </c>
      <c r="D161" t="s">
        <v>1146</v>
      </c>
      <c r="E161" t="s">
        <v>1147</v>
      </c>
      <c r="F161" t="s">
        <v>1148</v>
      </c>
      <c r="I161" t="s">
        <v>1154</v>
      </c>
      <c r="J161" t="s">
        <v>1155</v>
      </c>
      <c r="K161">
        <v>4</v>
      </c>
      <c r="L161">
        <v>69</v>
      </c>
      <c r="M161">
        <v>63</v>
      </c>
      <c r="N161">
        <v>66</v>
      </c>
      <c r="O161">
        <v>67</v>
      </c>
      <c r="Q161">
        <v>265</v>
      </c>
      <c r="R161">
        <v>73.209999999999994</v>
      </c>
      <c r="S161">
        <v>72.83</v>
      </c>
      <c r="T161">
        <v>71.75</v>
      </c>
      <c r="U161">
        <v>66.36</v>
      </c>
      <c r="V161">
        <v>70.52</v>
      </c>
      <c r="W161">
        <v>71.37</v>
      </c>
      <c r="Y161">
        <v>70</v>
      </c>
      <c r="Z161">
        <v>43</v>
      </c>
      <c r="AA161">
        <v>4</v>
      </c>
      <c r="AB161">
        <v>3</v>
      </c>
      <c r="AC161">
        <v>4</v>
      </c>
      <c r="AE161">
        <v>6</v>
      </c>
      <c r="AF161">
        <v>3</v>
      </c>
      <c r="AG161">
        <v>2</v>
      </c>
      <c r="AH161">
        <v>2</v>
      </c>
      <c r="AJ161">
        <v>4</v>
      </c>
      <c r="AK161">
        <v>4</v>
      </c>
      <c r="AL161">
        <v>1</v>
      </c>
      <c r="AM161" s="5">
        <v>0.5</v>
      </c>
      <c r="AN161">
        <v>10</v>
      </c>
      <c r="AO161" s="5">
        <v>0.29166666666666669</v>
      </c>
      <c r="AP161">
        <v>1</v>
      </c>
      <c r="AQ161" s="5">
        <v>0.3888888888888889</v>
      </c>
      <c r="AR161">
        <v>1</v>
      </c>
      <c r="AS161" s="5">
        <v>0.39583333333333331</v>
      </c>
      <c r="BO161">
        <v>0</v>
      </c>
      <c r="BP161">
        <v>26</v>
      </c>
      <c r="BQ161">
        <v>-8</v>
      </c>
      <c r="BR161">
        <v>2</v>
      </c>
      <c r="BS161">
        <v>-7</v>
      </c>
      <c r="BT161">
        <v>7</v>
      </c>
      <c r="BU161">
        <v>0</v>
      </c>
      <c r="BV161">
        <v>19</v>
      </c>
      <c r="BW161">
        <v>49</v>
      </c>
      <c r="BX161">
        <v>4</v>
      </c>
      <c r="BY161">
        <v>0</v>
      </c>
      <c r="BZ161">
        <v>0</v>
      </c>
      <c r="CA161">
        <v>20</v>
      </c>
      <c r="CB161">
        <v>40</v>
      </c>
      <c r="CC161">
        <v>12</v>
      </c>
      <c r="CK161">
        <v>3.03</v>
      </c>
      <c r="CL161">
        <v>4.0599999999999996</v>
      </c>
      <c r="CM161">
        <v>4.67</v>
      </c>
      <c r="CU161">
        <v>3.04</v>
      </c>
      <c r="CV161">
        <v>4.04</v>
      </c>
      <c r="CW161">
        <v>4.6500000000000004</v>
      </c>
      <c r="CX161">
        <v>20</v>
      </c>
      <c r="CY161">
        <v>11</v>
      </c>
      <c r="CZ161">
        <v>21</v>
      </c>
      <c r="DA161">
        <v>64</v>
      </c>
      <c r="DB161">
        <v>48</v>
      </c>
      <c r="FU161">
        <v>0</v>
      </c>
      <c r="FV161">
        <v>26</v>
      </c>
      <c r="FW161">
        <v>0</v>
      </c>
      <c r="FX161">
        <v>47</v>
      </c>
      <c r="FY161">
        <v>-1</v>
      </c>
      <c r="FZ161">
        <v>5</v>
      </c>
      <c r="GA161">
        <v>1</v>
      </c>
      <c r="GB161">
        <v>50</v>
      </c>
      <c r="GE161">
        <v>0</v>
      </c>
      <c r="GF161">
        <v>52</v>
      </c>
      <c r="GG161">
        <v>-5</v>
      </c>
      <c r="GH161">
        <v>1</v>
      </c>
      <c r="GI161">
        <v>0</v>
      </c>
      <c r="GJ161">
        <v>38</v>
      </c>
      <c r="GK161">
        <v>-3</v>
      </c>
      <c r="GL161">
        <v>7</v>
      </c>
      <c r="GO161">
        <v>-1</v>
      </c>
      <c r="GP161">
        <v>43</v>
      </c>
      <c r="GQ161">
        <v>-2</v>
      </c>
      <c r="GR161">
        <v>12</v>
      </c>
      <c r="GS161">
        <v>-3</v>
      </c>
      <c r="GT161">
        <v>1</v>
      </c>
      <c r="GU161">
        <v>-1</v>
      </c>
      <c r="GV161">
        <v>26</v>
      </c>
      <c r="GY161">
        <v>0</v>
      </c>
      <c r="GZ161">
        <v>8</v>
      </c>
      <c r="HA161">
        <v>0</v>
      </c>
      <c r="HB161">
        <v>9</v>
      </c>
      <c r="HC161">
        <v>0</v>
      </c>
      <c r="HD161">
        <v>7</v>
      </c>
      <c r="HE161">
        <v>0</v>
      </c>
      <c r="HF161">
        <v>8</v>
      </c>
      <c r="HI161">
        <v>3</v>
      </c>
      <c r="HJ161">
        <v>61</v>
      </c>
      <c r="HK161">
        <v>7</v>
      </c>
      <c r="HL161">
        <v>4</v>
      </c>
      <c r="HM161">
        <v>5</v>
      </c>
      <c r="HN161">
        <v>14</v>
      </c>
      <c r="HO161">
        <v>4</v>
      </c>
      <c r="HP161">
        <v>24</v>
      </c>
      <c r="HS161">
        <v>13</v>
      </c>
      <c r="HT161">
        <v>23</v>
      </c>
      <c r="HU161">
        <v>11</v>
      </c>
      <c r="HV161">
        <v>76</v>
      </c>
      <c r="HW161">
        <v>12</v>
      </c>
      <c r="HX161">
        <v>30</v>
      </c>
      <c r="HY161">
        <v>13</v>
      </c>
      <c r="HZ161">
        <v>17</v>
      </c>
      <c r="IC161">
        <v>2</v>
      </c>
      <c r="ID161">
        <v>84</v>
      </c>
      <c r="IE161">
        <v>0</v>
      </c>
      <c r="IF161">
        <v>144</v>
      </c>
      <c r="IG161">
        <v>1</v>
      </c>
      <c r="IH161">
        <v>45</v>
      </c>
      <c r="II161">
        <v>1</v>
      </c>
      <c r="IJ161">
        <v>47</v>
      </c>
      <c r="IM161">
        <v>0</v>
      </c>
      <c r="IN161">
        <v>60</v>
      </c>
      <c r="IO161">
        <v>0</v>
      </c>
      <c r="IP161">
        <v>53</v>
      </c>
      <c r="IQ161">
        <v>0</v>
      </c>
      <c r="IR161">
        <v>13</v>
      </c>
      <c r="IS161">
        <v>0</v>
      </c>
      <c r="IT161">
        <v>18</v>
      </c>
    </row>
    <row r="162" spans="1:254" x14ac:dyDescent="0.25">
      <c r="A162" s="3" t="str">
        <f t="shared" si="2"/>
        <v>Albert Boneta</v>
      </c>
      <c r="B162" s="4">
        <v>45767</v>
      </c>
      <c r="C162" t="s">
        <v>1145</v>
      </c>
      <c r="D162" t="s">
        <v>1146</v>
      </c>
      <c r="E162" t="s">
        <v>1147</v>
      </c>
      <c r="F162" t="s">
        <v>1148</v>
      </c>
      <c r="I162" t="s">
        <v>1156</v>
      </c>
      <c r="J162" t="s">
        <v>1157</v>
      </c>
      <c r="K162">
        <v>5</v>
      </c>
      <c r="L162">
        <v>64</v>
      </c>
      <c r="M162">
        <v>68</v>
      </c>
      <c r="N162">
        <v>69</v>
      </c>
      <c r="O162">
        <v>65</v>
      </c>
      <c r="Q162">
        <v>266</v>
      </c>
      <c r="R162">
        <v>73.209999999999994</v>
      </c>
      <c r="S162">
        <v>72.83</v>
      </c>
      <c r="T162">
        <v>66.75</v>
      </c>
      <c r="U162">
        <v>71.36</v>
      </c>
      <c r="V162">
        <v>73.52</v>
      </c>
      <c r="W162">
        <v>69.37</v>
      </c>
      <c r="Y162">
        <v>70.25</v>
      </c>
      <c r="Z162">
        <v>2</v>
      </c>
      <c r="AA162">
        <v>4</v>
      </c>
      <c r="AB162">
        <v>12</v>
      </c>
      <c r="AC162">
        <v>5</v>
      </c>
      <c r="AE162">
        <v>1</v>
      </c>
      <c r="AF162">
        <v>3</v>
      </c>
      <c r="AG162">
        <v>5</v>
      </c>
      <c r="AH162">
        <v>3</v>
      </c>
      <c r="AJ162">
        <v>5</v>
      </c>
      <c r="AK162">
        <v>6.5</v>
      </c>
      <c r="AL162">
        <v>10</v>
      </c>
      <c r="AM162" s="5">
        <v>0.33333333333333331</v>
      </c>
      <c r="AN162">
        <v>1</v>
      </c>
      <c r="AO162" s="5">
        <v>0.54166666666666663</v>
      </c>
      <c r="AP162">
        <v>1</v>
      </c>
      <c r="AQ162" s="5">
        <v>0.38194444444444442</v>
      </c>
      <c r="AR162">
        <v>1</v>
      </c>
      <c r="AS162" s="5">
        <v>0.3611111111111111</v>
      </c>
      <c r="BO162">
        <v>-4</v>
      </c>
      <c r="BP162">
        <v>2</v>
      </c>
      <c r="BQ162">
        <v>-2</v>
      </c>
      <c r="BR162">
        <v>42</v>
      </c>
      <c r="BS162">
        <v>-8</v>
      </c>
      <c r="BT162">
        <v>1</v>
      </c>
      <c r="BU162">
        <v>1</v>
      </c>
      <c r="BV162">
        <v>19</v>
      </c>
      <c r="BW162">
        <v>45</v>
      </c>
      <c r="BX162">
        <v>7</v>
      </c>
      <c r="BY162">
        <v>0</v>
      </c>
      <c r="BZ162">
        <v>0</v>
      </c>
      <c r="CA162">
        <v>20</v>
      </c>
      <c r="CB162">
        <v>40</v>
      </c>
      <c r="CC162">
        <v>12</v>
      </c>
      <c r="CK162">
        <v>3.03</v>
      </c>
      <c r="CL162">
        <v>4.0599999999999996</v>
      </c>
      <c r="CM162">
        <v>4.67</v>
      </c>
      <c r="CU162">
        <v>3.04</v>
      </c>
      <c r="CV162">
        <v>4.04</v>
      </c>
      <c r="CW162">
        <v>4.6500000000000004</v>
      </c>
      <c r="CX162">
        <v>6</v>
      </c>
      <c r="CY162">
        <v>11</v>
      </c>
      <c r="CZ162">
        <v>44</v>
      </c>
      <c r="DA162">
        <v>41</v>
      </c>
      <c r="DB162">
        <v>48</v>
      </c>
      <c r="FU162">
        <v>-2</v>
      </c>
      <c r="FV162">
        <v>1</v>
      </c>
      <c r="FW162">
        <v>-1</v>
      </c>
      <c r="FX162">
        <v>12</v>
      </c>
      <c r="FY162">
        <v>0</v>
      </c>
      <c r="FZ162">
        <v>22</v>
      </c>
      <c r="GA162">
        <v>-1</v>
      </c>
      <c r="GB162">
        <v>6</v>
      </c>
      <c r="GE162">
        <v>-2</v>
      </c>
      <c r="GF162">
        <v>9</v>
      </c>
      <c r="GG162">
        <v>1</v>
      </c>
      <c r="GH162">
        <v>87</v>
      </c>
      <c r="GI162">
        <v>1</v>
      </c>
      <c r="GJ162">
        <v>57</v>
      </c>
      <c r="GK162">
        <v>-2</v>
      </c>
      <c r="GL162">
        <v>10</v>
      </c>
      <c r="GO162">
        <v>-2</v>
      </c>
      <c r="GP162">
        <v>17</v>
      </c>
      <c r="GQ162">
        <v>-2</v>
      </c>
      <c r="GR162">
        <v>12</v>
      </c>
      <c r="GS162">
        <v>-2</v>
      </c>
      <c r="GT162">
        <v>10</v>
      </c>
      <c r="GU162">
        <v>-2</v>
      </c>
      <c r="GV162">
        <v>10</v>
      </c>
      <c r="GY162">
        <v>0</v>
      </c>
      <c r="GZ162">
        <v>8</v>
      </c>
      <c r="HA162">
        <v>1</v>
      </c>
      <c r="HB162">
        <v>1</v>
      </c>
      <c r="HC162">
        <v>0</v>
      </c>
      <c r="HD162">
        <v>7</v>
      </c>
      <c r="HE162">
        <v>0</v>
      </c>
      <c r="HF162">
        <v>8</v>
      </c>
      <c r="HI162">
        <v>7</v>
      </c>
      <c r="HJ162">
        <v>4</v>
      </c>
      <c r="HK162">
        <v>2</v>
      </c>
      <c r="HL162">
        <v>113</v>
      </c>
      <c r="HM162">
        <v>4</v>
      </c>
      <c r="HN162">
        <v>32</v>
      </c>
      <c r="HO162">
        <v>6</v>
      </c>
      <c r="HP162">
        <v>3</v>
      </c>
      <c r="HS162">
        <v>10</v>
      </c>
      <c r="HT162">
        <v>101</v>
      </c>
      <c r="HU162">
        <v>13</v>
      </c>
      <c r="HV162">
        <v>15</v>
      </c>
      <c r="HW162">
        <v>11</v>
      </c>
      <c r="HX162">
        <v>43</v>
      </c>
      <c r="HY162">
        <v>11</v>
      </c>
      <c r="HZ162">
        <v>36</v>
      </c>
      <c r="IC162">
        <v>1</v>
      </c>
      <c r="ID162">
        <v>127</v>
      </c>
      <c r="IE162">
        <v>2</v>
      </c>
      <c r="IF162">
        <v>76</v>
      </c>
      <c r="IG162">
        <v>3</v>
      </c>
      <c r="IH162">
        <v>12</v>
      </c>
      <c r="II162">
        <v>1</v>
      </c>
      <c r="IJ162">
        <v>47</v>
      </c>
      <c r="IM162">
        <v>0</v>
      </c>
      <c r="IN162">
        <v>60</v>
      </c>
      <c r="IO162">
        <v>0</v>
      </c>
      <c r="IP162">
        <v>53</v>
      </c>
      <c r="IQ162">
        <v>0</v>
      </c>
      <c r="IR162">
        <v>13</v>
      </c>
      <c r="IS162">
        <v>0</v>
      </c>
      <c r="IT162">
        <v>18</v>
      </c>
    </row>
    <row r="163" spans="1:254" x14ac:dyDescent="0.25">
      <c r="A163" s="3" t="str">
        <f t="shared" si="2"/>
        <v>Stefano Mazzoli</v>
      </c>
      <c r="B163" s="4">
        <v>45767</v>
      </c>
      <c r="C163" t="s">
        <v>1145</v>
      </c>
      <c r="D163" t="s">
        <v>1146</v>
      </c>
      <c r="E163" t="s">
        <v>1147</v>
      </c>
      <c r="F163" t="s">
        <v>1148</v>
      </c>
      <c r="I163" t="s">
        <v>1158</v>
      </c>
      <c r="J163" t="s">
        <v>1159</v>
      </c>
      <c r="K163">
        <v>5</v>
      </c>
      <c r="L163">
        <v>68</v>
      </c>
      <c r="M163">
        <v>66</v>
      </c>
      <c r="N163">
        <v>67</v>
      </c>
      <c r="O163">
        <v>65</v>
      </c>
      <c r="Q163">
        <v>266</v>
      </c>
      <c r="R163">
        <v>73.209999999999994</v>
      </c>
      <c r="S163">
        <v>72.83</v>
      </c>
      <c r="T163">
        <v>70.75</v>
      </c>
      <c r="U163">
        <v>69.36</v>
      </c>
      <c r="V163">
        <v>71.52</v>
      </c>
      <c r="W163">
        <v>69.37</v>
      </c>
      <c r="Y163">
        <v>70.25</v>
      </c>
      <c r="Z163">
        <v>24</v>
      </c>
      <c r="AA163">
        <v>14</v>
      </c>
      <c r="AB163">
        <v>12</v>
      </c>
      <c r="AC163">
        <v>5</v>
      </c>
      <c r="AE163">
        <v>5</v>
      </c>
      <c r="AF163">
        <v>5</v>
      </c>
      <c r="AG163">
        <v>5</v>
      </c>
      <c r="AH163">
        <v>3</v>
      </c>
      <c r="AJ163">
        <v>5</v>
      </c>
      <c r="AK163">
        <v>6.5</v>
      </c>
      <c r="AL163">
        <v>10</v>
      </c>
      <c r="AM163" s="5">
        <v>0.3263888888888889</v>
      </c>
      <c r="AN163">
        <v>1</v>
      </c>
      <c r="AO163" s="5">
        <v>0.53472222222222221</v>
      </c>
      <c r="AP163">
        <v>1</v>
      </c>
      <c r="AQ163" s="5">
        <v>0.3611111111111111</v>
      </c>
      <c r="AR163">
        <v>1</v>
      </c>
      <c r="AS163" s="5">
        <v>0.3611111111111111</v>
      </c>
      <c r="BO163">
        <v>-4</v>
      </c>
      <c r="BP163">
        <v>2</v>
      </c>
      <c r="BQ163">
        <v>-2</v>
      </c>
      <c r="BR163">
        <v>42</v>
      </c>
      <c r="BS163">
        <v>-8</v>
      </c>
      <c r="BT163">
        <v>1</v>
      </c>
      <c r="BU163">
        <v>1</v>
      </c>
      <c r="BV163">
        <v>15</v>
      </c>
      <c r="BW163">
        <v>53</v>
      </c>
      <c r="BX163">
        <v>3</v>
      </c>
      <c r="BY163">
        <v>0</v>
      </c>
      <c r="BZ163">
        <v>0</v>
      </c>
      <c r="CA163">
        <v>20</v>
      </c>
      <c r="CB163">
        <v>40</v>
      </c>
      <c r="CC163">
        <v>12</v>
      </c>
      <c r="CK163">
        <v>3.03</v>
      </c>
      <c r="CL163">
        <v>4.0599999999999996</v>
      </c>
      <c r="CM163">
        <v>4.67</v>
      </c>
      <c r="CU163">
        <v>3.04</v>
      </c>
      <c r="CV163">
        <v>4.04</v>
      </c>
      <c r="CW163">
        <v>4.6500000000000004</v>
      </c>
      <c r="CX163">
        <v>6</v>
      </c>
      <c r="CY163">
        <v>43</v>
      </c>
      <c r="CZ163">
        <v>3</v>
      </c>
      <c r="DA163">
        <v>72</v>
      </c>
      <c r="DB163">
        <v>48</v>
      </c>
      <c r="FU163">
        <v>-2</v>
      </c>
      <c r="FV163">
        <v>1</v>
      </c>
      <c r="FW163">
        <v>-1</v>
      </c>
      <c r="FX163">
        <v>12</v>
      </c>
      <c r="FY163">
        <v>0</v>
      </c>
      <c r="FZ163">
        <v>22</v>
      </c>
      <c r="GA163">
        <v>-1</v>
      </c>
      <c r="GB163">
        <v>6</v>
      </c>
      <c r="GE163">
        <v>0</v>
      </c>
      <c r="GF163">
        <v>52</v>
      </c>
      <c r="GG163">
        <v>-1</v>
      </c>
      <c r="GH163">
        <v>36</v>
      </c>
      <c r="GI163">
        <v>0</v>
      </c>
      <c r="GJ163">
        <v>38</v>
      </c>
      <c r="GK163">
        <v>-1</v>
      </c>
      <c r="GL163">
        <v>23</v>
      </c>
      <c r="GO163">
        <v>0</v>
      </c>
      <c r="GP163">
        <v>91</v>
      </c>
      <c r="GQ163">
        <v>-2</v>
      </c>
      <c r="GR163">
        <v>12</v>
      </c>
      <c r="GS163">
        <v>-3</v>
      </c>
      <c r="GT163">
        <v>1</v>
      </c>
      <c r="GU163">
        <v>-3</v>
      </c>
      <c r="GV163">
        <v>2</v>
      </c>
      <c r="GY163">
        <v>0</v>
      </c>
      <c r="GZ163">
        <v>8</v>
      </c>
      <c r="HA163">
        <v>0</v>
      </c>
      <c r="HB163">
        <v>9</v>
      </c>
      <c r="HC163">
        <v>0</v>
      </c>
      <c r="HD163">
        <v>7</v>
      </c>
      <c r="HE163">
        <v>1</v>
      </c>
      <c r="HF163">
        <v>2</v>
      </c>
      <c r="HI163">
        <v>3</v>
      </c>
      <c r="HJ163">
        <v>61</v>
      </c>
      <c r="HK163">
        <v>5</v>
      </c>
      <c r="HL163">
        <v>21</v>
      </c>
      <c r="HM163">
        <v>4</v>
      </c>
      <c r="HN163">
        <v>32</v>
      </c>
      <c r="HO163">
        <v>3</v>
      </c>
      <c r="HP163">
        <v>43</v>
      </c>
      <c r="HS163">
        <v>14</v>
      </c>
      <c r="HT163">
        <v>9</v>
      </c>
      <c r="HU163">
        <v>12</v>
      </c>
      <c r="HV163">
        <v>49</v>
      </c>
      <c r="HW163">
        <v>13</v>
      </c>
      <c r="HX163">
        <v>17</v>
      </c>
      <c r="HY163">
        <v>14</v>
      </c>
      <c r="HZ163">
        <v>9</v>
      </c>
      <c r="IC163">
        <v>1</v>
      </c>
      <c r="ID163">
        <v>127</v>
      </c>
      <c r="IE163">
        <v>1</v>
      </c>
      <c r="IF163">
        <v>117</v>
      </c>
      <c r="IG163">
        <v>1</v>
      </c>
      <c r="IH163">
        <v>45</v>
      </c>
      <c r="II163">
        <v>0</v>
      </c>
      <c r="IJ163">
        <v>63</v>
      </c>
      <c r="IM163">
        <v>0</v>
      </c>
      <c r="IN163">
        <v>60</v>
      </c>
      <c r="IO163">
        <v>0</v>
      </c>
      <c r="IP163">
        <v>53</v>
      </c>
      <c r="IQ163">
        <v>0</v>
      </c>
      <c r="IR163">
        <v>13</v>
      </c>
      <c r="IS163">
        <v>0</v>
      </c>
      <c r="IT163">
        <v>18</v>
      </c>
    </row>
    <row r="164" spans="1:254" x14ac:dyDescent="0.25">
      <c r="A164" s="3" t="str">
        <f t="shared" si="2"/>
        <v>Robin Sciot-Siegrist</v>
      </c>
      <c r="B164" s="4">
        <v>45767</v>
      </c>
      <c r="C164" t="s">
        <v>1145</v>
      </c>
      <c r="D164" t="s">
        <v>1146</v>
      </c>
      <c r="E164" t="s">
        <v>1147</v>
      </c>
      <c r="F164" t="s">
        <v>1148</v>
      </c>
      <c r="I164" t="s">
        <v>1160</v>
      </c>
      <c r="J164" t="s">
        <v>949</v>
      </c>
      <c r="K164">
        <v>5</v>
      </c>
      <c r="L164">
        <v>64</v>
      </c>
      <c r="M164">
        <v>65</v>
      </c>
      <c r="N164">
        <v>69</v>
      </c>
      <c r="O164">
        <v>68</v>
      </c>
      <c r="Q164">
        <v>266</v>
      </c>
      <c r="R164">
        <v>73.209999999999994</v>
      </c>
      <c r="S164">
        <v>72.83</v>
      </c>
      <c r="T164">
        <v>66.75</v>
      </c>
      <c r="U164">
        <v>68.36</v>
      </c>
      <c r="V164">
        <v>73.52</v>
      </c>
      <c r="W164">
        <v>72.37</v>
      </c>
      <c r="Y164">
        <v>70.25</v>
      </c>
      <c r="Z164">
        <v>2</v>
      </c>
      <c r="AA164">
        <v>1</v>
      </c>
      <c r="AB164">
        <v>3</v>
      </c>
      <c r="AC164">
        <v>5</v>
      </c>
      <c r="AE164">
        <v>1</v>
      </c>
      <c r="AF164">
        <v>-1</v>
      </c>
      <c r="AG164">
        <v>2</v>
      </c>
      <c r="AH164">
        <v>3</v>
      </c>
      <c r="AJ164">
        <v>5</v>
      </c>
      <c r="AK164">
        <v>6.5</v>
      </c>
      <c r="AL164">
        <v>10</v>
      </c>
      <c r="AM164" s="5">
        <v>0.31944444444444442</v>
      </c>
      <c r="AN164">
        <v>1</v>
      </c>
      <c r="AO164" s="5">
        <v>0.52777777777777779</v>
      </c>
      <c r="AP164">
        <v>1</v>
      </c>
      <c r="AQ164" s="5">
        <v>0.39583333333333331</v>
      </c>
      <c r="AR164">
        <v>1</v>
      </c>
      <c r="AS164" s="5">
        <v>0.3888888888888889</v>
      </c>
      <c r="BO164">
        <v>1</v>
      </c>
      <c r="BP164">
        <v>42</v>
      </c>
      <c r="BQ164">
        <v>-8</v>
      </c>
      <c r="BR164">
        <v>2</v>
      </c>
      <c r="BS164">
        <v>-7</v>
      </c>
      <c r="BT164">
        <v>7</v>
      </c>
      <c r="BU164">
        <v>0</v>
      </c>
      <c r="BV164">
        <v>18</v>
      </c>
      <c r="BW164">
        <v>51</v>
      </c>
      <c r="BX164">
        <v>2</v>
      </c>
      <c r="BY164">
        <v>1</v>
      </c>
      <c r="BZ164">
        <v>0</v>
      </c>
      <c r="CA164">
        <v>20</v>
      </c>
      <c r="CB164">
        <v>40</v>
      </c>
      <c r="CC164">
        <v>12</v>
      </c>
      <c r="CK164">
        <v>3.03</v>
      </c>
      <c r="CL164">
        <v>4.0599999999999996</v>
      </c>
      <c r="CM164">
        <v>4.67</v>
      </c>
      <c r="CU164">
        <v>3.04</v>
      </c>
      <c r="CV164">
        <v>4.04</v>
      </c>
      <c r="CW164">
        <v>4.6500000000000004</v>
      </c>
      <c r="CX164">
        <v>20</v>
      </c>
      <c r="CY164">
        <v>16</v>
      </c>
      <c r="CZ164">
        <v>10</v>
      </c>
      <c r="DA164">
        <v>74</v>
      </c>
      <c r="DB164">
        <v>20</v>
      </c>
      <c r="FU164">
        <v>2</v>
      </c>
      <c r="FV164">
        <v>117</v>
      </c>
      <c r="FW164">
        <v>-1</v>
      </c>
      <c r="FX164">
        <v>12</v>
      </c>
      <c r="FY164">
        <v>0</v>
      </c>
      <c r="FZ164">
        <v>22</v>
      </c>
      <c r="GA164">
        <v>0</v>
      </c>
      <c r="GB164">
        <v>28</v>
      </c>
      <c r="GE164">
        <v>-5</v>
      </c>
      <c r="GF164">
        <v>1</v>
      </c>
      <c r="GG164">
        <v>-2</v>
      </c>
      <c r="GH164">
        <v>10</v>
      </c>
      <c r="GI164">
        <v>0</v>
      </c>
      <c r="GJ164">
        <v>38</v>
      </c>
      <c r="GK164">
        <v>-1</v>
      </c>
      <c r="GL164">
        <v>23</v>
      </c>
      <c r="GO164">
        <v>-3</v>
      </c>
      <c r="GP164">
        <v>1</v>
      </c>
      <c r="GQ164">
        <v>-2</v>
      </c>
      <c r="GR164">
        <v>12</v>
      </c>
      <c r="GS164">
        <v>-1</v>
      </c>
      <c r="GT164">
        <v>29</v>
      </c>
      <c r="GU164">
        <v>-1</v>
      </c>
      <c r="GV164">
        <v>26</v>
      </c>
      <c r="GY164">
        <v>0</v>
      </c>
      <c r="GZ164">
        <v>8</v>
      </c>
      <c r="HA164">
        <v>0</v>
      </c>
      <c r="HB164">
        <v>9</v>
      </c>
      <c r="HC164">
        <v>0</v>
      </c>
      <c r="HD164">
        <v>7</v>
      </c>
      <c r="HE164">
        <v>0</v>
      </c>
      <c r="HF164">
        <v>8</v>
      </c>
      <c r="HI164">
        <v>8</v>
      </c>
      <c r="HJ164">
        <v>2</v>
      </c>
      <c r="HK164">
        <v>5</v>
      </c>
      <c r="HL164">
        <v>21</v>
      </c>
      <c r="HM164">
        <v>2</v>
      </c>
      <c r="HN164">
        <v>59</v>
      </c>
      <c r="HO164">
        <v>3</v>
      </c>
      <c r="HP164">
        <v>43</v>
      </c>
      <c r="HS164">
        <v>9</v>
      </c>
      <c r="HT164">
        <v>129</v>
      </c>
      <c r="HU164">
        <v>13</v>
      </c>
      <c r="HV164">
        <v>15</v>
      </c>
      <c r="HW164">
        <v>15</v>
      </c>
      <c r="HX164">
        <v>1</v>
      </c>
      <c r="HY164">
        <v>14</v>
      </c>
      <c r="HZ164">
        <v>9</v>
      </c>
      <c r="IC164">
        <v>0</v>
      </c>
      <c r="ID164">
        <v>151</v>
      </c>
      <c r="IE164">
        <v>0</v>
      </c>
      <c r="IF164">
        <v>144</v>
      </c>
      <c r="IG164">
        <v>1</v>
      </c>
      <c r="IH164">
        <v>45</v>
      </c>
      <c r="II164">
        <v>1</v>
      </c>
      <c r="IJ164">
        <v>47</v>
      </c>
      <c r="IM164">
        <v>1</v>
      </c>
      <c r="IN164">
        <v>9</v>
      </c>
      <c r="IO164">
        <v>0</v>
      </c>
      <c r="IP164">
        <v>53</v>
      </c>
      <c r="IQ164">
        <v>0</v>
      </c>
      <c r="IR164">
        <v>13</v>
      </c>
      <c r="IS164">
        <v>0</v>
      </c>
      <c r="IT164">
        <v>18</v>
      </c>
    </row>
    <row r="165" spans="1:254" x14ac:dyDescent="0.25">
      <c r="A165" s="3" t="str">
        <f t="shared" si="2"/>
        <v>Victor H. Sidal Svendsen</v>
      </c>
      <c r="B165" s="4">
        <v>45767</v>
      </c>
      <c r="C165" t="s">
        <v>1145</v>
      </c>
      <c r="D165" t="s">
        <v>1146</v>
      </c>
      <c r="E165" t="s">
        <v>1147</v>
      </c>
      <c r="F165" t="s">
        <v>1148</v>
      </c>
      <c r="I165" t="s">
        <v>1161</v>
      </c>
      <c r="J165" t="s">
        <v>1162</v>
      </c>
      <c r="K165">
        <v>5</v>
      </c>
      <c r="L165">
        <v>64</v>
      </c>
      <c r="M165">
        <v>69</v>
      </c>
      <c r="N165">
        <v>66</v>
      </c>
      <c r="O165">
        <v>67</v>
      </c>
      <c r="Q165">
        <v>266</v>
      </c>
      <c r="R165">
        <v>73.209999999999994</v>
      </c>
      <c r="S165">
        <v>72.83</v>
      </c>
      <c r="T165">
        <v>66.75</v>
      </c>
      <c r="U165">
        <v>72.36</v>
      </c>
      <c r="V165">
        <v>70.52</v>
      </c>
      <c r="W165">
        <v>71.37</v>
      </c>
      <c r="Y165">
        <v>70.25</v>
      </c>
      <c r="Z165">
        <v>2</v>
      </c>
      <c r="AA165">
        <v>10</v>
      </c>
      <c r="AB165">
        <v>6</v>
      </c>
      <c r="AC165">
        <v>5</v>
      </c>
      <c r="AE165">
        <v>1</v>
      </c>
      <c r="AF165">
        <v>4</v>
      </c>
      <c r="AG165">
        <v>3</v>
      </c>
      <c r="AH165">
        <v>3</v>
      </c>
      <c r="AJ165">
        <v>5</v>
      </c>
      <c r="AK165">
        <v>6.5</v>
      </c>
      <c r="AL165">
        <v>1</v>
      </c>
      <c r="AM165" s="5">
        <v>0.29166666666666669</v>
      </c>
      <c r="AN165">
        <v>10</v>
      </c>
      <c r="AO165" s="5">
        <v>0.5</v>
      </c>
      <c r="AP165">
        <v>1</v>
      </c>
      <c r="AQ165" s="5">
        <v>0.375</v>
      </c>
      <c r="AR165">
        <v>1</v>
      </c>
      <c r="AS165" s="5">
        <v>0.3888888888888889</v>
      </c>
      <c r="BO165">
        <v>-2</v>
      </c>
      <c r="BP165">
        <v>10</v>
      </c>
      <c r="BQ165">
        <v>-7</v>
      </c>
      <c r="BR165">
        <v>6</v>
      </c>
      <c r="BS165">
        <v>-5</v>
      </c>
      <c r="BT165">
        <v>27</v>
      </c>
      <c r="BU165">
        <v>0</v>
      </c>
      <c r="BV165">
        <v>18</v>
      </c>
      <c r="BW165">
        <v>50</v>
      </c>
      <c r="BX165">
        <v>4</v>
      </c>
      <c r="BY165">
        <v>0</v>
      </c>
      <c r="BZ165">
        <v>0</v>
      </c>
      <c r="CA165">
        <v>20</v>
      </c>
      <c r="CB165">
        <v>40</v>
      </c>
      <c r="CC165">
        <v>12</v>
      </c>
      <c r="CK165">
        <v>3.03</v>
      </c>
      <c r="CL165">
        <v>4.0599999999999996</v>
      </c>
      <c r="CM165">
        <v>4.67</v>
      </c>
      <c r="CU165">
        <v>3.04</v>
      </c>
      <c r="CV165">
        <v>4.04</v>
      </c>
      <c r="CW165">
        <v>4.6500000000000004</v>
      </c>
      <c r="CX165">
        <v>20</v>
      </c>
      <c r="CY165">
        <v>16</v>
      </c>
      <c r="CZ165">
        <v>13</v>
      </c>
      <c r="DA165">
        <v>64</v>
      </c>
      <c r="DB165">
        <v>48</v>
      </c>
      <c r="FU165">
        <v>0</v>
      </c>
      <c r="FV165">
        <v>26</v>
      </c>
      <c r="FW165">
        <v>0</v>
      </c>
      <c r="FX165">
        <v>47</v>
      </c>
      <c r="FY165">
        <v>-1</v>
      </c>
      <c r="FZ165">
        <v>5</v>
      </c>
      <c r="GA165">
        <v>-1</v>
      </c>
      <c r="GB165">
        <v>6</v>
      </c>
      <c r="GE165">
        <v>-3</v>
      </c>
      <c r="GF165">
        <v>3</v>
      </c>
      <c r="GG165">
        <v>0</v>
      </c>
      <c r="GH165">
        <v>59</v>
      </c>
      <c r="GI165">
        <v>-2</v>
      </c>
      <c r="GJ165">
        <v>11</v>
      </c>
      <c r="GK165">
        <v>-2</v>
      </c>
      <c r="GL165">
        <v>10</v>
      </c>
      <c r="GO165">
        <v>-3</v>
      </c>
      <c r="GP165">
        <v>1</v>
      </c>
      <c r="GQ165">
        <v>-1</v>
      </c>
      <c r="GR165">
        <v>51</v>
      </c>
      <c r="GS165">
        <v>-1</v>
      </c>
      <c r="GT165">
        <v>29</v>
      </c>
      <c r="GU165">
        <v>0</v>
      </c>
      <c r="GV165">
        <v>57</v>
      </c>
      <c r="GY165">
        <v>0</v>
      </c>
      <c r="GZ165">
        <v>8</v>
      </c>
      <c r="HA165">
        <v>0</v>
      </c>
      <c r="HB165">
        <v>9</v>
      </c>
      <c r="HC165">
        <v>0</v>
      </c>
      <c r="HD165">
        <v>7</v>
      </c>
      <c r="HE165">
        <v>0</v>
      </c>
      <c r="HF165">
        <v>8</v>
      </c>
      <c r="HI165">
        <v>7</v>
      </c>
      <c r="HJ165">
        <v>4</v>
      </c>
      <c r="HK165">
        <v>3</v>
      </c>
      <c r="HL165">
        <v>79</v>
      </c>
      <c r="HM165">
        <v>4</v>
      </c>
      <c r="HN165">
        <v>32</v>
      </c>
      <c r="HO165">
        <v>4</v>
      </c>
      <c r="HP165">
        <v>24</v>
      </c>
      <c r="HS165">
        <v>10</v>
      </c>
      <c r="HT165">
        <v>101</v>
      </c>
      <c r="HU165">
        <v>13</v>
      </c>
      <c r="HV165">
        <v>15</v>
      </c>
      <c r="HW165">
        <v>14</v>
      </c>
      <c r="HX165">
        <v>6</v>
      </c>
      <c r="HY165">
        <v>13</v>
      </c>
      <c r="HZ165">
        <v>17</v>
      </c>
      <c r="IC165">
        <v>1</v>
      </c>
      <c r="ID165">
        <v>127</v>
      </c>
      <c r="IE165">
        <v>2</v>
      </c>
      <c r="IF165">
        <v>76</v>
      </c>
      <c r="IG165">
        <v>0</v>
      </c>
      <c r="IH165">
        <v>68</v>
      </c>
      <c r="II165">
        <v>1</v>
      </c>
      <c r="IJ165">
        <v>47</v>
      </c>
      <c r="IM165">
        <v>0</v>
      </c>
      <c r="IN165">
        <v>60</v>
      </c>
      <c r="IO165">
        <v>0</v>
      </c>
      <c r="IP165">
        <v>53</v>
      </c>
      <c r="IQ165">
        <v>0</v>
      </c>
      <c r="IR165">
        <v>13</v>
      </c>
      <c r="IS165">
        <v>0</v>
      </c>
      <c r="IT165">
        <v>18</v>
      </c>
    </row>
    <row r="166" spans="1:254" x14ac:dyDescent="0.25">
      <c r="A166" s="3" t="str">
        <f t="shared" si="2"/>
        <v>Ryan Lumsden</v>
      </c>
      <c r="B166" s="4">
        <v>45767</v>
      </c>
      <c r="C166" t="s">
        <v>1145</v>
      </c>
      <c r="D166" t="s">
        <v>1146</v>
      </c>
      <c r="E166" t="s">
        <v>1147</v>
      </c>
      <c r="F166" t="s">
        <v>1148</v>
      </c>
      <c r="I166" t="s">
        <v>1163</v>
      </c>
      <c r="J166" t="s">
        <v>1164</v>
      </c>
      <c r="K166">
        <v>9</v>
      </c>
      <c r="L166">
        <v>71</v>
      </c>
      <c r="M166">
        <v>66</v>
      </c>
      <c r="N166">
        <v>64</v>
      </c>
      <c r="O166">
        <v>66</v>
      </c>
      <c r="Q166">
        <v>267</v>
      </c>
      <c r="R166">
        <v>73.209999999999994</v>
      </c>
      <c r="S166">
        <v>72.83</v>
      </c>
      <c r="T166">
        <v>73.75</v>
      </c>
      <c r="U166">
        <v>69.36</v>
      </c>
      <c r="V166">
        <v>68.52</v>
      </c>
      <c r="W166">
        <v>70.37</v>
      </c>
      <c r="Y166">
        <v>70.5</v>
      </c>
      <c r="Z166">
        <v>79</v>
      </c>
      <c r="AA166">
        <v>33</v>
      </c>
      <c r="AB166">
        <v>12</v>
      </c>
      <c r="AC166">
        <v>9</v>
      </c>
      <c r="AE166">
        <v>8</v>
      </c>
      <c r="AF166">
        <v>8</v>
      </c>
      <c r="AG166">
        <v>5</v>
      </c>
      <c r="AH166">
        <v>4</v>
      </c>
      <c r="AJ166">
        <v>9</v>
      </c>
      <c r="AK166">
        <v>9</v>
      </c>
      <c r="AL166">
        <v>1</v>
      </c>
      <c r="AM166" s="5">
        <v>0.54166666666666663</v>
      </c>
      <c r="AN166">
        <v>10</v>
      </c>
      <c r="AO166" s="5">
        <v>0.33333333333333331</v>
      </c>
      <c r="AP166">
        <v>10</v>
      </c>
      <c r="AQ166" s="5">
        <v>0.3125</v>
      </c>
      <c r="AR166">
        <v>1</v>
      </c>
      <c r="AS166" s="5">
        <v>0.36805555555555558</v>
      </c>
      <c r="BO166">
        <v>-6</v>
      </c>
      <c r="BP166">
        <v>1</v>
      </c>
      <c r="BQ166">
        <v>-3</v>
      </c>
      <c r="BR166">
        <v>34</v>
      </c>
      <c r="BS166">
        <v>-4</v>
      </c>
      <c r="BT166">
        <v>42</v>
      </c>
      <c r="BU166">
        <v>0</v>
      </c>
      <c r="BV166">
        <v>22</v>
      </c>
      <c r="BW166">
        <v>41</v>
      </c>
      <c r="BX166">
        <v>9</v>
      </c>
      <c r="BY166">
        <v>0</v>
      </c>
      <c r="BZ166">
        <v>0</v>
      </c>
      <c r="CA166">
        <v>20</v>
      </c>
      <c r="CB166">
        <v>40</v>
      </c>
      <c r="CC166">
        <v>12</v>
      </c>
      <c r="CK166">
        <v>3.03</v>
      </c>
      <c r="CL166">
        <v>4.0599999999999996</v>
      </c>
      <c r="CM166">
        <v>4.67</v>
      </c>
      <c r="CU166">
        <v>3.04</v>
      </c>
      <c r="CV166">
        <v>4.04</v>
      </c>
      <c r="CW166">
        <v>4.6500000000000004</v>
      </c>
      <c r="CX166">
        <v>20</v>
      </c>
      <c r="CY166">
        <v>2</v>
      </c>
      <c r="CZ166">
        <v>66</v>
      </c>
      <c r="DA166">
        <v>23</v>
      </c>
      <c r="DB166">
        <v>48</v>
      </c>
      <c r="FU166">
        <v>-1</v>
      </c>
      <c r="FV166">
        <v>6</v>
      </c>
      <c r="FW166">
        <v>-2</v>
      </c>
      <c r="FX166">
        <v>2</v>
      </c>
      <c r="FY166">
        <v>-2</v>
      </c>
      <c r="FZ166">
        <v>2</v>
      </c>
      <c r="GA166">
        <v>-1</v>
      </c>
      <c r="GB166">
        <v>6</v>
      </c>
      <c r="GE166">
        <v>2</v>
      </c>
      <c r="GF166">
        <v>110</v>
      </c>
      <c r="GG166">
        <v>-1</v>
      </c>
      <c r="GH166">
        <v>36</v>
      </c>
      <c r="GI166">
        <v>-3</v>
      </c>
      <c r="GJ166">
        <v>3</v>
      </c>
      <c r="GK166">
        <v>-1</v>
      </c>
      <c r="GL166">
        <v>23</v>
      </c>
      <c r="GO166">
        <v>0</v>
      </c>
      <c r="GP166">
        <v>91</v>
      </c>
      <c r="GQ166">
        <v>-1</v>
      </c>
      <c r="GR166">
        <v>51</v>
      </c>
      <c r="GS166">
        <v>-1</v>
      </c>
      <c r="GT166">
        <v>29</v>
      </c>
      <c r="GU166">
        <v>-2</v>
      </c>
      <c r="GV166">
        <v>10</v>
      </c>
      <c r="GY166">
        <v>0</v>
      </c>
      <c r="GZ166">
        <v>8</v>
      </c>
      <c r="HA166">
        <v>0</v>
      </c>
      <c r="HB166">
        <v>9</v>
      </c>
      <c r="HC166">
        <v>0</v>
      </c>
      <c r="HD166">
        <v>7</v>
      </c>
      <c r="HE166">
        <v>0</v>
      </c>
      <c r="HF166">
        <v>8</v>
      </c>
      <c r="HI166">
        <v>3</v>
      </c>
      <c r="HJ166">
        <v>61</v>
      </c>
      <c r="HK166">
        <v>6</v>
      </c>
      <c r="HL166">
        <v>10</v>
      </c>
      <c r="HM166">
        <v>7</v>
      </c>
      <c r="HN166">
        <v>1</v>
      </c>
      <c r="HO166">
        <v>6</v>
      </c>
      <c r="HP166">
        <v>3</v>
      </c>
      <c r="HS166">
        <v>11</v>
      </c>
      <c r="HT166">
        <v>74</v>
      </c>
      <c r="HU166">
        <v>10</v>
      </c>
      <c r="HV166">
        <v>108</v>
      </c>
      <c r="HW166">
        <v>10</v>
      </c>
      <c r="HX166">
        <v>54</v>
      </c>
      <c r="HY166">
        <v>10</v>
      </c>
      <c r="HZ166">
        <v>55</v>
      </c>
      <c r="IC166">
        <v>4</v>
      </c>
      <c r="ID166">
        <v>24</v>
      </c>
      <c r="IE166">
        <v>2</v>
      </c>
      <c r="IF166">
        <v>76</v>
      </c>
      <c r="IG166">
        <v>1</v>
      </c>
      <c r="IH166">
        <v>45</v>
      </c>
      <c r="II166">
        <v>2</v>
      </c>
      <c r="IJ166">
        <v>23</v>
      </c>
      <c r="IM166">
        <v>0</v>
      </c>
      <c r="IN166">
        <v>60</v>
      </c>
      <c r="IO166">
        <v>0</v>
      </c>
      <c r="IP166">
        <v>53</v>
      </c>
      <c r="IQ166">
        <v>0</v>
      </c>
      <c r="IR166">
        <v>13</v>
      </c>
      <c r="IS166">
        <v>0</v>
      </c>
      <c r="IT166">
        <v>18</v>
      </c>
    </row>
    <row r="167" spans="1:254" x14ac:dyDescent="0.25">
      <c r="A167" s="3" t="str">
        <f t="shared" si="2"/>
        <v>Rikard Karlberg</v>
      </c>
      <c r="B167" s="4">
        <v>45767</v>
      </c>
      <c r="C167" t="s">
        <v>1145</v>
      </c>
      <c r="D167" t="s">
        <v>1146</v>
      </c>
      <c r="E167" t="s">
        <v>1147</v>
      </c>
      <c r="F167" t="s">
        <v>1148</v>
      </c>
      <c r="I167" t="s">
        <v>1165</v>
      </c>
      <c r="J167" t="s">
        <v>1166</v>
      </c>
      <c r="K167">
        <v>10</v>
      </c>
      <c r="L167">
        <v>71</v>
      </c>
      <c r="M167">
        <v>66</v>
      </c>
      <c r="N167">
        <v>64</v>
      </c>
      <c r="O167">
        <v>67</v>
      </c>
      <c r="Q167">
        <v>268</v>
      </c>
      <c r="R167">
        <v>73.209999999999994</v>
      </c>
      <c r="S167">
        <v>72.83</v>
      </c>
      <c r="T167">
        <v>73.75</v>
      </c>
      <c r="U167">
        <v>69.36</v>
      </c>
      <c r="V167">
        <v>68.52</v>
      </c>
      <c r="W167">
        <v>71.37</v>
      </c>
      <c r="Y167">
        <v>70.75</v>
      </c>
      <c r="Z167">
        <v>79</v>
      </c>
      <c r="AA167">
        <v>33</v>
      </c>
      <c r="AB167">
        <v>12</v>
      </c>
      <c r="AC167">
        <v>10</v>
      </c>
      <c r="AE167">
        <v>8</v>
      </c>
      <c r="AF167">
        <v>8</v>
      </c>
      <c r="AG167">
        <v>5</v>
      </c>
      <c r="AH167">
        <v>5</v>
      </c>
      <c r="AJ167">
        <v>10</v>
      </c>
      <c r="AK167">
        <v>10</v>
      </c>
      <c r="AL167">
        <v>10</v>
      </c>
      <c r="AM167" s="5">
        <v>0.52083333333333337</v>
      </c>
      <c r="AN167">
        <v>1</v>
      </c>
      <c r="AO167" s="5">
        <v>0.3125</v>
      </c>
      <c r="AP167">
        <v>10</v>
      </c>
      <c r="AQ167" s="5">
        <v>0.3125</v>
      </c>
      <c r="AR167">
        <v>1</v>
      </c>
      <c r="AS167" s="5">
        <v>0.36805555555555558</v>
      </c>
      <c r="BO167">
        <v>-1</v>
      </c>
      <c r="BP167">
        <v>16</v>
      </c>
      <c r="BQ167">
        <v>-4</v>
      </c>
      <c r="BR167">
        <v>21</v>
      </c>
      <c r="BS167">
        <v>-7</v>
      </c>
      <c r="BT167">
        <v>7</v>
      </c>
      <c r="BU167">
        <v>2</v>
      </c>
      <c r="BV167">
        <v>15</v>
      </c>
      <c r="BW167">
        <v>49</v>
      </c>
      <c r="BX167">
        <v>5</v>
      </c>
      <c r="BY167">
        <v>1</v>
      </c>
      <c r="BZ167">
        <v>0</v>
      </c>
      <c r="CA167">
        <v>20</v>
      </c>
      <c r="CB167">
        <v>40</v>
      </c>
      <c r="CC167">
        <v>12</v>
      </c>
      <c r="CK167">
        <v>3.03</v>
      </c>
      <c r="CL167">
        <v>4.0599999999999996</v>
      </c>
      <c r="CM167">
        <v>4.67</v>
      </c>
      <c r="CU167">
        <v>3.04</v>
      </c>
      <c r="CV167">
        <v>4.04</v>
      </c>
      <c r="CW167">
        <v>4.6500000000000004</v>
      </c>
      <c r="CX167">
        <v>1</v>
      </c>
      <c r="CY167">
        <v>43</v>
      </c>
      <c r="CZ167">
        <v>21</v>
      </c>
      <c r="DA167">
        <v>59</v>
      </c>
      <c r="DB167">
        <v>20</v>
      </c>
      <c r="FU167">
        <v>1</v>
      </c>
      <c r="FV167">
        <v>69</v>
      </c>
      <c r="FW167">
        <v>-1</v>
      </c>
      <c r="FX167">
        <v>12</v>
      </c>
      <c r="FY167">
        <v>0</v>
      </c>
      <c r="FZ167">
        <v>22</v>
      </c>
      <c r="GA167">
        <v>-1</v>
      </c>
      <c r="GB167">
        <v>6</v>
      </c>
      <c r="GE167">
        <v>1</v>
      </c>
      <c r="GF167">
        <v>87</v>
      </c>
      <c r="GG167">
        <v>-1</v>
      </c>
      <c r="GH167">
        <v>36</v>
      </c>
      <c r="GI167">
        <v>-3</v>
      </c>
      <c r="GJ167">
        <v>3</v>
      </c>
      <c r="GK167">
        <v>-1</v>
      </c>
      <c r="GL167">
        <v>23</v>
      </c>
      <c r="GO167">
        <v>-1</v>
      </c>
      <c r="GP167">
        <v>43</v>
      </c>
      <c r="GQ167">
        <v>-2</v>
      </c>
      <c r="GR167">
        <v>12</v>
      </c>
      <c r="GS167">
        <v>-3</v>
      </c>
      <c r="GT167">
        <v>1</v>
      </c>
      <c r="GU167">
        <v>-1</v>
      </c>
      <c r="GV167">
        <v>26</v>
      </c>
      <c r="GY167">
        <v>0</v>
      </c>
      <c r="GZ167">
        <v>8</v>
      </c>
      <c r="HA167">
        <v>0</v>
      </c>
      <c r="HB167">
        <v>9</v>
      </c>
      <c r="HC167">
        <v>2</v>
      </c>
      <c r="HD167">
        <v>1</v>
      </c>
      <c r="HE167">
        <v>0</v>
      </c>
      <c r="HF167">
        <v>8</v>
      </c>
      <c r="HI167">
        <v>4</v>
      </c>
      <c r="HJ167">
        <v>33</v>
      </c>
      <c r="HK167">
        <v>5</v>
      </c>
      <c r="HL167">
        <v>21</v>
      </c>
      <c r="HM167">
        <v>3</v>
      </c>
      <c r="HN167">
        <v>45</v>
      </c>
      <c r="HO167">
        <v>3</v>
      </c>
      <c r="HP167">
        <v>43</v>
      </c>
      <c r="HS167">
        <v>10</v>
      </c>
      <c r="HT167">
        <v>101</v>
      </c>
      <c r="HU167">
        <v>12</v>
      </c>
      <c r="HV167">
        <v>49</v>
      </c>
      <c r="HW167">
        <v>12</v>
      </c>
      <c r="HX167">
        <v>30</v>
      </c>
      <c r="HY167">
        <v>15</v>
      </c>
      <c r="HZ167">
        <v>3</v>
      </c>
      <c r="IC167">
        <v>3</v>
      </c>
      <c r="ID167">
        <v>51</v>
      </c>
      <c r="IE167">
        <v>1</v>
      </c>
      <c r="IF167">
        <v>117</v>
      </c>
      <c r="IG167">
        <v>1</v>
      </c>
      <c r="IH167">
        <v>45</v>
      </c>
      <c r="II167">
        <v>0</v>
      </c>
      <c r="IJ167">
        <v>63</v>
      </c>
      <c r="IM167">
        <v>1</v>
      </c>
      <c r="IN167">
        <v>9</v>
      </c>
      <c r="IO167">
        <v>0</v>
      </c>
      <c r="IP167">
        <v>53</v>
      </c>
      <c r="IQ167">
        <v>0</v>
      </c>
      <c r="IR167">
        <v>13</v>
      </c>
      <c r="IS167">
        <v>0</v>
      </c>
      <c r="IT167">
        <v>18</v>
      </c>
    </row>
    <row r="168" spans="1:254" x14ac:dyDescent="0.25">
      <c r="A168" s="3" t="str">
        <f t="shared" si="2"/>
        <v>Christoffer Bring</v>
      </c>
      <c r="B168" s="4">
        <v>45767</v>
      </c>
      <c r="C168" t="s">
        <v>1145</v>
      </c>
      <c r="D168" t="s">
        <v>1146</v>
      </c>
      <c r="E168" t="s">
        <v>1147</v>
      </c>
      <c r="F168" t="s">
        <v>1148</v>
      </c>
      <c r="I168" t="s">
        <v>1167</v>
      </c>
      <c r="J168" t="s">
        <v>1168</v>
      </c>
      <c r="K168">
        <v>11</v>
      </c>
      <c r="L168">
        <v>68</v>
      </c>
      <c r="M168">
        <v>65</v>
      </c>
      <c r="N168">
        <v>67</v>
      </c>
      <c r="O168">
        <v>69</v>
      </c>
      <c r="Q168">
        <v>269</v>
      </c>
      <c r="R168">
        <v>73.209999999999994</v>
      </c>
      <c r="S168">
        <v>72.83</v>
      </c>
      <c r="T168">
        <v>70.75</v>
      </c>
      <c r="U168">
        <v>68.36</v>
      </c>
      <c r="V168">
        <v>71.52</v>
      </c>
      <c r="W168">
        <v>73.37</v>
      </c>
      <c r="Y168">
        <v>71</v>
      </c>
      <c r="Z168">
        <v>24</v>
      </c>
      <c r="AA168">
        <v>10</v>
      </c>
      <c r="AB168">
        <v>7</v>
      </c>
      <c r="AC168">
        <v>11</v>
      </c>
      <c r="AE168">
        <v>5</v>
      </c>
      <c r="AF168">
        <v>4</v>
      </c>
      <c r="AG168">
        <v>4</v>
      </c>
      <c r="AH168">
        <v>6</v>
      </c>
      <c r="AJ168">
        <v>11</v>
      </c>
      <c r="AK168">
        <v>14</v>
      </c>
      <c r="AL168">
        <v>1</v>
      </c>
      <c r="AM168" s="5">
        <v>0.30555555555555558</v>
      </c>
      <c r="AN168">
        <v>10</v>
      </c>
      <c r="AO168" s="5">
        <v>0.51388888888888884</v>
      </c>
      <c r="AP168">
        <v>1</v>
      </c>
      <c r="AQ168" s="5">
        <v>0.375</v>
      </c>
      <c r="AR168">
        <v>1</v>
      </c>
      <c r="AS168" s="5">
        <v>0.38194444444444442</v>
      </c>
      <c r="BO168">
        <v>-1</v>
      </c>
      <c r="BP168">
        <v>16</v>
      </c>
      <c r="BQ168">
        <v>-5</v>
      </c>
      <c r="BR168">
        <v>14</v>
      </c>
      <c r="BS168">
        <v>-5</v>
      </c>
      <c r="BT168">
        <v>27</v>
      </c>
      <c r="BU168">
        <v>1</v>
      </c>
      <c r="BV168">
        <v>20</v>
      </c>
      <c r="BW168">
        <v>43</v>
      </c>
      <c r="BX168">
        <v>6</v>
      </c>
      <c r="BY168">
        <v>2</v>
      </c>
      <c r="BZ168">
        <v>0</v>
      </c>
      <c r="CA168">
        <v>20</v>
      </c>
      <c r="CB168">
        <v>40</v>
      </c>
      <c r="CC168">
        <v>12</v>
      </c>
      <c r="CK168">
        <v>3.03</v>
      </c>
      <c r="CL168">
        <v>4.0599999999999996</v>
      </c>
      <c r="CM168">
        <v>4.67</v>
      </c>
      <c r="CU168">
        <v>3.04</v>
      </c>
      <c r="CV168">
        <v>4.04</v>
      </c>
      <c r="CW168">
        <v>4.6500000000000004</v>
      </c>
      <c r="CX168">
        <v>6</v>
      </c>
      <c r="CY168">
        <v>6</v>
      </c>
      <c r="CZ168">
        <v>58</v>
      </c>
      <c r="DA168">
        <v>49</v>
      </c>
      <c r="DB168">
        <v>7</v>
      </c>
      <c r="FU168">
        <v>-1</v>
      </c>
      <c r="FV168">
        <v>6</v>
      </c>
      <c r="FW168">
        <v>0</v>
      </c>
      <c r="FX168">
        <v>47</v>
      </c>
      <c r="FY168">
        <v>0</v>
      </c>
      <c r="FZ168">
        <v>22</v>
      </c>
      <c r="GA168">
        <v>0</v>
      </c>
      <c r="GB168">
        <v>28</v>
      </c>
      <c r="GE168">
        <v>0</v>
      </c>
      <c r="GF168">
        <v>52</v>
      </c>
      <c r="GG168">
        <v>-4</v>
      </c>
      <c r="GH168">
        <v>2</v>
      </c>
      <c r="GI168">
        <v>-1</v>
      </c>
      <c r="GJ168">
        <v>21</v>
      </c>
      <c r="GK168">
        <v>0</v>
      </c>
      <c r="GL168">
        <v>43</v>
      </c>
      <c r="GO168">
        <v>-1</v>
      </c>
      <c r="GP168">
        <v>43</v>
      </c>
      <c r="GQ168">
        <v>-1</v>
      </c>
      <c r="GR168">
        <v>51</v>
      </c>
      <c r="GS168">
        <v>-2</v>
      </c>
      <c r="GT168">
        <v>10</v>
      </c>
      <c r="GU168">
        <v>-1</v>
      </c>
      <c r="GV168">
        <v>26</v>
      </c>
      <c r="GY168">
        <v>0</v>
      </c>
      <c r="GZ168">
        <v>8</v>
      </c>
      <c r="HA168">
        <v>0</v>
      </c>
      <c r="HB168">
        <v>9</v>
      </c>
      <c r="HC168">
        <v>0</v>
      </c>
      <c r="HD168">
        <v>7</v>
      </c>
      <c r="HE168">
        <v>1</v>
      </c>
      <c r="HF168">
        <v>2</v>
      </c>
      <c r="HI168">
        <v>5</v>
      </c>
      <c r="HJ168">
        <v>19</v>
      </c>
      <c r="HK168">
        <v>6</v>
      </c>
      <c r="HL168">
        <v>10</v>
      </c>
      <c r="HM168">
        <v>6</v>
      </c>
      <c r="HN168">
        <v>5</v>
      </c>
      <c r="HO168">
        <v>3</v>
      </c>
      <c r="HP168">
        <v>43</v>
      </c>
      <c r="HS168">
        <v>11</v>
      </c>
      <c r="HT168">
        <v>74</v>
      </c>
      <c r="HU168">
        <v>11</v>
      </c>
      <c r="HV168">
        <v>76</v>
      </c>
      <c r="HW168">
        <v>9</v>
      </c>
      <c r="HX168">
        <v>63</v>
      </c>
      <c r="HY168">
        <v>12</v>
      </c>
      <c r="HZ168">
        <v>29</v>
      </c>
      <c r="IC168">
        <v>1</v>
      </c>
      <c r="ID168">
        <v>127</v>
      </c>
      <c r="IE168">
        <v>1</v>
      </c>
      <c r="IF168">
        <v>117</v>
      </c>
      <c r="IG168">
        <v>3</v>
      </c>
      <c r="IH168">
        <v>12</v>
      </c>
      <c r="II168">
        <v>1</v>
      </c>
      <c r="IJ168">
        <v>47</v>
      </c>
      <c r="IM168">
        <v>1</v>
      </c>
      <c r="IN168">
        <v>9</v>
      </c>
      <c r="IO168">
        <v>0</v>
      </c>
      <c r="IP168">
        <v>53</v>
      </c>
      <c r="IQ168">
        <v>0</v>
      </c>
      <c r="IR168">
        <v>13</v>
      </c>
      <c r="IS168">
        <v>1</v>
      </c>
      <c r="IT168">
        <v>6</v>
      </c>
    </row>
    <row r="169" spans="1:254" x14ac:dyDescent="0.25">
      <c r="A169" s="3" t="str">
        <f t="shared" si="2"/>
        <v>Will Enefer</v>
      </c>
      <c r="B169" s="4">
        <v>45767</v>
      </c>
      <c r="C169" t="s">
        <v>1145</v>
      </c>
      <c r="D169" t="s">
        <v>1146</v>
      </c>
      <c r="E169" t="s">
        <v>1147</v>
      </c>
      <c r="F169" t="s">
        <v>1148</v>
      </c>
      <c r="I169" t="s">
        <v>1169</v>
      </c>
      <c r="J169" t="s">
        <v>1170</v>
      </c>
      <c r="K169">
        <v>11</v>
      </c>
      <c r="L169">
        <v>67</v>
      </c>
      <c r="M169">
        <v>66</v>
      </c>
      <c r="N169">
        <v>67</v>
      </c>
      <c r="O169">
        <v>69</v>
      </c>
      <c r="Q169">
        <v>269</v>
      </c>
      <c r="R169">
        <v>73.209999999999994</v>
      </c>
      <c r="S169">
        <v>72.83</v>
      </c>
      <c r="T169">
        <v>69.75</v>
      </c>
      <c r="U169">
        <v>69.36</v>
      </c>
      <c r="V169">
        <v>71.52</v>
      </c>
      <c r="W169">
        <v>73.37</v>
      </c>
      <c r="Y169">
        <v>71</v>
      </c>
      <c r="Z169">
        <v>15</v>
      </c>
      <c r="AA169">
        <v>10</v>
      </c>
      <c r="AB169">
        <v>7</v>
      </c>
      <c r="AC169">
        <v>11</v>
      </c>
      <c r="AE169">
        <v>4</v>
      </c>
      <c r="AF169">
        <v>4</v>
      </c>
      <c r="AG169">
        <v>4</v>
      </c>
      <c r="AH169">
        <v>6</v>
      </c>
      <c r="AJ169">
        <v>11</v>
      </c>
      <c r="AK169">
        <v>14</v>
      </c>
      <c r="AL169">
        <v>10</v>
      </c>
      <c r="AM169" s="5">
        <v>0.53472222222222221</v>
      </c>
      <c r="AN169">
        <v>1</v>
      </c>
      <c r="AO169" s="5">
        <v>0.3263888888888889</v>
      </c>
      <c r="AP169">
        <v>1</v>
      </c>
      <c r="AQ169" s="5">
        <v>0.375</v>
      </c>
      <c r="AR169">
        <v>1</v>
      </c>
      <c r="AS169" s="5">
        <v>0.375</v>
      </c>
      <c r="BO169">
        <v>2</v>
      </c>
      <c r="BP169">
        <v>56</v>
      </c>
      <c r="BQ169">
        <v>-6</v>
      </c>
      <c r="BR169">
        <v>8</v>
      </c>
      <c r="BS169">
        <v>-7</v>
      </c>
      <c r="BT169">
        <v>7</v>
      </c>
      <c r="BU169">
        <v>0</v>
      </c>
      <c r="BV169">
        <v>20</v>
      </c>
      <c r="BW169">
        <v>43</v>
      </c>
      <c r="BX169">
        <v>9</v>
      </c>
      <c r="BY169">
        <v>0</v>
      </c>
      <c r="BZ169">
        <v>0</v>
      </c>
      <c r="CA169">
        <v>20</v>
      </c>
      <c r="CB169">
        <v>40</v>
      </c>
      <c r="CC169">
        <v>12</v>
      </c>
      <c r="CK169">
        <v>3.03</v>
      </c>
      <c r="CL169">
        <v>4.0599999999999996</v>
      </c>
      <c r="CM169">
        <v>4.67</v>
      </c>
      <c r="CU169">
        <v>3.04</v>
      </c>
      <c r="CV169">
        <v>4.04</v>
      </c>
      <c r="CW169">
        <v>4.6500000000000004</v>
      </c>
      <c r="CX169">
        <v>20</v>
      </c>
      <c r="CY169">
        <v>6</v>
      </c>
      <c r="CZ169">
        <v>58</v>
      </c>
      <c r="DA169">
        <v>23</v>
      </c>
      <c r="DB169">
        <v>48</v>
      </c>
      <c r="FU169">
        <v>2</v>
      </c>
      <c r="FV169">
        <v>117</v>
      </c>
      <c r="FW169">
        <v>-1</v>
      </c>
      <c r="FX169">
        <v>12</v>
      </c>
      <c r="FY169">
        <v>0</v>
      </c>
      <c r="FZ169">
        <v>22</v>
      </c>
      <c r="GA169">
        <v>1</v>
      </c>
      <c r="GB169">
        <v>50</v>
      </c>
      <c r="GE169">
        <v>-2</v>
      </c>
      <c r="GF169">
        <v>9</v>
      </c>
      <c r="GG169">
        <v>-2</v>
      </c>
      <c r="GH169">
        <v>10</v>
      </c>
      <c r="GI169">
        <v>-1</v>
      </c>
      <c r="GJ169">
        <v>21</v>
      </c>
      <c r="GK169">
        <v>-1</v>
      </c>
      <c r="GL169">
        <v>23</v>
      </c>
      <c r="GO169">
        <v>-3</v>
      </c>
      <c r="GP169">
        <v>1</v>
      </c>
      <c r="GQ169">
        <v>-1</v>
      </c>
      <c r="GR169">
        <v>51</v>
      </c>
      <c r="GS169">
        <v>-2</v>
      </c>
      <c r="GT169">
        <v>10</v>
      </c>
      <c r="GU169">
        <v>-1</v>
      </c>
      <c r="GV169">
        <v>26</v>
      </c>
      <c r="GY169">
        <v>0</v>
      </c>
      <c r="GZ169">
        <v>8</v>
      </c>
      <c r="HA169">
        <v>0</v>
      </c>
      <c r="HB169">
        <v>9</v>
      </c>
      <c r="HC169">
        <v>0</v>
      </c>
      <c r="HD169">
        <v>7</v>
      </c>
      <c r="HE169">
        <v>0</v>
      </c>
      <c r="HF169">
        <v>8</v>
      </c>
      <c r="HI169">
        <v>6</v>
      </c>
      <c r="HJ169">
        <v>8</v>
      </c>
      <c r="HK169">
        <v>4</v>
      </c>
      <c r="HL169">
        <v>38</v>
      </c>
      <c r="HM169">
        <v>6</v>
      </c>
      <c r="HN169">
        <v>5</v>
      </c>
      <c r="HO169">
        <v>4</v>
      </c>
      <c r="HP169">
        <v>24</v>
      </c>
      <c r="HS169">
        <v>9</v>
      </c>
      <c r="HT169">
        <v>129</v>
      </c>
      <c r="HU169">
        <v>14</v>
      </c>
      <c r="HV169">
        <v>8</v>
      </c>
      <c r="HW169">
        <v>9</v>
      </c>
      <c r="HX169">
        <v>63</v>
      </c>
      <c r="HY169">
        <v>11</v>
      </c>
      <c r="HZ169">
        <v>36</v>
      </c>
      <c r="IC169">
        <v>3</v>
      </c>
      <c r="ID169">
        <v>51</v>
      </c>
      <c r="IE169">
        <v>0</v>
      </c>
      <c r="IF169">
        <v>144</v>
      </c>
      <c r="IG169">
        <v>3</v>
      </c>
      <c r="IH169">
        <v>12</v>
      </c>
      <c r="II169">
        <v>3</v>
      </c>
      <c r="IJ169">
        <v>10</v>
      </c>
      <c r="IM169">
        <v>0</v>
      </c>
      <c r="IN169">
        <v>60</v>
      </c>
      <c r="IO169">
        <v>0</v>
      </c>
      <c r="IP169">
        <v>53</v>
      </c>
      <c r="IQ169">
        <v>0</v>
      </c>
      <c r="IR169">
        <v>13</v>
      </c>
      <c r="IS169">
        <v>0</v>
      </c>
      <c r="IT169">
        <v>18</v>
      </c>
    </row>
    <row r="170" spans="1:254" x14ac:dyDescent="0.25">
      <c r="A170" s="3" t="str">
        <f t="shared" si="2"/>
        <v>Maxence Giboudot</v>
      </c>
      <c r="B170" s="4">
        <v>45767</v>
      </c>
      <c r="C170" t="s">
        <v>1145</v>
      </c>
      <c r="D170" t="s">
        <v>1146</v>
      </c>
      <c r="E170" t="s">
        <v>1147</v>
      </c>
      <c r="F170" t="s">
        <v>1148</v>
      </c>
      <c r="I170" t="s">
        <v>1171</v>
      </c>
      <c r="J170" t="s">
        <v>1172</v>
      </c>
      <c r="K170">
        <v>11</v>
      </c>
      <c r="L170">
        <v>71</v>
      </c>
      <c r="M170">
        <v>67</v>
      </c>
      <c r="N170">
        <v>69</v>
      </c>
      <c r="O170">
        <v>62</v>
      </c>
      <c r="Q170">
        <v>269</v>
      </c>
      <c r="R170">
        <v>73.209999999999994</v>
      </c>
      <c r="S170">
        <v>72.83</v>
      </c>
      <c r="T170">
        <v>73.75</v>
      </c>
      <c r="U170">
        <v>70.36</v>
      </c>
      <c r="V170">
        <v>73.52</v>
      </c>
      <c r="W170">
        <v>66.37</v>
      </c>
      <c r="Y170">
        <v>71</v>
      </c>
      <c r="Z170">
        <v>79</v>
      </c>
      <c r="AA170">
        <v>44</v>
      </c>
      <c r="AB170">
        <v>49</v>
      </c>
      <c r="AC170">
        <v>11</v>
      </c>
      <c r="AE170">
        <v>8</v>
      </c>
      <c r="AF170">
        <v>9</v>
      </c>
      <c r="AG170">
        <v>11</v>
      </c>
      <c r="AH170">
        <v>6</v>
      </c>
      <c r="AJ170">
        <v>11</v>
      </c>
      <c r="AK170">
        <v>14</v>
      </c>
      <c r="AL170">
        <v>10</v>
      </c>
      <c r="AM170" s="5">
        <v>0.5625</v>
      </c>
      <c r="AN170">
        <v>1</v>
      </c>
      <c r="AO170" s="5">
        <v>0.35416666666666669</v>
      </c>
      <c r="AP170">
        <v>10</v>
      </c>
      <c r="AQ170" s="5">
        <v>0.33333333333333331</v>
      </c>
      <c r="AR170">
        <v>10</v>
      </c>
      <c r="AS170" s="5">
        <v>0.34027777777777779</v>
      </c>
      <c r="BO170">
        <v>-4</v>
      </c>
      <c r="BP170">
        <v>2</v>
      </c>
      <c r="BQ170">
        <v>-4</v>
      </c>
      <c r="BR170">
        <v>21</v>
      </c>
      <c r="BS170">
        <v>-3</v>
      </c>
      <c r="BT170">
        <v>51</v>
      </c>
      <c r="BU170">
        <v>0</v>
      </c>
      <c r="BV170">
        <v>18</v>
      </c>
      <c r="BW170">
        <v>48</v>
      </c>
      <c r="BX170">
        <v>5</v>
      </c>
      <c r="BY170">
        <v>1</v>
      </c>
      <c r="BZ170">
        <v>0</v>
      </c>
      <c r="CA170">
        <v>20</v>
      </c>
      <c r="CB170">
        <v>40</v>
      </c>
      <c r="CC170">
        <v>12</v>
      </c>
      <c r="CK170">
        <v>3.03</v>
      </c>
      <c r="CL170">
        <v>4.0599999999999996</v>
      </c>
      <c r="CM170">
        <v>4.67</v>
      </c>
      <c r="CU170">
        <v>3.04</v>
      </c>
      <c r="CV170">
        <v>4.04</v>
      </c>
      <c r="CW170">
        <v>4.6500000000000004</v>
      </c>
      <c r="CX170">
        <v>20</v>
      </c>
      <c r="CY170">
        <v>16</v>
      </c>
      <c r="CZ170">
        <v>32</v>
      </c>
      <c r="DA170">
        <v>59</v>
      </c>
      <c r="DB170">
        <v>20</v>
      </c>
      <c r="FU170">
        <v>0</v>
      </c>
      <c r="FV170">
        <v>26</v>
      </c>
      <c r="FW170">
        <v>-2</v>
      </c>
      <c r="FX170">
        <v>2</v>
      </c>
      <c r="FY170">
        <v>0</v>
      </c>
      <c r="FZ170">
        <v>22</v>
      </c>
      <c r="GA170">
        <v>-2</v>
      </c>
      <c r="GB170">
        <v>1</v>
      </c>
      <c r="GE170">
        <v>2</v>
      </c>
      <c r="GF170">
        <v>110</v>
      </c>
      <c r="GG170">
        <v>-2</v>
      </c>
      <c r="GH170">
        <v>10</v>
      </c>
      <c r="GI170">
        <v>-1</v>
      </c>
      <c r="GJ170">
        <v>21</v>
      </c>
      <c r="GK170">
        <v>-3</v>
      </c>
      <c r="GL170">
        <v>7</v>
      </c>
      <c r="GO170">
        <v>-1</v>
      </c>
      <c r="GP170">
        <v>43</v>
      </c>
      <c r="GQ170">
        <v>1</v>
      </c>
      <c r="GR170">
        <v>136</v>
      </c>
      <c r="GS170">
        <v>0</v>
      </c>
      <c r="GT170">
        <v>54</v>
      </c>
      <c r="GU170">
        <v>-3</v>
      </c>
      <c r="GV170">
        <v>2</v>
      </c>
      <c r="GY170">
        <v>0</v>
      </c>
      <c r="GZ170">
        <v>8</v>
      </c>
      <c r="HA170">
        <v>0</v>
      </c>
      <c r="HB170">
        <v>9</v>
      </c>
      <c r="HC170">
        <v>0</v>
      </c>
      <c r="HD170">
        <v>7</v>
      </c>
      <c r="HE170">
        <v>0</v>
      </c>
      <c r="HF170">
        <v>8</v>
      </c>
      <c r="HI170">
        <v>1</v>
      </c>
      <c r="HJ170">
        <v>138</v>
      </c>
      <c r="HK170">
        <v>5</v>
      </c>
      <c r="HL170">
        <v>21</v>
      </c>
      <c r="HM170">
        <v>2</v>
      </c>
      <c r="HN170">
        <v>59</v>
      </c>
      <c r="HO170">
        <v>10</v>
      </c>
      <c r="HP170">
        <v>1</v>
      </c>
      <c r="HS170">
        <v>15</v>
      </c>
      <c r="HT170">
        <v>3</v>
      </c>
      <c r="HU170">
        <v>11</v>
      </c>
      <c r="HV170">
        <v>76</v>
      </c>
      <c r="HW170">
        <v>15</v>
      </c>
      <c r="HX170">
        <v>1</v>
      </c>
      <c r="HY170">
        <v>7</v>
      </c>
      <c r="HZ170">
        <v>74</v>
      </c>
      <c r="IC170">
        <v>2</v>
      </c>
      <c r="ID170">
        <v>84</v>
      </c>
      <c r="IE170">
        <v>2</v>
      </c>
      <c r="IF170">
        <v>76</v>
      </c>
      <c r="IG170">
        <v>1</v>
      </c>
      <c r="IH170">
        <v>45</v>
      </c>
      <c r="II170">
        <v>0</v>
      </c>
      <c r="IJ170">
        <v>63</v>
      </c>
      <c r="IM170">
        <v>0</v>
      </c>
      <c r="IN170">
        <v>60</v>
      </c>
      <c r="IO170">
        <v>0</v>
      </c>
      <c r="IP170">
        <v>53</v>
      </c>
      <c r="IQ170">
        <v>0</v>
      </c>
      <c r="IR170">
        <v>13</v>
      </c>
      <c r="IS170">
        <v>1</v>
      </c>
      <c r="IT170">
        <v>6</v>
      </c>
    </row>
    <row r="171" spans="1:254" x14ac:dyDescent="0.25">
      <c r="A171" s="3" t="str">
        <f t="shared" si="2"/>
        <v>Felix Mory</v>
      </c>
      <c r="B171" s="4">
        <v>45767</v>
      </c>
      <c r="C171" t="s">
        <v>1145</v>
      </c>
      <c r="D171" t="s">
        <v>1146</v>
      </c>
      <c r="E171" t="s">
        <v>1147</v>
      </c>
      <c r="F171" t="s">
        <v>1148</v>
      </c>
      <c r="I171" t="s">
        <v>1173</v>
      </c>
      <c r="J171" t="s">
        <v>1174</v>
      </c>
      <c r="K171">
        <v>11</v>
      </c>
      <c r="L171">
        <v>65</v>
      </c>
      <c r="M171">
        <v>67</v>
      </c>
      <c r="N171">
        <v>68</v>
      </c>
      <c r="O171">
        <v>69</v>
      </c>
      <c r="Q171">
        <v>269</v>
      </c>
      <c r="R171">
        <v>73.209999999999994</v>
      </c>
      <c r="S171">
        <v>72.83</v>
      </c>
      <c r="T171">
        <v>67.75</v>
      </c>
      <c r="U171">
        <v>70.36</v>
      </c>
      <c r="V171">
        <v>72.52</v>
      </c>
      <c r="W171">
        <v>73.37</v>
      </c>
      <c r="Y171">
        <v>71</v>
      </c>
      <c r="Z171">
        <v>6</v>
      </c>
      <c r="AA171">
        <v>4</v>
      </c>
      <c r="AB171">
        <v>7</v>
      </c>
      <c r="AC171">
        <v>11</v>
      </c>
      <c r="AE171">
        <v>2</v>
      </c>
      <c r="AF171">
        <v>3</v>
      </c>
      <c r="AG171">
        <v>4</v>
      </c>
      <c r="AH171">
        <v>6</v>
      </c>
      <c r="AJ171">
        <v>11</v>
      </c>
      <c r="AK171">
        <v>14</v>
      </c>
      <c r="AL171">
        <v>10</v>
      </c>
      <c r="AM171" s="5">
        <v>0.31944444444444442</v>
      </c>
      <c r="AN171">
        <v>1</v>
      </c>
      <c r="AO171" s="5">
        <v>0.52777777777777779</v>
      </c>
      <c r="AP171">
        <v>1</v>
      </c>
      <c r="AQ171" s="5">
        <v>0.38194444444444442</v>
      </c>
      <c r="AR171">
        <v>1</v>
      </c>
      <c r="AS171" s="5">
        <v>0.375</v>
      </c>
      <c r="BO171">
        <v>1</v>
      </c>
      <c r="BP171">
        <v>42</v>
      </c>
      <c r="BQ171">
        <v>-4</v>
      </c>
      <c r="BR171">
        <v>21</v>
      </c>
      <c r="BS171">
        <v>-8</v>
      </c>
      <c r="BT171">
        <v>1</v>
      </c>
      <c r="BU171">
        <v>1</v>
      </c>
      <c r="BV171">
        <v>13</v>
      </c>
      <c r="BW171">
        <v>54</v>
      </c>
      <c r="BX171">
        <v>4</v>
      </c>
      <c r="BY171">
        <v>0</v>
      </c>
      <c r="BZ171">
        <v>0</v>
      </c>
      <c r="CA171">
        <v>20</v>
      </c>
      <c r="CB171">
        <v>40</v>
      </c>
      <c r="CC171">
        <v>12</v>
      </c>
      <c r="CK171">
        <v>3.03</v>
      </c>
      <c r="CL171">
        <v>4.0599999999999996</v>
      </c>
      <c r="CM171">
        <v>4.67</v>
      </c>
      <c r="CU171">
        <v>3.04</v>
      </c>
      <c r="CV171">
        <v>4.04</v>
      </c>
      <c r="CW171">
        <v>4.6500000000000004</v>
      </c>
      <c r="CX171">
        <v>6</v>
      </c>
      <c r="CY171">
        <v>60</v>
      </c>
      <c r="CZ171">
        <v>1</v>
      </c>
      <c r="DA171">
        <v>64</v>
      </c>
      <c r="DB171">
        <v>48</v>
      </c>
      <c r="FU171">
        <v>0</v>
      </c>
      <c r="FV171">
        <v>26</v>
      </c>
      <c r="FW171">
        <v>0</v>
      </c>
      <c r="FX171">
        <v>47</v>
      </c>
      <c r="FY171">
        <v>0</v>
      </c>
      <c r="FZ171">
        <v>22</v>
      </c>
      <c r="GA171">
        <v>1</v>
      </c>
      <c r="GB171">
        <v>50</v>
      </c>
      <c r="GE171">
        <v>-2</v>
      </c>
      <c r="GF171">
        <v>9</v>
      </c>
      <c r="GG171">
        <v>-1</v>
      </c>
      <c r="GH171">
        <v>36</v>
      </c>
      <c r="GI171">
        <v>0</v>
      </c>
      <c r="GJ171">
        <v>38</v>
      </c>
      <c r="GK171">
        <v>-1</v>
      </c>
      <c r="GL171">
        <v>23</v>
      </c>
      <c r="GO171">
        <v>-3</v>
      </c>
      <c r="GP171">
        <v>1</v>
      </c>
      <c r="GQ171">
        <v>-2</v>
      </c>
      <c r="GR171">
        <v>12</v>
      </c>
      <c r="GS171">
        <v>-2</v>
      </c>
      <c r="GT171">
        <v>10</v>
      </c>
      <c r="GU171">
        <v>-1</v>
      </c>
      <c r="GV171">
        <v>26</v>
      </c>
      <c r="GY171">
        <v>1</v>
      </c>
      <c r="GZ171">
        <v>1</v>
      </c>
      <c r="HA171">
        <v>0</v>
      </c>
      <c r="HB171">
        <v>9</v>
      </c>
      <c r="HC171">
        <v>0</v>
      </c>
      <c r="HD171">
        <v>7</v>
      </c>
      <c r="HE171">
        <v>0</v>
      </c>
      <c r="HF171">
        <v>8</v>
      </c>
      <c r="HI171">
        <v>4</v>
      </c>
      <c r="HJ171">
        <v>33</v>
      </c>
      <c r="HK171">
        <v>4</v>
      </c>
      <c r="HL171">
        <v>38</v>
      </c>
      <c r="HM171">
        <v>3</v>
      </c>
      <c r="HN171">
        <v>45</v>
      </c>
      <c r="HO171">
        <v>2</v>
      </c>
      <c r="HP171">
        <v>60</v>
      </c>
      <c r="HS171">
        <v>12</v>
      </c>
      <c r="HT171">
        <v>44</v>
      </c>
      <c r="HU171">
        <v>13</v>
      </c>
      <c r="HV171">
        <v>15</v>
      </c>
      <c r="HW171">
        <v>14</v>
      </c>
      <c r="HX171">
        <v>6</v>
      </c>
      <c r="HY171">
        <v>15</v>
      </c>
      <c r="HZ171">
        <v>3</v>
      </c>
      <c r="IC171">
        <v>1</v>
      </c>
      <c r="ID171">
        <v>127</v>
      </c>
      <c r="IE171">
        <v>1</v>
      </c>
      <c r="IF171">
        <v>117</v>
      </c>
      <c r="IG171">
        <v>1</v>
      </c>
      <c r="IH171">
        <v>45</v>
      </c>
      <c r="II171">
        <v>1</v>
      </c>
      <c r="IJ171">
        <v>47</v>
      </c>
      <c r="IM171">
        <v>0</v>
      </c>
      <c r="IN171">
        <v>60</v>
      </c>
      <c r="IO171">
        <v>0</v>
      </c>
      <c r="IP171">
        <v>53</v>
      </c>
      <c r="IQ171">
        <v>0</v>
      </c>
      <c r="IR171">
        <v>13</v>
      </c>
      <c r="IS171">
        <v>0</v>
      </c>
      <c r="IT171">
        <v>18</v>
      </c>
    </row>
    <row r="172" spans="1:254" x14ac:dyDescent="0.25">
      <c r="A172" s="3" t="str">
        <f t="shared" si="2"/>
        <v>Garrick Porteous</v>
      </c>
      <c r="B172" s="4">
        <v>45767</v>
      </c>
      <c r="C172" t="s">
        <v>1145</v>
      </c>
      <c r="D172" t="s">
        <v>1146</v>
      </c>
      <c r="E172" t="s">
        <v>1147</v>
      </c>
      <c r="F172" t="s">
        <v>1148</v>
      </c>
      <c r="I172" t="s">
        <v>1175</v>
      </c>
      <c r="J172" t="s">
        <v>1176</v>
      </c>
      <c r="K172">
        <v>11</v>
      </c>
      <c r="L172">
        <v>67</v>
      </c>
      <c r="M172">
        <v>64</v>
      </c>
      <c r="N172">
        <v>65</v>
      </c>
      <c r="O172">
        <v>73</v>
      </c>
      <c r="Q172">
        <v>269</v>
      </c>
      <c r="R172">
        <v>73.209999999999994</v>
      </c>
      <c r="S172">
        <v>72.83</v>
      </c>
      <c r="T172">
        <v>69.75</v>
      </c>
      <c r="U172">
        <v>67.36</v>
      </c>
      <c r="V172">
        <v>69.52</v>
      </c>
      <c r="W172">
        <v>77.37</v>
      </c>
      <c r="Y172">
        <v>71</v>
      </c>
      <c r="Z172">
        <v>15</v>
      </c>
      <c r="AA172">
        <v>3</v>
      </c>
      <c r="AB172">
        <v>1</v>
      </c>
      <c r="AC172">
        <v>11</v>
      </c>
      <c r="AE172">
        <v>4</v>
      </c>
      <c r="AF172">
        <v>2</v>
      </c>
      <c r="AG172">
        <v>-1</v>
      </c>
      <c r="AH172">
        <v>6</v>
      </c>
      <c r="AJ172">
        <v>11</v>
      </c>
      <c r="AK172">
        <v>14</v>
      </c>
      <c r="AL172">
        <v>10</v>
      </c>
      <c r="AM172" s="5">
        <v>0.2986111111111111</v>
      </c>
      <c r="AN172">
        <v>1</v>
      </c>
      <c r="AO172" s="5">
        <v>0.50694444444444442</v>
      </c>
      <c r="AP172">
        <v>1</v>
      </c>
      <c r="AQ172" s="5">
        <v>0.39583333333333331</v>
      </c>
      <c r="AR172">
        <v>1</v>
      </c>
      <c r="AS172" s="5">
        <v>0.39583333333333331</v>
      </c>
      <c r="BO172">
        <v>1</v>
      </c>
      <c r="BP172">
        <v>42</v>
      </c>
      <c r="BQ172">
        <v>-4</v>
      </c>
      <c r="BR172">
        <v>21</v>
      </c>
      <c r="BS172">
        <v>-8</v>
      </c>
      <c r="BT172">
        <v>1</v>
      </c>
      <c r="BU172">
        <v>0</v>
      </c>
      <c r="BV172">
        <v>22</v>
      </c>
      <c r="BW172">
        <v>40</v>
      </c>
      <c r="BX172">
        <v>9</v>
      </c>
      <c r="BY172">
        <v>1</v>
      </c>
      <c r="BZ172">
        <v>0</v>
      </c>
      <c r="CA172">
        <v>20</v>
      </c>
      <c r="CB172">
        <v>40</v>
      </c>
      <c r="CC172">
        <v>12</v>
      </c>
      <c r="CK172">
        <v>3.03</v>
      </c>
      <c r="CL172">
        <v>4.0599999999999996</v>
      </c>
      <c r="CM172">
        <v>4.67</v>
      </c>
      <c r="CU172">
        <v>3.04</v>
      </c>
      <c r="CV172">
        <v>4.04</v>
      </c>
      <c r="CW172">
        <v>4.6500000000000004</v>
      </c>
      <c r="CX172">
        <v>20</v>
      </c>
      <c r="CY172">
        <v>2</v>
      </c>
      <c r="CZ172">
        <v>70</v>
      </c>
      <c r="DA172">
        <v>23</v>
      </c>
      <c r="DB172">
        <v>20</v>
      </c>
      <c r="FU172">
        <v>2</v>
      </c>
      <c r="FV172">
        <v>117</v>
      </c>
      <c r="FW172">
        <v>-3</v>
      </c>
      <c r="FX172">
        <v>1</v>
      </c>
      <c r="FY172">
        <v>-1</v>
      </c>
      <c r="FZ172">
        <v>5</v>
      </c>
      <c r="GA172">
        <v>3</v>
      </c>
      <c r="GB172">
        <v>71</v>
      </c>
      <c r="GE172">
        <v>-3</v>
      </c>
      <c r="GF172">
        <v>3</v>
      </c>
      <c r="GG172">
        <v>-1</v>
      </c>
      <c r="GH172">
        <v>36</v>
      </c>
      <c r="GI172">
        <v>-1</v>
      </c>
      <c r="GJ172">
        <v>21</v>
      </c>
      <c r="GK172">
        <v>1</v>
      </c>
      <c r="GL172">
        <v>58</v>
      </c>
      <c r="GO172">
        <v>-2</v>
      </c>
      <c r="GP172">
        <v>17</v>
      </c>
      <c r="GQ172">
        <v>-2</v>
      </c>
      <c r="GR172">
        <v>12</v>
      </c>
      <c r="GS172">
        <v>-3</v>
      </c>
      <c r="GT172">
        <v>1</v>
      </c>
      <c r="GU172">
        <v>-1</v>
      </c>
      <c r="GV172">
        <v>26</v>
      </c>
      <c r="GY172">
        <v>0</v>
      </c>
      <c r="GZ172">
        <v>8</v>
      </c>
      <c r="HA172">
        <v>0</v>
      </c>
      <c r="HB172">
        <v>9</v>
      </c>
      <c r="HC172">
        <v>0</v>
      </c>
      <c r="HD172">
        <v>7</v>
      </c>
      <c r="HE172">
        <v>0</v>
      </c>
      <c r="HF172">
        <v>8</v>
      </c>
      <c r="HI172">
        <v>6</v>
      </c>
      <c r="HJ172">
        <v>8</v>
      </c>
      <c r="HK172">
        <v>7</v>
      </c>
      <c r="HL172">
        <v>4</v>
      </c>
      <c r="HM172">
        <v>7</v>
      </c>
      <c r="HN172">
        <v>1</v>
      </c>
      <c r="HO172">
        <v>2</v>
      </c>
      <c r="HP172">
        <v>60</v>
      </c>
      <c r="HS172">
        <v>10</v>
      </c>
      <c r="HT172">
        <v>101</v>
      </c>
      <c r="HU172">
        <v>10</v>
      </c>
      <c r="HV172">
        <v>108</v>
      </c>
      <c r="HW172">
        <v>9</v>
      </c>
      <c r="HX172">
        <v>63</v>
      </c>
      <c r="HY172">
        <v>11</v>
      </c>
      <c r="HZ172">
        <v>36</v>
      </c>
      <c r="IC172">
        <v>1</v>
      </c>
      <c r="ID172">
        <v>127</v>
      </c>
      <c r="IE172">
        <v>1</v>
      </c>
      <c r="IF172">
        <v>117</v>
      </c>
      <c r="IG172">
        <v>2</v>
      </c>
      <c r="IH172">
        <v>26</v>
      </c>
      <c r="II172">
        <v>5</v>
      </c>
      <c r="IJ172">
        <v>1</v>
      </c>
      <c r="IM172">
        <v>1</v>
      </c>
      <c r="IN172">
        <v>9</v>
      </c>
      <c r="IO172">
        <v>0</v>
      </c>
      <c r="IP172">
        <v>53</v>
      </c>
      <c r="IQ172">
        <v>0</v>
      </c>
      <c r="IR172">
        <v>13</v>
      </c>
      <c r="IS172">
        <v>0</v>
      </c>
      <c r="IT172">
        <v>18</v>
      </c>
    </row>
    <row r="173" spans="1:254" x14ac:dyDescent="0.25">
      <c r="A173" s="3" t="str">
        <f t="shared" si="2"/>
        <v>Jamie Rutherford</v>
      </c>
      <c r="B173" s="4">
        <v>45767</v>
      </c>
      <c r="C173" t="s">
        <v>1145</v>
      </c>
      <c r="D173" t="s">
        <v>1146</v>
      </c>
      <c r="E173" t="s">
        <v>1147</v>
      </c>
      <c r="F173" t="s">
        <v>1148</v>
      </c>
      <c r="I173" t="s">
        <v>1177</v>
      </c>
      <c r="J173" t="s">
        <v>964</v>
      </c>
      <c r="K173">
        <v>11</v>
      </c>
      <c r="L173">
        <v>71</v>
      </c>
      <c r="M173">
        <v>67</v>
      </c>
      <c r="N173">
        <v>65</v>
      </c>
      <c r="O173">
        <v>66</v>
      </c>
      <c r="Q173">
        <v>269</v>
      </c>
      <c r="R173">
        <v>73.209999999999994</v>
      </c>
      <c r="S173">
        <v>72.83</v>
      </c>
      <c r="T173">
        <v>73.75</v>
      </c>
      <c r="U173">
        <v>70.36</v>
      </c>
      <c r="V173">
        <v>69.52</v>
      </c>
      <c r="W173">
        <v>70.37</v>
      </c>
      <c r="Y173">
        <v>71</v>
      </c>
      <c r="Z173">
        <v>79</v>
      </c>
      <c r="AA173">
        <v>44</v>
      </c>
      <c r="AB173">
        <v>24</v>
      </c>
      <c r="AC173">
        <v>11</v>
      </c>
      <c r="AE173">
        <v>8</v>
      </c>
      <c r="AF173">
        <v>9</v>
      </c>
      <c r="AG173">
        <v>7</v>
      </c>
      <c r="AH173">
        <v>6</v>
      </c>
      <c r="AJ173">
        <v>11</v>
      </c>
      <c r="AK173">
        <v>14</v>
      </c>
      <c r="AL173">
        <v>1</v>
      </c>
      <c r="AM173" s="5">
        <v>0.5</v>
      </c>
      <c r="AN173">
        <v>10</v>
      </c>
      <c r="AO173" s="5">
        <v>0.29166666666666669</v>
      </c>
      <c r="AP173">
        <v>10</v>
      </c>
      <c r="AQ173" s="5">
        <v>0.3263888888888889</v>
      </c>
      <c r="AR173">
        <v>1</v>
      </c>
      <c r="AS173" s="5">
        <v>0.34027777777777779</v>
      </c>
      <c r="BO173">
        <v>2</v>
      </c>
      <c r="BP173">
        <v>56</v>
      </c>
      <c r="BQ173">
        <v>-6</v>
      </c>
      <c r="BR173">
        <v>8</v>
      </c>
      <c r="BS173">
        <v>-7</v>
      </c>
      <c r="BT173">
        <v>7</v>
      </c>
      <c r="BU173">
        <v>0</v>
      </c>
      <c r="BV173">
        <v>17</v>
      </c>
      <c r="BW173">
        <v>50</v>
      </c>
      <c r="BX173">
        <v>4</v>
      </c>
      <c r="BY173">
        <v>1</v>
      </c>
      <c r="BZ173">
        <v>0</v>
      </c>
      <c r="CA173">
        <v>20</v>
      </c>
      <c r="CB173">
        <v>40</v>
      </c>
      <c r="CC173">
        <v>12</v>
      </c>
      <c r="CK173">
        <v>3.03</v>
      </c>
      <c r="CL173">
        <v>4.0599999999999996</v>
      </c>
      <c r="CM173">
        <v>4.67</v>
      </c>
      <c r="CU173">
        <v>3.04</v>
      </c>
      <c r="CV173">
        <v>4.04</v>
      </c>
      <c r="CW173">
        <v>4.6500000000000004</v>
      </c>
      <c r="CX173">
        <v>20</v>
      </c>
      <c r="CY173">
        <v>28</v>
      </c>
      <c r="CZ173">
        <v>13</v>
      </c>
      <c r="DA173">
        <v>64</v>
      </c>
      <c r="DB173">
        <v>20</v>
      </c>
      <c r="FU173">
        <v>3</v>
      </c>
      <c r="FV173">
        <v>137</v>
      </c>
      <c r="FW173">
        <v>0</v>
      </c>
      <c r="FX173">
        <v>47</v>
      </c>
      <c r="FY173">
        <v>-1</v>
      </c>
      <c r="FZ173">
        <v>5</v>
      </c>
      <c r="GA173">
        <v>0</v>
      </c>
      <c r="GB173">
        <v>28</v>
      </c>
      <c r="GE173">
        <v>-1</v>
      </c>
      <c r="GF173">
        <v>29</v>
      </c>
      <c r="GG173">
        <v>-1</v>
      </c>
      <c r="GH173">
        <v>36</v>
      </c>
      <c r="GI173">
        <v>-2</v>
      </c>
      <c r="GJ173">
        <v>11</v>
      </c>
      <c r="GK173">
        <v>-2</v>
      </c>
      <c r="GL173">
        <v>10</v>
      </c>
      <c r="GO173">
        <v>-1</v>
      </c>
      <c r="GP173">
        <v>43</v>
      </c>
      <c r="GQ173">
        <v>-2</v>
      </c>
      <c r="GR173">
        <v>12</v>
      </c>
      <c r="GS173">
        <v>-2</v>
      </c>
      <c r="GT173">
        <v>10</v>
      </c>
      <c r="GU173">
        <v>-2</v>
      </c>
      <c r="GV173">
        <v>10</v>
      </c>
      <c r="GY173">
        <v>0</v>
      </c>
      <c r="GZ173">
        <v>8</v>
      </c>
      <c r="HA173">
        <v>0</v>
      </c>
      <c r="HB173">
        <v>9</v>
      </c>
      <c r="HC173">
        <v>0</v>
      </c>
      <c r="HD173">
        <v>7</v>
      </c>
      <c r="HE173">
        <v>0</v>
      </c>
      <c r="HF173">
        <v>8</v>
      </c>
      <c r="HI173">
        <v>3</v>
      </c>
      <c r="HJ173">
        <v>61</v>
      </c>
      <c r="HK173">
        <v>4</v>
      </c>
      <c r="HL173">
        <v>38</v>
      </c>
      <c r="HM173">
        <v>6</v>
      </c>
      <c r="HN173">
        <v>5</v>
      </c>
      <c r="HO173">
        <v>4</v>
      </c>
      <c r="HP173">
        <v>24</v>
      </c>
      <c r="HS173">
        <v>12</v>
      </c>
      <c r="HT173">
        <v>44</v>
      </c>
      <c r="HU173">
        <v>13</v>
      </c>
      <c r="HV173">
        <v>15</v>
      </c>
      <c r="HW173">
        <v>11</v>
      </c>
      <c r="HX173">
        <v>43</v>
      </c>
      <c r="HY173">
        <v>14</v>
      </c>
      <c r="HZ173">
        <v>9</v>
      </c>
      <c r="IC173">
        <v>2</v>
      </c>
      <c r="ID173">
        <v>84</v>
      </c>
      <c r="IE173">
        <v>1</v>
      </c>
      <c r="IF173">
        <v>117</v>
      </c>
      <c r="IG173">
        <v>1</v>
      </c>
      <c r="IH173">
        <v>45</v>
      </c>
      <c r="II173">
        <v>0</v>
      </c>
      <c r="IJ173">
        <v>63</v>
      </c>
      <c r="IM173">
        <v>1</v>
      </c>
      <c r="IN173">
        <v>9</v>
      </c>
      <c r="IO173">
        <v>0</v>
      </c>
      <c r="IP173">
        <v>53</v>
      </c>
      <c r="IQ173">
        <v>0</v>
      </c>
      <c r="IR173">
        <v>13</v>
      </c>
      <c r="IS173">
        <v>0</v>
      </c>
      <c r="IT173">
        <v>18</v>
      </c>
    </row>
    <row r="174" spans="1:254" x14ac:dyDescent="0.25">
      <c r="A174" s="3" t="str">
        <f t="shared" si="2"/>
        <v>Lorenzo Scalise</v>
      </c>
      <c r="B174" s="4">
        <v>45767</v>
      </c>
      <c r="C174" t="s">
        <v>1145</v>
      </c>
      <c r="D174" t="s">
        <v>1146</v>
      </c>
      <c r="E174" t="s">
        <v>1147</v>
      </c>
      <c r="F174" t="s">
        <v>1148</v>
      </c>
      <c r="I174" t="s">
        <v>1178</v>
      </c>
      <c r="J174" t="s">
        <v>1179</v>
      </c>
      <c r="K174">
        <v>11</v>
      </c>
      <c r="L174">
        <v>67</v>
      </c>
      <c r="M174">
        <v>69</v>
      </c>
      <c r="N174">
        <v>69</v>
      </c>
      <c r="O174">
        <v>64</v>
      </c>
      <c r="Q174">
        <v>269</v>
      </c>
      <c r="R174">
        <v>73.209999999999994</v>
      </c>
      <c r="S174">
        <v>72.83</v>
      </c>
      <c r="T174">
        <v>69.75</v>
      </c>
      <c r="U174">
        <v>72.36</v>
      </c>
      <c r="V174">
        <v>73.52</v>
      </c>
      <c r="W174">
        <v>68.37</v>
      </c>
      <c r="Y174">
        <v>71</v>
      </c>
      <c r="Z174">
        <v>15</v>
      </c>
      <c r="AA174">
        <v>22</v>
      </c>
      <c r="AB174">
        <v>35</v>
      </c>
      <c r="AC174">
        <v>11</v>
      </c>
      <c r="AE174">
        <v>4</v>
      </c>
      <c r="AF174">
        <v>7</v>
      </c>
      <c r="AG174">
        <v>9</v>
      </c>
      <c r="AH174">
        <v>6</v>
      </c>
      <c r="AJ174">
        <v>11</v>
      </c>
      <c r="AK174">
        <v>14</v>
      </c>
      <c r="AL174">
        <v>1</v>
      </c>
      <c r="AM174" s="5">
        <v>0.3125</v>
      </c>
      <c r="AN174">
        <v>10</v>
      </c>
      <c r="AO174" s="5">
        <v>0.52083333333333337</v>
      </c>
      <c r="AP174">
        <v>1</v>
      </c>
      <c r="AQ174" s="5">
        <v>0.3263888888888889</v>
      </c>
      <c r="AR174">
        <v>1</v>
      </c>
      <c r="AS174" s="5">
        <v>0.3125</v>
      </c>
      <c r="BO174">
        <v>-1</v>
      </c>
      <c r="BP174">
        <v>16</v>
      </c>
      <c r="BQ174">
        <v>-3</v>
      </c>
      <c r="BR174">
        <v>34</v>
      </c>
      <c r="BS174">
        <v>-7</v>
      </c>
      <c r="BT174">
        <v>7</v>
      </c>
      <c r="BU174">
        <v>1</v>
      </c>
      <c r="BV174">
        <v>15</v>
      </c>
      <c r="BW174">
        <v>50</v>
      </c>
      <c r="BX174">
        <v>6</v>
      </c>
      <c r="BY174">
        <v>0</v>
      </c>
      <c r="BZ174">
        <v>0</v>
      </c>
      <c r="CA174">
        <v>20</v>
      </c>
      <c r="CB174">
        <v>40</v>
      </c>
      <c r="CC174">
        <v>12</v>
      </c>
      <c r="CK174">
        <v>3.03</v>
      </c>
      <c r="CL174">
        <v>4.0599999999999996</v>
      </c>
      <c r="CM174">
        <v>4.67</v>
      </c>
      <c r="CU174">
        <v>3.04</v>
      </c>
      <c r="CV174">
        <v>4.04</v>
      </c>
      <c r="CW174">
        <v>4.6500000000000004</v>
      </c>
      <c r="CX174">
        <v>6</v>
      </c>
      <c r="CY174">
        <v>43</v>
      </c>
      <c r="CZ174">
        <v>13</v>
      </c>
      <c r="DA174">
        <v>49</v>
      </c>
      <c r="DB174">
        <v>48</v>
      </c>
      <c r="FU174">
        <v>0</v>
      </c>
      <c r="FV174">
        <v>26</v>
      </c>
      <c r="FW174">
        <v>-1</v>
      </c>
      <c r="FX174">
        <v>12</v>
      </c>
      <c r="FY174">
        <v>1</v>
      </c>
      <c r="FZ174">
        <v>55</v>
      </c>
      <c r="GA174">
        <v>-1</v>
      </c>
      <c r="GB174">
        <v>6</v>
      </c>
      <c r="GE174">
        <v>-1</v>
      </c>
      <c r="GF174">
        <v>29</v>
      </c>
      <c r="GG174">
        <v>0</v>
      </c>
      <c r="GH174">
        <v>59</v>
      </c>
      <c r="GI174">
        <v>-1</v>
      </c>
      <c r="GJ174">
        <v>21</v>
      </c>
      <c r="GK174">
        <v>-1</v>
      </c>
      <c r="GL174">
        <v>23</v>
      </c>
      <c r="GO174">
        <v>-2</v>
      </c>
      <c r="GP174">
        <v>17</v>
      </c>
      <c r="GQ174">
        <v>0</v>
      </c>
      <c r="GR174">
        <v>98</v>
      </c>
      <c r="GS174">
        <v>-1</v>
      </c>
      <c r="GT174">
        <v>29</v>
      </c>
      <c r="GU174">
        <v>-4</v>
      </c>
      <c r="GV174">
        <v>1</v>
      </c>
      <c r="GY174">
        <v>0</v>
      </c>
      <c r="GZ174">
        <v>8</v>
      </c>
      <c r="HA174">
        <v>0</v>
      </c>
      <c r="HB174">
        <v>9</v>
      </c>
      <c r="HC174">
        <v>0</v>
      </c>
      <c r="HD174">
        <v>7</v>
      </c>
      <c r="HE174">
        <v>1</v>
      </c>
      <c r="HF174">
        <v>2</v>
      </c>
      <c r="HI174">
        <v>5</v>
      </c>
      <c r="HJ174">
        <v>19</v>
      </c>
      <c r="HK174">
        <v>1</v>
      </c>
      <c r="HL174">
        <v>144</v>
      </c>
      <c r="HM174">
        <v>3</v>
      </c>
      <c r="HN174">
        <v>45</v>
      </c>
      <c r="HO174">
        <v>6</v>
      </c>
      <c r="HP174">
        <v>3</v>
      </c>
      <c r="HS174">
        <v>11</v>
      </c>
      <c r="HT174">
        <v>74</v>
      </c>
      <c r="HU174">
        <v>17</v>
      </c>
      <c r="HV174">
        <v>1</v>
      </c>
      <c r="HW174">
        <v>13</v>
      </c>
      <c r="HX174">
        <v>17</v>
      </c>
      <c r="HY174">
        <v>9</v>
      </c>
      <c r="HZ174">
        <v>65</v>
      </c>
      <c r="IC174">
        <v>2</v>
      </c>
      <c r="ID174">
        <v>84</v>
      </c>
      <c r="IE174">
        <v>0</v>
      </c>
      <c r="IF174">
        <v>144</v>
      </c>
      <c r="IG174">
        <v>2</v>
      </c>
      <c r="IH174">
        <v>26</v>
      </c>
      <c r="II174">
        <v>2</v>
      </c>
      <c r="IJ174">
        <v>23</v>
      </c>
      <c r="IM174">
        <v>0</v>
      </c>
      <c r="IN174">
        <v>60</v>
      </c>
      <c r="IO174">
        <v>0</v>
      </c>
      <c r="IP174">
        <v>53</v>
      </c>
      <c r="IQ174">
        <v>0</v>
      </c>
      <c r="IR174">
        <v>13</v>
      </c>
      <c r="IS174">
        <v>0</v>
      </c>
      <c r="IT174">
        <v>18</v>
      </c>
    </row>
    <row r="175" spans="1:254" x14ac:dyDescent="0.25">
      <c r="A175" s="3" t="str">
        <f t="shared" si="2"/>
        <v>Jeremy Freiburghaus</v>
      </c>
      <c r="B175" s="4">
        <v>45767</v>
      </c>
      <c r="C175" t="s">
        <v>1145</v>
      </c>
      <c r="D175" t="s">
        <v>1146</v>
      </c>
      <c r="E175" t="s">
        <v>1147</v>
      </c>
      <c r="F175" t="s">
        <v>1148</v>
      </c>
      <c r="I175" t="s">
        <v>1180</v>
      </c>
      <c r="J175" t="s">
        <v>1181</v>
      </c>
      <c r="K175">
        <v>18</v>
      </c>
      <c r="L175">
        <v>69</v>
      </c>
      <c r="M175">
        <v>65</v>
      </c>
      <c r="N175">
        <v>68</v>
      </c>
      <c r="O175">
        <v>68</v>
      </c>
      <c r="Q175">
        <v>270</v>
      </c>
      <c r="R175">
        <v>73.209999999999994</v>
      </c>
      <c r="S175">
        <v>72.83</v>
      </c>
      <c r="T175">
        <v>71.75</v>
      </c>
      <c r="U175">
        <v>68.36</v>
      </c>
      <c r="V175">
        <v>72.52</v>
      </c>
      <c r="W175">
        <v>72.37</v>
      </c>
      <c r="Y175">
        <v>71.25</v>
      </c>
      <c r="Z175">
        <v>43</v>
      </c>
      <c r="AA175">
        <v>14</v>
      </c>
      <c r="AB175">
        <v>18</v>
      </c>
      <c r="AC175">
        <v>18</v>
      </c>
      <c r="AE175">
        <v>6</v>
      </c>
      <c r="AF175">
        <v>5</v>
      </c>
      <c r="AG175">
        <v>6</v>
      </c>
      <c r="AH175">
        <v>7</v>
      </c>
      <c r="AJ175">
        <v>18</v>
      </c>
      <c r="AK175">
        <v>20.5</v>
      </c>
      <c r="AL175">
        <v>10</v>
      </c>
      <c r="AM175" s="5">
        <v>0.50694444444444442</v>
      </c>
      <c r="AN175">
        <v>1</v>
      </c>
      <c r="AO175" s="5">
        <v>0.2986111111111111</v>
      </c>
      <c r="AP175">
        <v>1</v>
      </c>
      <c r="AQ175" s="5">
        <v>0.36805555555555558</v>
      </c>
      <c r="AR175">
        <v>1</v>
      </c>
      <c r="AS175" s="5">
        <v>0.34722222222222221</v>
      </c>
      <c r="BO175">
        <v>1</v>
      </c>
      <c r="BP175">
        <v>42</v>
      </c>
      <c r="BQ175">
        <v>-7</v>
      </c>
      <c r="BR175">
        <v>6</v>
      </c>
      <c r="BS175">
        <v>-4</v>
      </c>
      <c r="BT175">
        <v>42</v>
      </c>
      <c r="BU175">
        <v>0</v>
      </c>
      <c r="BV175">
        <v>18</v>
      </c>
      <c r="BW175">
        <v>46</v>
      </c>
      <c r="BX175">
        <v>8</v>
      </c>
      <c r="BY175">
        <v>0</v>
      </c>
      <c r="BZ175">
        <v>0</v>
      </c>
      <c r="CA175">
        <v>20</v>
      </c>
      <c r="CB175">
        <v>40</v>
      </c>
      <c r="CC175">
        <v>12</v>
      </c>
      <c r="CK175">
        <v>3.03</v>
      </c>
      <c r="CL175">
        <v>4.0599999999999996</v>
      </c>
      <c r="CM175">
        <v>4.67</v>
      </c>
      <c r="CU175">
        <v>3.04</v>
      </c>
      <c r="CV175">
        <v>4.04</v>
      </c>
      <c r="CW175">
        <v>4.6500000000000004</v>
      </c>
      <c r="CX175">
        <v>20</v>
      </c>
      <c r="CY175">
        <v>16</v>
      </c>
      <c r="CZ175">
        <v>40</v>
      </c>
      <c r="DA175">
        <v>30</v>
      </c>
      <c r="DB175">
        <v>48</v>
      </c>
      <c r="FU175">
        <v>1</v>
      </c>
      <c r="FV175">
        <v>69</v>
      </c>
      <c r="FW175">
        <v>0</v>
      </c>
      <c r="FX175">
        <v>47</v>
      </c>
      <c r="FY175">
        <v>0</v>
      </c>
      <c r="FZ175">
        <v>22</v>
      </c>
      <c r="GA175">
        <v>0</v>
      </c>
      <c r="GB175">
        <v>28</v>
      </c>
      <c r="GE175">
        <v>-2</v>
      </c>
      <c r="GF175">
        <v>9</v>
      </c>
      <c r="GG175">
        <v>-3</v>
      </c>
      <c r="GH175">
        <v>4</v>
      </c>
      <c r="GI175">
        <v>-2</v>
      </c>
      <c r="GJ175">
        <v>11</v>
      </c>
      <c r="GK175">
        <v>0</v>
      </c>
      <c r="GL175">
        <v>43</v>
      </c>
      <c r="GO175">
        <v>0</v>
      </c>
      <c r="GP175">
        <v>91</v>
      </c>
      <c r="GQ175">
        <v>-2</v>
      </c>
      <c r="GR175">
        <v>12</v>
      </c>
      <c r="GS175">
        <v>0</v>
      </c>
      <c r="GT175">
        <v>54</v>
      </c>
      <c r="GU175">
        <v>-2</v>
      </c>
      <c r="GV175">
        <v>10</v>
      </c>
      <c r="GY175">
        <v>0</v>
      </c>
      <c r="GZ175">
        <v>8</v>
      </c>
      <c r="HA175">
        <v>0</v>
      </c>
      <c r="HB175">
        <v>9</v>
      </c>
      <c r="HC175">
        <v>0</v>
      </c>
      <c r="HD175">
        <v>7</v>
      </c>
      <c r="HE175">
        <v>0</v>
      </c>
      <c r="HF175">
        <v>8</v>
      </c>
      <c r="HI175">
        <v>4</v>
      </c>
      <c r="HJ175">
        <v>33</v>
      </c>
      <c r="HK175">
        <v>5</v>
      </c>
      <c r="HL175">
        <v>21</v>
      </c>
      <c r="HM175">
        <v>5</v>
      </c>
      <c r="HN175">
        <v>14</v>
      </c>
      <c r="HO175">
        <v>4</v>
      </c>
      <c r="HP175">
        <v>24</v>
      </c>
      <c r="HS175">
        <v>11</v>
      </c>
      <c r="HT175">
        <v>74</v>
      </c>
      <c r="HU175">
        <v>13</v>
      </c>
      <c r="HV175">
        <v>15</v>
      </c>
      <c r="HW175">
        <v>10</v>
      </c>
      <c r="HX175">
        <v>54</v>
      </c>
      <c r="HY175">
        <v>12</v>
      </c>
      <c r="HZ175">
        <v>29</v>
      </c>
      <c r="IC175">
        <v>3</v>
      </c>
      <c r="ID175">
        <v>51</v>
      </c>
      <c r="IE175">
        <v>0</v>
      </c>
      <c r="IF175">
        <v>144</v>
      </c>
      <c r="IG175">
        <v>3</v>
      </c>
      <c r="IH175">
        <v>12</v>
      </c>
      <c r="II175">
        <v>2</v>
      </c>
      <c r="IJ175">
        <v>23</v>
      </c>
      <c r="IM175">
        <v>0</v>
      </c>
      <c r="IN175">
        <v>60</v>
      </c>
      <c r="IO175">
        <v>0</v>
      </c>
      <c r="IP175">
        <v>53</v>
      </c>
      <c r="IQ175">
        <v>0</v>
      </c>
      <c r="IR175">
        <v>13</v>
      </c>
      <c r="IS175">
        <v>0</v>
      </c>
      <c r="IT175">
        <v>18</v>
      </c>
    </row>
    <row r="176" spans="1:254" x14ac:dyDescent="0.25">
      <c r="A176" s="3" t="str">
        <f t="shared" si="2"/>
        <v>David Horsey</v>
      </c>
      <c r="B176" s="4">
        <v>45767</v>
      </c>
      <c r="C176" t="s">
        <v>1145</v>
      </c>
      <c r="D176" t="s">
        <v>1146</v>
      </c>
      <c r="E176" t="s">
        <v>1147</v>
      </c>
      <c r="F176" t="s">
        <v>1148</v>
      </c>
      <c r="I176" t="s">
        <v>1182</v>
      </c>
      <c r="J176" t="s">
        <v>1153</v>
      </c>
      <c r="K176">
        <v>18</v>
      </c>
      <c r="L176">
        <v>71</v>
      </c>
      <c r="M176">
        <v>65</v>
      </c>
      <c r="N176">
        <v>66</v>
      </c>
      <c r="O176">
        <v>68</v>
      </c>
      <c r="Q176">
        <v>270</v>
      </c>
      <c r="R176">
        <v>73.209999999999994</v>
      </c>
      <c r="S176">
        <v>72.83</v>
      </c>
      <c r="T176">
        <v>73.75</v>
      </c>
      <c r="U176">
        <v>68.36</v>
      </c>
      <c r="V176">
        <v>70.52</v>
      </c>
      <c r="W176">
        <v>72.37</v>
      </c>
      <c r="Y176">
        <v>71.25</v>
      </c>
      <c r="Z176">
        <v>79</v>
      </c>
      <c r="AA176">
        <v>22</v>
      </c>
      <c r="AB176">
        <v>18</v>
      </c>
      <c r="AC176">
        <v>18</v>
      </c>
      <c r="AE176">
        <v>8</v>
      </c>
      <c r="AF176">
        <v>7</v>
      </c>
      <c r="AG176">
        <v>6</v>
      </c>
      <c r="AH176">
        <v>7</v>
      </c>
      <c r="AJ176">
        <v>18</v>
      </c>
      <c r="AK176">
        <v>20.5</v>
      </c>
      <c r="AL176">
        <v>1</v>
      </c>
      <c r="AM176" s="5">
        <v>0.5</v>
      </c>
      <c r="AN176">
        <v>10</v>
      </c>
      <c r="AO176" s="5">
        <v>0.29166666666666669</v>
      </c>
      <c r="AP176">
        <v>1</v>
      </c>
      <c r="AQ176" s="5">
        <v>0.34722222222222221</v>
      </c>
      <c r="AR176">
        <v>1</v>
      </c>
      <c r="AS176" s="5">
        <v>0.35416666666666669</v>
      </c>
      <c r="BO176">
        <v>-1</v>
      </c>
      <c r="BP176">
        <v>16</v>
      </c>
      <c r="BQ176">
        <v>-5</v>
      </c>
      <c r="BR176">
        <v>14</v>
      </c>
      <c r="BS176">
        <v>-4</v>
      </c>
      <c r="BT176">
        <v>42</v>
      </c>
      <c r="BU176">
        <v>0</v>
      </c>
      <c r="BV176">
        <v>18</v>
      </c>
      <c r="BW176">
        <v>47</v>
      </c>
      <c r="BX176">
        <v>6</v>
      </c>
      <c r="BY176">
        <v>1</v>
      </c>
      <c r="BZ176">
        <v>0</v>
      </c>
      <c r="CA176">
        <v>20</v>
      </c>
      <c r="CB176">
        <v>40</v>
      </c>
      <c r="CC176">
        <v>12</v>
      </c>
      <c r="CK176">
        <v>3.03</v>
      </c>
      <c r="CL176">
        <v>4.0599999999999996</v>
      </c>
      <c r="CM176">
        <v>4.67</v>
      </c>
      <c r="CU176">
        <v>3.04</v>
      </c>
      <c r="CV176">
        <v>4.04</v>
      </c>
      <c r="CW176">
        <v>4.6500000000000004</v>
      </c>
      <c r="CX176">
        <v>20</v>
      </c>
      <c r="CY176">
        <v>16</v>
      </c>
      <c r="CZ176">
        <v>36</v>
      </c>
      <c r="DA176">
        <v>49</v>
      </c>
      <c r="DB176">
        <v>20</v>
      </c>
      <c r="FU176">
        <v>1</v>
      </c>
      <c r="FV176">
        <v>69</v>
      </c>
      <c r="FW176">
        <v>-2</v>
      </c>
      <c r="FX176">
        <v>2</v>
      </c>
      <c r="FY176">
        <v>0</v>
      </c>
      <c r="FZ176">
        <v>22</v>
      </c>
      <c r="GA176">
        <v>0</v>
      </c>
      <c r="GB176">
        <v>28</v>
      </c>
      <c r="GE176">
        <v>0</v>
      </c>
      <c r="GF176">
        <v>52</v>
      </c>
      <c r="GG176">
        <v>-1</v>
      </c>
      <c r="GH176">
        <v>36</v>
      </c>
      <c r="GI176">
        <v>-2</v>
      </c>
      <c r="GJ176">
        <v>11</v>
      </c>
      <c r="GK176">
        <v>-2</v>
      </c>
      <c r="GL176">
        <v>10</v>
      </c>
      <c r="GO176">
        <v>0</v>
      </c>
      <c r="GP176">
        <v>91</v>
      </c>
      <c r="GQ176">
        <v>-2</v>
      </c>
      <c r="GR176">
        <v>12</v>
      </c>
      <c r="GS176">
        <v>-2</v>
      </c>
      <c r="GT176">
        <v>10</v>
      </c>
      <c r="GU176">
        <v>0</v>
      </c>
      <c r="GV176">
        <v>57</v>
      </c>
      <c r="GY176">
        <v>0</v>
      </c>
      <c r="GZ176">
        <v>8</v>
      </c>
      <c r="HA176">
        <v>0</v>
      </c>
      <c r="HB176">
        <v>9</v>
      </c>
      <c r="HC176">
        <v>0</v>
      </c>
      <c r="HD176">
        <v>7</v>
      </c>
      <c r="HE176">
        <v>0</v>
      </c>
      <c r="HF176">
        <v>8</v>
      </c>
      <c r="HI176">
        <v>2</v>
      </c>
      <c r="HJ176">
        <v>103</v>
      </c>
      <c r="HK176">
        <v>6</v>
      </c>
      <c r="HL176">
        <v>10</v>
      </c>
      <c r="HM176">
        <v>4</v>
      </c>
      <c r="HN176">
        <v>32</v>
      </c>
      <c r="HO176">
        <v>6</v>
      </c>
      <c r="HP176">
        <v>3</v>
      </c>
      <c r="HS176">
        <v>14</v>
      </c>
      <c r="HT176">
        <v>9</v>
      </c>
      <c r="HU176">
        <v>11</v>
      </c>
      <c r="HV176">
        <v>76</v>
      </c>
      <c r="HW176">
        <v>14</v>
      </c>
      <c r="HX176">
        <v>6</v>
      </c>
      <c r="HY176">
        <v>8</v>
      </c>
      <c r="HZ176">
        <v>72</v>
      </c>
      <c r="IC176">
        <v>1</v>
      </c>
      <c r="ID176">
        <v>127</v>
      </c>
      <c r="IE176">
        <v>1</v>
      </c>
      <c r="IF176">
        <v>117</v>
      </c>
      <c r="IG176">
        <v>0</v>
      </c>
      <c r="IH176">
        <v>68</v>
      </c>
      <c r="II176">
        <v>4</v>
      </c>
      <c r="IJ176">
        <v>4</v>
      </c>
      <c r="IM176">
        <v>1</v>
      </c>
      <c r="IN176">
        <v>9</v>
      </c>
      <c r="IO176">
        <v>0</v>
      </c>
      <c r="IP176">
        <v>53</v>
      </c>
      <c r="IQ176">
        <v>0</v>
      </c>
      <c r="IR176">
        <v>13</v>
      </c>
      <c r="IS176">
        <v>0</v>
      </c>
      <c r="IT176">
        <v>18</v>
      </c>
    </row>
    <row r="177" spans="1:254" x14ac:dyDescent="0.25">
      <c r="A177" s="3" t="str">
        <f t="shared" si="2"/>
        <v>Nicolai Kristensen</v>
      </c>
      <c r="B177" s="4">
        <v>45767</v>
      </c>
      <c r="C177" t="s">
        <v>1145</v>
      </c>
      <c r="D177" t="s">
        <v>1146</v>
      </c>
      <c r="E177" t="s">
        <v>1147</v>
      </c>
      <c r="F177" t="s">
        <v>1148</v>
      </c>
      <c r="I177" t="s">
        <v>1183</v>
      </c>
      <c r="J177" t="s">
        <v>1052</v>
      </c>
      <c r="K177">
        <v>18</v>
      </c>
      <c r="L177">
        <v>67</v>
      </c>
      <c r="M177">
        <v>71</v>
      </c>
      <c r="N177">
        <v>65</v>
      </c>
      <c r="O177">
        <v>67</v>
      </c>
      <c r="Q177">
        <v>270</v>
      </c>
      <c r="R177">
        <v>73.209999999999994</v>
      </c>
      <c r="S177">
        <v>72.83</v>
      </c>
      <c r="T177">
        <v>69.75</v>
      </c>
      <c r="U177">
        <v>74.36</v>
      </c>
      <c r="V177">
        <v>69.52</v>
      </c>
      <c r="W177">
        <v>71.37</v>
      </c>
      <c r="Y177">
        <v>71.25</v>
      </c>
      <c r="Z177">
        <v>15</v>
      </c>
      <c r="AA177">
        <v>44</v>
      </c>
      <c r="AB177">
        <v>24</v>
      </c>
      <c r="AC177">
        <v>18</v>
      </c>
      <c r="AE177">
        <v>4</v>
      </c>
      <c r="AF177">
        <v>9</v>
      </c>
      <c r="AG177">
        <v>7</v>
      </c>
      <c r="AH177">
        <v>7</v>
      </c>
      <c r="AJ177">
        <v>18</v>
      </c>
      <c r="AK177">
        <v>20.5</v>
      </c>
      <c r="AL177">
        <v>10</v>
      </c>
      <c r="AM177" s="5">
        <v>0.3263888888888889</v>
      </c>
      <c r="AN177">
        <v>1</v>
      </c>
      <c r="AO177" s="5">
        <v>0.53472222222222221</v>
      </c>
      <c r="AP177">
        <v>10</v>
      </c>
      <c r="AQ177" s="5">
        <v>0.34722222222222221</v>
      </c>
      <c r="AR177">
        <v>1</v>
      </c>
      <c r="AS177" s="5">
        <v>0.33333333333333331</v>
      </c>
      <c r="BO177">
        <v>0</v>
      </c>
      <c r="BP177">
        <v>26</v>
      </c>
      <c r="BQ177">
        <v>-6</v>
      </c>
      <c r="BR177">
        <v>8</v>
      </c>
      <c r="BS177">
        <v>-4</v>
      </c>
      <c r="BT177">
        <v>42</v>
      </c>
      <c r="BU177">
        <v>0</v>
      </c>
      <c r="BV177">
        <v>15</v>
      </c>
      <c r="BW177">
        <v>52</v>
      </c>
      <c r="BX177">
        <v>5</v>
      </c>
      <c r="BY177">
        <v>0</v>
      </c>
      <c r="BZ177">
        <v>0</v>
      </c>
      <c r="CA177">
        <v>20</v>
      </c>
      <c r="CB177">
        <v>40</v>
      </c>
      <c r="CC177">
        <v>12</v>
      </c>
      <c r="CK177">
        <v>3.03</v>
      </c>
      <c r="CL177">
        <v>4.0599999999999996</v>
      </c>
      <c r="CM177">
        <v>4.67</v>
      </c>
      <c r="CU177">
        <v>3.04</v>
      </c>
      <c r="CV177">
        <v>4.04</v>
      </c>
      <c r="CW177">
        <v>4.6500000000000004</v>
      </c>
      <c r="CX177">
        <v>20</v>
      </c>
      <c r="CY177">
        <v>43</v>
      </c>
      <c r="CZ177">
        <v>6</v>
      </c>
      <c r="DA177">
        <v>59</v>
      </c>
      <c r="DB177">
        <v>48</v>
      </c>
      <c r="FU177">
        <v>0</v>
      </c>
      <c r="FV177">
        <v>26</v>
      </c>
      <c r="FW177">
        <v>0</v>
      </c>
      <c r="FX177">
        <v>47</v>
      </c>
      <c r="FY177">
        <v>0</v>
      </c>
      <c r="FZ177">
        <v>22</v>
      </c>
      <c r="GA177">
        <v>0</v>
      </c>
      <c r="GB177">
        <v>28</v>
      </c>
      <c r="GE177">
        <v>-1</v>
      </c>
      <c r="GF177">
        <v>29</v>
      </c>
      <c r="GG177">
        <v>0</v>
      </c>
      <c r="GH177">
        <v>59</v>
      </c>
      <c r="GI177">
        <v>-3</v>
      </c>
      <c r="GJ177">
        <v>3</v>
      </c>
      <c r="GK177">
        <v>-2</v>
      </c>
      <c r="GL177">
        <v>10</v>
      </c>
      <c r="GO177">
        <v>-2</v>
      </c>
      <c r="GP177">
        <v>17</v>
      </c>
      <c r="GQ177">
        <v>1</v>
      </c>
      <c r="GR177">
        <v>136</v>
      </c>
      <c r="GS177">
        <v>-2</v>
      </c>
      <c r="GT177">
        <v>10</v>
      </c>
      <c r="GU177">
        <v>-1</v>
      </c>
      <c r="GV177">
        <v>26</v>
      </c>
      <c r="GY177">
        <v>0</v>
      </c>
      <c r="GZ177">
        <v>8</v>
      </c>
      <c r="HA177">
        <v>0</v>
      </c>
      <c r="HB177">
        <v>9</v>
      </c>
      <c r="HC177">
        <v>0</v>
      </c>
      <c r="HD177">
        <v>7</v>
      </c>
      <c r="HE177">
        <v>0</v>
      </c>
      <c r="HF177">
        <v>8</v>
      </c>
      <c r="HI177">
        <v>4</v>
      </c>
      <c r="HJ177">
        <v>33</v>
      </c>
      <c r="HK177">
        <v>2</v>
      </c>
      <c r="HL177">
        <v>113</v>
      </c>
      <c r="HM177">
        <v>6</v>
      </c>
      <c r="HN177">
        <v>5</v>
      </c>
      <c r="HO177">
        <v>3</v>
      </c>
      <c r="HP177">
        <v>43</v>
      </c>
      <c r="HS177">
        <v>13</v>
      </c>
      <c r="HT177">
        <v>23</v>
      </c>
      <c r="HU177">
        <v>13</v>
      </c>
      <c r="HV177">
        <v>15</v>
      </c>
      <c r="HW177">
        <v>11</v>
      </c>
      <c r="HX177">
        <v>43</v>
      </c>
      <c r="HY177">
        <v>15</v>
      </c>
      <c r="HZ177">
        <v>3</v>
      </c>
      <c r="IC177">
        <v>1</v>
      </c>
      <c r="ID177">
        <v>127</v>
      </c>
      <c r="IE177">
        <v>3</v>
      </c>
      <c r="IF177">
        <v>45</v>
      </c>
      <c r="IG177">
        <v>1</v>
      </c>
      <c r="IH177">
        <v>45</v>
      </c>
      <c r="II177">
        <v>0</v>
      </c>
      <c r="IJ177">
        <v>63</v>
      </c>
      <c r="IM177">
        <v>0</v>
      </c>
      <c r="IN177">
        <v>60</v>
      </c>
      <c r="IO177">
        <v>0</v>
      </c>
      <c r="IP177">
        <v>53</v>
      </c>
      <c r="IQ177">
        <v>0</v>
      </c>
      <c r="IR177">
        <v>13</v>
      </c>
      <c r="IS177">
        <v>0</v>
      </c>
      <c r="IT177">
        <v>18</v>
      </c>
    </row>
    <row r="178" spans="1:254" x14ac:dyDescent="0.25">
      <c r="A178" s="3" t="str">
        <f t="shared" si="2"/>
        <v>Bard Bjornevik Skogen</v>
      </c>
      <c r="B178" s="4">
        <v>45767</v>
      </c>
      <c r="C178" t="s">
        <v>1145</v>
      </c>
      <c r="D178" t="s">
        <v>1146</v>
      </c>
      <c r="E178" t="s">
        <v>1147</v>
      </c>
      <c r="F178" t="s">
        <v>1148</v>
      </c>
      <c r="I178" t="s">
        <v>1184</v>
      </c>
      <c r="J178" t="s">
        <v>1185</v>
      </c>
      <c r="K178">
        <v>18</v>
      </c>
      <c r="L178">
        <v>72</v>
      </c>
      <c r="M178">
        <v>65</v>
      </c>
      <c r="N178">
        <v>66</v>
      </c>
      <c r="O178">
        <v>67</v>
      </c>
      <c r="Q178">
        <v>270</v>
      </c>
      <c r="R178">
        <v>73.209999999999994</v>
      </c>
      <c r="S178">
        <v>72.83</v>
      </c>
      <c r="T178">
        <v>74.75</v>
      </c>
      <c r="U178">
        <v>68.36</v>
      </c>
      <c r="V178">
        <v>70.52</v>
      </c>
      <c r="W178">
        <v>71.37</v>
      </c>
      <c r="Y178">
        <v>71.25</v>
      </c>
      <c r="Z178">
        <v>106</v>
      </c>
      <c r="AA178">
        <v>33</v>
      </c>
      <c r="AB178">
        <v>24</v>
      </c>
      <c r="AC178">
        <v>18</v>
      </c>
      <c r="AE178">
        <v>9</v>
      </c>
      <c r="AF178">
        <v>8</v>
      </c>
      <c r="AG178">
        <v>7</v>
      </c>
      <c r="AH178">
        <v>7</v>
      </c>
      <c r="AJ178">
        <v>18</v>
      </c>
      <c r="AK178">
        <v>20.5</v>
      </c>
      <c r="AL178">
        <v>1</v>
      </c>
      <c r="AM178" s="5">
        <v>0.49305555555555558</v>
      </c>
      <c r="AN178">
        <v>10</v>
      </c>
      <c r="AO178" s="5">
        <v>0.28472222222222221</v>
      </c>
      <c r="AP178">
        <v>1</v>
      </c>
      <c r="AQ178" s="5">
        <v>0.31944444444444442</v>
      </c>
      <c r="AR178">
        <v>1</v>
      </c>
      <c r="AS178" s="5">
        <v>0.34722222222222221</v>
      </c>
      <c r="BO178">
        <v>0</v>
      </c>
      <c r="BP178">
        <v>26</v>
      </c>
      <c r="BQ178">
        <v>-4</v>
      </c>
      <c r="BR178">
        <v>21</v>
      </c>
      <c r="BS178">
        <v>-6</v>
      </c>
      <c r="BT178">
        <v>16</v>
      </c>
      <c r="BU178">
        <v>0</v>
      </c>
      <c r="BV178">
        <v>19</v>
      </c>
      <c r="BW178">
        <v>44</v>
      </c>
      <c r="BX178">
        <v>9</v>
      </c>
      <c r="BY178">
        <v>0</v>
      </c>
      <c r="BZ178">
        <v>0</v>
      </c>
      <c r="CA178">
        <v>20</v>
      </c>
      <c r="CB178">
        <v>40</v>
      </c>
      <c r="CC178">
        <v>12</v>
      </c>
      <c r="CK178">
        <v>3.03</v>
      </c>
      <c r="CL178">
        <v>4.0599999999999996</v>
      </c>
      <c r="CM178">
        <v>4.67</v>
      </c>
      <c r="CU178">
        <v>3.04</v>
      </c>
      <c r="CV178">
        <v>4.04</v>
      </c>
      <c r="CW178">
        <v>4.6500000000000004</v>
      </c>
      <c r="CX178">
        <v>20</v>
      </c>
      <c r="CY178">
        <v>11</v>
      </c>
      <c r="CZ178">
        <v>51</v>
      </c>
      <c r="DA178">
        <v>23</v>
      </c>
      <c r="DB178">
        <v>48</v>
      </c>
      <c r="FU178">
        <v>-1</v>
      </c>
      <c r="FV178">
        <v>6</v>
      </c>
      <c r="FW178">
        <v>0</v>
      </c>
      <c r="FX178">
        <v>47</v>
      </c>
      <c r="FY178">
        <v>1</v>
      </c>
      <c r="FZ178">
        <v>55</v>
      </c>
      <c r="GA178">
        <v>0</v>
      </c>
      <c r="GB178">
        <v>28</v>
      </c>
      <c r="GE178">
        <v>4</v>
      </c>
      <c r="GF178">
        <v>142</v>
      </c>
      <c r="GG178">
        <v>-2</v>
      </c>
      <c r="GH178">
        <v>10</v>
      </c>
      <c r="GI178">
        <v>-2</v>
      </c>
      <c r="GJ178">
        <v>11</v>
      </c>
      <c r="GK178">
        <v>-4</v>
      </c>
      <c r="GL178">
        <v>2</v>
      </c>
      <c r="GO178">
        <v>-1</v>
      </c>
      <c r="GP178">
        <v>43</v>
      </c>
      <c r="GQ178">
        <v>-3</v>
      </c>
      <c r="GR178">
        <v>1</v>
      </c>
      <c r="GS178">
        <v>-3</v>
      </c>
      <c r="GT178">
        <v>1</v>
      </c>
      <c r="GU178">
        <v>1</v>
      </c>
      <c r="GV178">
        <v>67</v>
      </c>
      <c r="GY178">
        <v>0</v>
      </c>
      <c r="GZ178">
        <v>8</v>
      </c>
      <c r="HA178">
        <v>0</v>
      </c>
      <c r="HB178">
        <v>9</v>
      </c>
      <c r="HC178">
        <v>0</v>
      </c>
      <c r="HD178">
        <v>7</v>
      </c>
      <c r="HE178">
        <v>0</v>
      </c>
      <c r="HF178">
        <v>8</v>
      </c>
      <c r="HI178">
        <v>2</v>
      </c>
      <c r="HJ178">
        <v>103</v>
      </c>
      <c r="HK178">
        <v>6</v>
      </c>
      <c r="HL178">
        <v>10</v>
      </c>
      <c r="HM178">
        <v>6</v>
      </c>
      <c r="HN178">
        <v>5</v>
      </c>
      <c r="HO178">
        <v>5</v>
      </c>
      <c r="HP178">
        <v>15</v>
      </c>
      <c r="HS178">
        <v>12</v>
      </c>
      <c r="HT178">
        <v>44</v>
      </c>
      <c r="HU178">
        <v>11</v>
      </c>
      <c r="HV178">
        <v>76</v>
      </c>
      <c r="HW178">
        <v>10</v>
      </c>
      <c r="HX178">
        <v>54</v>
      </c>
      <c r="HY178">
        <v>11</v>
      </c>
      <c r="HZ178">
        <v>36</v>
      </c>
      <c r="IC178">
        <v>4</v>
      </c>
      <c r="ID178">
        <v>24</v>
      </c>
      <c r="IE178">
        <v>1</v>
      </c>
      <c r="IF178">
        <v>117</v>
      </c>
      <c r="IG178">
        <v>2</v>
      </c>
      <c r="IH178">
        <v>26</v>
      </c>
      <c r="II178">
        <v>2</v>
      </c>
      <c r="IJ178">
        <v>23</v>
      </c>
      <c r="IM178">
        <v>0</v>
      </c>
      <c r="IN178">
        <v>60</v>
      </c>
      <c r="IO178">
        <v>0</v>
      </c>
      <c r="IP178">
        <v>53</v>
      </c>
      <c r="IQ178">
        <v>0</v>
      </c>
      <c r="IR178">
        <v>13</v>
      </c>
      <c r="IS178">
        <v>0</v>
      </c>
      <c r="IT178">
        <v>18</v>
      </c>
    </row>
    <row r="179" spans="1:254" x14ac:dyDescent="0.25">
      <c r="A179" s="3" t="str">
        <f t="shared" si="2"/>
        <v>Tadeas Tetak</v>
      </c>
      <c r="B179" s="4">
        <v>45767</v>
      </c>
      <c r="C179" t="s">
        <v>1145</v>
      </c>
      <c r="D179" t="s">
        <v>1146</v>
      </c>
      <c r="E179" t="s">
        <v>1147</v>
      </c>
      <c r="F179" t="s">
        <v>1148</v>
      </c>
      <c r="I179" t="s">
        <v>1186</v>
      </c>
      <c r="J179" t="s">
        <v>1187</v>
      </c>
      <c r="K179">
        <v>18</v>
      </c>
      <c r="L179">
        <v>68</v>
      </c>
      <c r="M179">
        <v>64</v>
      </c>
      <c r="N179">
        <v>71</v>
      </c>
      <c r="O179">
        <v>67</v>
      </c>
      <c r="Q179">
        <v>270</v>
      </c>
      <c r="R179">
        <v>73.209999999999994</v>
      </c>
      <c r="S179">
        <v>72.83</v>
      </c>
      <c r="T179">
        <v>70.75</v>
      </c>
      <c r="U179">
        <v>67.36</v>
      </c>
      <c r="V179">
        <v>75.52</v>
      </c>
      <c r="W179">
        <v>71.37</v>
      </c>
      <c r="Y179">
        <v>71.25</v>
      </c>
      <c r="Z179">
        <v>24</v>
      </c>
      <c r="AA179">
        <v>4</v>
      </c>
      <c r="AB179">
        <v>24</v>
      </c>
      <c r="AC179">
        <v>18</v>
      </c>
      <c r="AE179">
        <v>5</v>
      </c>
      <c r="AF179">
        <v>3</v>
      </c>
      <c r="AG179">
        <v>7</v>
      </c>
      <c r="AH179">
        <v>7</v>
      </c>
      <c r="AJ179">
        <v>18</v>
      </c>
      <c r="AK179">
        <v>20.5</v>
      </c>
      <c r="AL179">
        <v>1</v>
      </c>
      <c r="AM179" s="5">
        <v>0.2986111111111111</v>
      </c>
      <c r="AN179">
        <v>10</v>
      </c>
      <c r="AO179" s="5">
        <v>0.50694444444444442</v>
      </c>
      <c r="AP179">
        <v>1</v>
      </c>
      <c r="AQ179" s="5">
        <v>0.38194444444444442</v>
      </c>
      <c r="AR179">
        <v>1</v>
      </c>
      <c r="AS179" s="5">
        <v>0.33333333333333331</v>
      </c>
      <c r="BO179">
        <v>2</v>
      </c>
      <c r="BP179">
        <v>56</v>
      </c>
      <c r="BQ179">
        <v>-6</v>
      </c>
      <c r="BR179">
        <v>8</v>
      </c>
      <c r="BS179">
        <v>-6</v>
      </c>
      <c r="BT179">
        <v>16</v>
      </c>
      <c r="BU179">
        <v>0</v>
      </c>
      <c r="BV179">
        <v>18</v>
      </c>
      <c r="BW179">
        <v>47</v>
      </c>
      <c r="BX179">
        <v>6</v>
      </c>
      <c r="BY179">
        <v>1</v>
      </c>
      <c r="BZ179">
        <v>0</v>
      </c>
      <c r="CA179">
        <v>20</v>
      </c>
      <c r="CB179">
        <v>40</v>
      </c>
      <c r="CC179">
        <v>12</v>
      </c>
      <c r="CK179">
        <v>3.03</v>
      </c>
      <c r="CL179">
        <v>4.0599999999999996</v>
      </c>
      <c r="CM179">
        <v>4.67</v>
      </c>
      <c r="CU179">
        <v>3.04</v>
      </c>
      <c r="CV179">
        <v>4.04</v>
      </c>
      <c r="CW179">
        <v>4.6500000000000004</v>
      </c>
      <c r="CX179">
        <v>20</v>
      </c>
      <c r="CY179">
        <v>16</v>
      </c>
      <c r="CZ179">
        <v>36</v>
      </c>
      <c r="DA179">
        <v>49</v>
      </c>
      <c r="DB179">
        <v>20</v>
      </c>
      <c r="FU179">
        <v>0</v>
      </c>
      <c r="FV179">
        <v>26</v>
      </c>
      <c r="FW179">
        <v>-1</v>
      </c>
      <c r="FX179">
        <v>12</v>
      </c>
      <c r="FY179">
        <v>3</v>
      </c>
      <c r="FZ179">
        <v>72</v>
      </c>
      <c r="GA179">
        <v>0</v>
      </c>
      <c r="GB179">
        <v>28</v>
      </c>
      <c r="GE179">
        <v>-1</v>
      </c>
      <c r="GF179">
        <v>29</v>
      </c>
      <c r="GG179">
        <v>-2</v>
      </c>
      <c r="GH179">
        <v>10</v>
      </c>
      <c r="GI179">
        <v>-1</v>
      </c>
      <c r="GJ179">
        <v>21</v>
      </c>
      <c r="GK179">
        <v>-2</v>
      </c>
      <c r="GL179">
        <v>10</v>
      </c>
      <c r="GO179">
        <v>-1</v>
      </c>
      <c r="GP179">
        <v>43</v>
      </c>
      <c r="GQ179">
        <v>-3</v>
      </c>
      <c r="GR179">
        <v>1</v>
      </c>
      <c r="GS179">
        <v>-1</v>
      </c>
      <c r="GT179">
        <v>29</v>
      </c>
      <c r="GU179">
        <v>-1</v>
      </c>
      <c r="GV179">
        <v>26</v>
      </c>
      <c r="GY179">
        <v>0</v>
      </c>
      <c r="GZ179">
        <v>8</v>
      </c>
      <c r="HA179">
        <v>0</v>
      </c>
      <c r="HB179">
        <v>9</v>
      </c>
      <c r="HC179">
        <v>0</v>
      </c>
      <c r="HD179">
        <v>7</v>
      </c>
      <c r="HE179">
        <v>0</v>
      </c>
      <c r="HF179">
        <v>8</v>
      </c>
      <c r="HI179">
        <v>2</v>
      </c>
      <c r="HJ179">
        <v>103</v>
      </c>
      <c r="HK179">
        <v>8</v>
      </c>
      <c r="HL179">
        <v>2</v>
      </c>
      <c r="HM179">
        <v>5</v>
      </c>
      <c r="HN179">
        <v>14</v>
      </c>
      <c r="HO179">
        <v>3</v>
      </c>
      <c r="HP179">
        <v>43</v>
      </c>
      <c r="HS179">
        <v>16</v>
      </c>
      <c r="HT179">
        <v>1</v>
      </c>
      <c r="HU179">
        <v>8</v>
      </c>
      <c r="HV179">
        <v>141</v>
      </c>
      <c r="HW179">
        <v>8</v>
      </c>
      <c r="HX179">
        <v>70</v>
      </c>
      <c r="HY179">
        <v>15</v>
      </c>
      <c r="HZ179">
        <v>3</v>
      </c>
      <c r="IC179">
        <v>0</v>
      </c>
      <c r="ID179">
        <v>151</v>
      </c>
      <c r="IE179">
        <v>2</v>
      </c>
      <c r="IF179">
        <v>76</v>
      </c>
      <c r="IG179">
        <v>4</v>
      </c>
      <c r="IH179">
        <v>5</v>
      </c>
      <c r="II179">
        <v>0</v>
      </c>
      <c r="IJ179">
        <v>63</v>
      </c>
      <c r="IM179">
        <v>0</v>
      </c>
      <c r="IN179">
        <v>60</v>
      </c>
      <c r="IO179">
        <v>0</v>
      </c>
      <c r="IP179">
        <v>53</v>
      </c>
      <c r="IQ179">
        <v>1</v>
      </c>
      <c r="IR179">
        <v>3</v>
      </c>
      <c r="IS179">
        <v>0</v>
      </c>
      <c r="IT179">
        <v>18</v>
      </c>
    </row>
    <row r="180" spans="1:254" x14ac:dyDescent="0.25">
      <c r="A180" s="3" t="str">
        <f t="shared" si="2"/>
        <v>Justin Walters</v>
      </c>
      <c r="B180" s="4">
        <v>45767</v>
      </c>
      <c r="C180" t="s">
        <v>1145</v>
      </c>
      <c r="D180" t="s">
        <v>1146</v>
      </c>
      <c r="E180" t="s">
        <v>1147</v>
      </c>
      <c r="F180" t="s">
        <v>1148</v>
      </c>
      <c r="I180" t="s">
        <v>1188</v>
      </c>
      <c r="J180" t="s">
        <v>1189</v>
      </c>
      <c r="K180">
        <v>18</v>
      </c>
      <c r="L180">
        <v>68</v>
      </c>
      <c r="M180">
        <v>67</v>
      </c>
      <c r="N180">
        <v>69</v>
      </c>
      <c r="O180">
        <v>66</v>
      </c>
      <c r="Q180">
        <v>270</v>
      </c>
      <c r="R180">
        <v>73.209999999999994</v>
      </c>
      <c r="S180">
        <v>72.83</v>
      </c>
      <c r="T180">
        <v>70.75</v>
      </c>
      <c r="U180">
        <v>70.36</v>
      </c>
      <c r="V180">
        <v>73.52</v>
      </c>
      <c r="W180">
        <v>70.37</v>
      </c>
      <c r="Y180">
        <v>71.25</v>
      </c>
      <c r="Z180">
        <v>24</v>
      </c>
      <c r="AA180">
        <v>18</v>
      </c>
      <c r="AB180">
        <v>31</v>
      </c>
      <c r="AC180">
        <v>18</v>
      </c>
      <c r="AE180">
        <v>5</v>
      </c>
      <c r="AF180">
        <v>6</v>
      </c>
      <c r="AG180">
        <v>8</v>
      </c>
      <c r="AH180">
        <v>7</v>
      </c>
      <c r="AJ180">
        <v>18</v>
      </c>
      <c r="AK180">
        <v>20.5</v>
      </c>
      <c r="AL180">
        <v>1</v>
      </c>
      <c r="AM180" s="5">
        <v>0.53472222222222221</v>
      </c>
      <c r="AN180">
        <v>10</v>
      </c>
      <c r="AO180" s="5">
        <v>0.3263888888888889</v>
      </c>
      <c r="AP180">
        <v>1</v>
      </c>
      <c r="AQ180" s="5">
        <v>0.3611111111111111</v>
      </c>
      <c r="AR180">
        <v>1</v>
      </c>
      <c r="AS180" s="5">
        <v>0.3263888888888889</v>
      </c>
      <c r="BO180">
        <v>-2</v>
      </c>
      <c r="BP180">
        <v>10</v>
      </c>
      <c r="BQ180">
        <v>-5</v>
      </c>
      <c r="BR180">
        <v>14</v>
      </c>
      <c r="BS180">
        <v>-3</v>
      </c>
      <c r="BT180">
        <v>51</v>
      </c>
      <c r="BU180">
        <v>0</v>
      </c>
      <c r="BV180">
        <v>14</v>
      </c>
      <c r="BW180">
        <v>54</v>
      </c>
      <c r="BX180">
        <v>4</v>
      </c>
      <c r="BY180">
        <v>0</v>
      </c>
      <c r="BZ180">
        <v>0</v>
      </c>
      <c r="CA180">
        <v>20</v>
      </c>
      <c r="CB180">
        <v>40</v>
      </c>
      <c r="CC180">
        <v>12</v>
      </c>
      <c r="CK180">
        <v>3.03</v>
      </c>
      <c r="CL180">
        <v>4.0599999999999996</v>
      </c>
      <c r="CM180">
        <v>4.67</v>
      </c>
      <c r="CU180">
        <v>3.04</v>
      </c>
      <c r="CV180">
        <v>4.04</v>
      </c>
      <c r="CW180">
        <v>4.6500000000000004</v>
      </c>
      <c r="CX180">
        <v>20</v>
      </c>
      <c r="CY180">
        <v>54</v>
      </c>
      <c r="CZ180">
        <v>1</v>
      </c>
      <c r="DA180">
        <v>64</v>
      </c>
      <c r="DB180">
        <v>48</v>
      </c>
      <c r="FU180">
        <v>0</v>
      </c>
      <c r="FV180">
        <v>26</v>
      </c>
      <c r="FW180">
        <v>-2</v>
      </c>
      <c r="FX180">
        <v>2</v>
      </c>
      <c r="FY180">
        <v>1</v>
      </c>
      <c r="FZ180">
        <v>55</v>
      </c>
      <c r="GA180">
        <v>-1</v>
      </c>
      <c r="GB180">
        <v>6</v>
      </c>
      <c r="GE180">
        <v>-2</v>
      </c>
      <c r="GF180">
        <v>9</v>
      </c>
      <c r="GG180">
        <v>0</v>
      </c>
      <c r="GH180">
        <v>59</v>
      </c>
      <c r="GI180">
        <v>-1</v>
      </c>
      <c r="GJ180">
        <v>21</v>
      </c>
      <c r="GK180">
        <v>-2</v>
      </c>
      <c r="GL180">
        <v>10</v>
      </c>
      <c r="GO180">
        <v>0</v>
      </c>
      <c r="GP180">
        <v>91</v>
      </c>
      <c r="GQ180">
        <v>-1</v>
      </c>
      <c r="GR180">
        <v>51</v>
      </c>
      <c r="GS180">
        <v>-1</v>
      </c>
      <c r="GT180">
        <v>29</v>
      </c>
      <c r="GU180">
        <v>-1</v>
      </c>
      <c r="GV180">
        <v>26</v>
      </c>
      <c r="GY180">
        <v>0</v>
      </c>
      <c r="GZ180">
        <v>8</v>
      </c>
      <c r="HA180">
        <v>0</v>
      </c>
      <c r="HB180">
        <v>9</v>
      </c>
      <c r="HC180">
        <v>0</v>
      </c>
      <c r="HD180">
        <v>7</v>
      </c>
      <c r="HE180">
        <v>0</v>
      </c>
      <c r="HF180">
        <v>8</v>
      </c>
      <c r="HI180">
        <v>3</v>
      </c>
      <c r="HJ180">
        <v>61</v>
      </c>
      <c r="HK180">
        <v>4</v>
      </c>
      <c r="HL180">
        <v>38</v>
      </c>
      <c r="HM180">
        <v>3</v>
      </c>
      <c r="HN180">
        <v>45</v>
      </c>
      <c r="HO180">
        <v>4</v>
      </c>
      <c r="HP180">
        <v>24</v>
      </c>
      <c r="HS180">
        <v>14</v>
      </c>
      <c r="HT180">
        <v>9</v>
      </c>
      <c r="HU180">
        <v>13</v>
      </c>
      <c r="HV180">
        <v>15</v>
      </c>
      <c r="HW180">
        <v>13</v>
      </c>
      <c r="HX180">
        <v>17</v>
      </c>
      <c r="HY180">
        <v>14</v>
      </c>
      <c r="HZ180">
        <v>9</v>
      </c>
      <c r="IC180">
        <v>1</v>
      </c>
      <c r="ID180">
        <v>127</v>
      </c>
      <c r="IE180">
        <v>1</v>
      </c>
      <c r="IF180">
        <v>117</v>
      </c>
      <c r="IG180">
        <v>2</v>
      </c>
      <c r="IH180">
        <v>26</v>
      </c>
      <c r="II180">
        <v>0</v>
      </c>
      <c r="IJ180">
        <v>63</v>
      </c>
      <c r="IM180">
        <v>0</v>
      </c>
      <c r="IN180">
        <v>60</v>
      </c>
      <c r="IO180">
        <v>0</v>
      </c>
      <c r="IP180">
        <v>53</v>
      </c>
      <c r="IQ180">
        <v>0</v>
      </c>
      <c r="IR180">
        <v>13</v>
      </c>
      <c r="IS180">
        <v>0</v>
      </c>
      <c r="IT180">
        <v>18</v>
      </c>
    </row>
    <row r="181" spans="1:254" x14ac:dyDescent="0.25">
      <c r="A181" s="3" t="str">
        <f t="shared" si="2"/>
        <v>Daan Huizing</v>
      </c>
      <c r="B181" s="4">
        <v>45767</v>
      </c>
      <c r="C181" t="s">
        <v>1145</v>
      </c>
      <c r="D181" t="s">
        <v>1146</v>
      </c>
      <c r="E181" t="s">
        <v>1147</v>
      </c>
      <c r="F181" t="s">
        <v>1148</v>
      </c>
      <c r="I181" t="s">
        <v>1190</v>
      </c>
      <c r="J181" t="s">
        <v>1191</v>
      </c>
      <c r="K181">
        <v>24</v>
      </c>
      <c r="L181">
        <v>65</v>
      </c>
      <c r="M181">
        <v>69</v>
      </c>
      <c r="N181">
        <v>69</v>
      </c>
      <c r="O181">
        <v>68</v>
      </c>
      <c r="Q181">
        <v>271</v>
      </c>
      <c r="R181">
        <v>73.209999999999994</v>
      </c>
      <c r="S181">
        <v>72.83</v>
      </c>
      <c r="T181">
        <v>67.75</v>
      </c>
      <c r="U181">
        <v>72.36</v>
      </c>
      <c r="V181">
        <v>73.52</v>
      </c>
      <c r="W181">
        <v>72.37</v>
      </c>
      <c r="Y181">
        <v>71.5</v>
      </c>
      <c r="Z181">
        <v>6</v>
      </c>
      <c r="AA181">
        <v>14</v>
      </c>
      <c r="AB181">
        <v>24</v>
      </c>
      <c r="AC181">
        <v>24</v>
      </c>
      <c r="AE181">
        <v>2</v>
      </c>
      <c r="AF181">
        <v>5</v>
      </c>
      <c r="AG181">
        <v>7</v>
      </c>
      <c r="AH181">
        <v>8</v>
      </c>
      <c r="AJ181">
        <v>24</v>
      </c>
      <c r="AK181">
        <v>26</v>
      </c>
      <c r="AL181">
        <v>1</v>
      </c>
      <c r="AM181" s="5">
        <v>0.30555555555555558</v>
      </c>
      <c r="AN181">
        <v>10</v>
      </c>
      <c r="AO181" s="5">
        <v>0.51388888888888884</v>
      </c>
      <c r="AP181">
        <v>1</v>
      </c>
      <c r="AQ181" s="5">
        <v>0.3611111111111111</v>
      </c>
      <c r="AR181">
        <v>1</v>
      </c>
      <c r="AS181" s="5">
        <v>0.33333333333333331</v>
      </c>
      <c r="BO181">
        <v>-2</v>
      </c>
      <c r="BP181">
        <v>10</v>
      </c>
      <c r="BQ181">
        <v>-2</v>
      </c>
      <c r="BR181">
        <v>42</v>
      </c>
      <c r="BS181">
        <v>-5</v>
      </c>
      <c r="BT181">
        <v>27</v>
      </c>
      <c r="BU181">
        <v>0</v>
      </c>
      <c r="BV181">
        <v>16</v>
      </c>
      <c r="BW181">
        <v>49</v>
      </c>
      <c r="BX181">
        <v>7</v>
      </c>
      <c r="BY181">
        <v>0</v>
      </c>
      <c r="BZ181">
        <v>0</v>
      </c>
      <c r="CA181">
        <v>20</v>
      </c>
      <c r="CB181">
        <v>40</v>
      </c>
      <c r="CC181">
        <v>12</v>
      </c>
      <c r="CK181">
        <v>3.03</v>
      </c>
      <c r="CL181">
        <v>4.0599999999999996</v>
      </c>
      <c r="CM181">
        <v>4.67</v>
      </c>
      <c r="CU181">
        <v>3.04</v>
      </c>
      <c r="CV181">
        <v>4.04</v>
      </c>
      <c r="CW181">
        <v>4.6500000000000004</v>
      </c>
      <c r="CX181">
        <v>20</v>
      </c>
      <c r="CY181">
        <v>33</v>
      </c>
      <c r="CZ181">
        <v>21</v>
      </c>
      <c r="DA181">
        <v>41</v>
      </c>
      <c r="DB181">
        <v>48</v>
      </c>
      <c r="FU181">
        <v>-1</v>
      </c>
      <c r="FV181">
        <v>6</v>
      </c>
      <c r="FW181">
        <v>-1</v>
      </c>
      <c r="FX181">
        <v>12</v>
      </c>
      <c r="FY181">
        <v>0</v>
      </c>
      <c r="FZ181">
        <v>22</v>
      </c>
      <c r="GA181">
        <v>0</v>
      </c>
      <c r="GB181">
        <v>28</v>
      </c>
      <c r="GE181">
        <v>-1</v>
      </c>
      <c r="GF181">
        <v>29</v>
      </c>
      <c r="GG181">
        <v>-1</v>
      </c>
      <c r="GH181">
        <v>36</v>
      </c>
      <c r="GI181">
        <v>0</v>
      </c>
      <c r="GJ181">
        <v>38</v>
      </c>
      <c r="GK181">
        <v>0</v>
      </c>
      <c r="GL181">
        <v>43</v>
      </c>
      <c r="GO181">
        <v>-3</v>
      </c>
      <c r="GP181">
        <v>1</v>
      </c>
      <c r="GQ181">
        <v>1</v>
      </c>
      <c r="GR181">
        <v>136</v>
      </c>
      <c r="GS181">
        <v>-1</v>
      </c>
      <c r="GT181">
        <v>29</v>
      </c>
      <c r="GU181">
        <v>-2</v>
      </c>
      <c r="GV181">
        <v>10</v>
      </c>
      <c r="GY181">
        <v>0</v>
      </c>
      <c r="GZ181">
        <v>8</v>
      </c>
      <c r="HA181">
        <v>0</v>
      </c>
      <c r="HB181">
        <v>9</v>
      </c>
      <c r="HC181">
        <v>0</v>
      </c>
      <c r="HD181">
        <v>7</v>
      </c>
      <c r="HE181">
        <v>0</v>
      </c>
      <c r="HF181">
        <v>8</v>
      </c>
      <c r="HI181">
        <v>7</v>
      </c>
      <c r="HJ181">
        <v>4</v>
      </c>
      <c r="HK181">
        <v>3</v>
      </c>
      <c r="HL181">
        <v>79</v>
      </c>
      <c r="HM181">
        <v>2</v>
      </c>
      <c r="HN181">
        <v>59</v>
      </c>
      <c r="HO181">
        <v>4</v>
      </c>
      <c r="HP181">
        <v>24</v>
      </c>
      <c r="HS181">
        <v>9</v>
      </c>
      <c r="HT181">
        <v>129</v>
      </c>
      <c r="HU181">
        <v>13</v>
      </c>
      <c r="HV181">
        <v>15</v>
      </c>
      <c r="HW181">
        <v>15</v>
      </c>
      <c r="HX181">
        <v>1</v>
      </c>
      <c r="HY181">
        <v>12</v>
      </c>
      <c r="HZ181">
        <v>29</v>
      </c>
      <c r="IC181">
        <v>2</v>
      </c>
      <c r="ID181">
        <v>84</v>
      </c>
      <c r="IE181">
        <v>2</v>
      </c>
      <c r="IF181">
        <v>76</v>
      </c>
      <c r="IG181">
        <v>1</v>
      </c>
      <c r="IH181">
        <v>45</v>
      </c>
      <c r="II181">
        <v>2</v>
      </c>
      <c r="IJ181">
        <v>23</v>
      </c>
      <c r="IM181">
        <v>0</v>
      </c>
      <c r="IN181">
        <v>60</v>
      </c>
      <c r="IO181">
        <v>0</v>
      </c>
      <c r="IP181">
        <v>53</v>
      </c>
      <c r="IQ181">
        <v>0</v>
      </c>
      <c r="IR181">
        <v>13</v>
      </c>
      <c r="IS181">
        <v>0</v>
      </c>
      <c r="IT181">
        <v>18</v>
      </c>
    </row>
    <row r="182" spans="1:254" x14ac:dyDescent="0.25">
      <c r="A182" s="3" t="str">
        <f t="shared" si="2"/>
        <v>Wilco Nienaber</v>
      </c>
      <c r="B182" s="4">
        <v>45767</v>
      </c>
      <c r="C182" t="s">
        <v>1145</v>
      </c>
      <c r="D182" t="s">
        <v>1146</v>
      </c>
      <c r="E182" t="s">
        <v>1147</v>
      </c>
      <c r="F182" t="s">
        <v>1148</v>
      </c>
      <c r="I182" t="s">
        <v>1192</v>
      </c>
      <c r="J182" t="s">
        <v>1193</v>
      </c>
      <c r="K182">
        <v>24</v>
      </c>
      <c r="L182">
        <v>69</v>
      </c>
      <c r="M182">
        <v>68</v>
      </c>
      <c r="N182">
        <v>64</v>
      </c>
      <c r="O182">
        <v>70</v>
      </c>
      <c r="Q182">
        <v>271</v>
      </c>
      <c r="R182">
        <v>73.209999999999994</v>
      </c>
      <c r="S182">
        <v>72.83</v>
      </c>
      <c r="T182">
        <v>71.75</v>
      </c>
      <c r="U182">
        <v>71.36</v>
      </c>
      <c r="V182">
        <v>68.52</v>
      </c>
      <c r="W182">
        <v>74.37</v>
      </c>
      <c r="Y182">
        <v>71.5</v>
      </c>
      <c r="Z182">
        <v>43</v>
      </c>
      <c r="AA182">
        <v>33</v>
      </c>
      <c r="AB182">
        <v>12</v>
      </c>
      <c r="AC182">
        <v>24</v>
      </c>
      <c r="AE182">
        <v>6</v>
      </c>
      <c r="AF182">
        <v>8</v>
      </c>
      <c r="AG182">
        <v>5</v>
      </c>
      <c r="AH182">
        <v>8</v>
      </c>
      <c r="AJ182">
        <v>24</v>
      </c>
      <c r="AK182">
        <v>26</v>
      </c>
      <c r="AL182">
        <v>1</v>
      </c>
      <c r="AM182" s="5">
        <v>0.51388888888888884</v>
      </c>
      <c r="AN182">
        <v>10</v>
      </c>
      <c r="AO182" s="5">
        <v>0.30555555555555558</v>
      </c>
      <c r="AP182">
        <v>1</v>
      </c>
      <c r="AQ182" s="5">
        <v>0.3125</v>
      </c>
      <c r="AR182">
        <v>1</v>
      </c>
      <c r="AS182" s="5">
        <v>0.375</v>
      </c>
      <c r="BO182">
        <v>-1</v>
      </c>
      <c r="BP182">
        <v>16</v>
      </c>
      <c r="BQ182">
        <v>-6</v>
      </c>
      <c r="BR182">
        <v>8</v>
      </c>
      <c r="BS182">
        <v>-2</v>
      </c>
      <c r="BT182">
        <v>61</v>
      </c>
      <c r="BU182">
        <v>0</v>
      </c>
      <c r="BV182">
        <v>17</v>
      </c>
      <c r="BW182">
        <v>48</v>
      </c>
      <c r="BX182">
        <v>6</v>
      </c>
      <c r="BY182">
        <v>1</v>
      </c>
      <c r="BZ182">
        <v>0</v>
      </c>
      <c r="CA182">
        <v>20</v>
      </c>
      <c r="CB182">
        <v>40</v>
      </c>
      <c r="CC182">
        <v>12</v>
      </c>
      <c r="CK182">
        <v>3.03</v>
      </c>
      <c r="CL182">
        <v>4.0599999999999996</v>
      </c>
      <c r="CM182">
        <v>4.67</v>
      </c>
      <c r="CU182">
        <v>3.04</v>
      </c>
      <c r="CV182">
        <v>4.04</v>
      </c>
      <c r="CW182">
        <v>4.6500000000000004</v>
      </c>
      <c r="CX182">
        <v>20</v>
      </c>
      <c r="CY182">
        <v>28</v>
      </c>
      <c r="CZ182">
        <v>32</v>
      </c>
      <c r="DA182">
        <v>49</v>
      </c>
      <c r="DB182">
        <v>20</v>
      </c>
      <c r="FU182">
        <v>0</v>
      </c>
      <c r="FV182">
        <v>26</v>
      </c>
      <c r="FW182">
        <v>1</v>
      </c>
      <c r="FX182">
        <v>96</v>
      </c>
      <c r="FY182">
        <v>-1</v>
      </c>
      <c r="FZ182">
        <v>5</v>
      </c>
      <c r="GA182">
        <v>-1</v>
      </c>
      <c r="GB182">
        <v>6</v>
      </c>
      <c r="GE182">
        <v>0</v>
      </c>
      <c r="GF182">
        <v>52</v>
      </c>
      <c r="GG182">
        <v>-3</v>
      </c>
      <c r="GH182">
        <v>4</v>
      </c>
      <c r="GI182">
        <v>-4</v>
      </c>
      <c r="GJ182">
        <v>2</v>
      </c>
      <c r="GK182">
        <v>1</v>
      </c>
      <c r="GL182">
        <v>58</v>
      </c>
      <c r="GO182">
        <v>-1</v>
      </c>
      <c r="GP182">
        <v>43</v>
      </c>
      <c r="GQ182">
        <v>0</v>
      </c>
      <c r="GR182">
        <v>98</v>
      </c>
      <c r="GS182">
        <v>-1</v>
      </c>
      <c r="GT182">
        <v>29</v>
      </c>
      <c r="GU182">
        <v>0</v>
      </c>
      <c r="GV182">
        <v>57</v>
      </c>
      <c r="GY182">
        <v>0</v>
      </c>
      <c r="GZ182">
        <v>8</v>
      </c>
      <c r="HA182">
        <v>0</v>
      </c>
      <c r="HB182">
        <v>9</v>
      </c>
      <c r="HC182">
        <v>0</v>
      </c>
      <c r="HD182">
        <v>7</v>
      </c>
      <c r="HE182">
        <v>0</v>
      </c>
      <c r="HF182">
        <v>8</v>
      </c>
      <c r="HI182">
        <v>5</v>
      </c>
      <c r="HJ182">
        <v>19</v>
      </c>
      <c r="HK182">
        <v>4</v>
      </c>
      <c r="HL182">
        <v>38</v>
      </c>
      <c r="HM182">
        <v>6</v>
      </c>
      <c r="HN182">
        <v>5</v>
      </c>
      <c r="HO182">
        <v>2</v>
      </c>
      <c r="HP182">
        <v>60</v>
      </c>
      <c r="HS182">
        <v>10</v>
      </c>
      <c r="HT182">
        <v>101</v>
      </c>
      <c r="HU182">
        <v>12</v>
      </c>
      <c r="HV182">
        <v>49</v>
      </c>
      <c r="HW182">
        <v>12</v>
      </c>
      <c r="HX182">
        <v>30</v>
      </c>
      <c r="HY182">
        <v>14</v>
      </c>
      <c r="HZ182">
        <v>9</v>
      </c>
      <c r="IC182">
        <v>2</v>
      </c>
      <c r="ID182">
        <v>84</v>
      </c>
      <c r="IE182">
        <v>2</v>
      </c>
      <c r="IF182">
        <v>76</v>
      </c>
      <c r="IG182">
        <v>0</v>
      </c>
      <c r="IH182">
        <v>68</v>
      </c>
      <c r="II182">
        <v>2</v>
      </c>
      <c r="IJ182">
        <v>23</v>
      </c>
      <c r="IM182">
        <v>1</v>
      </c>
      <c r="IN182">
        <v>9</v>
      </c>
      <c r="IO182">
        <v>0</v>
      </c>
      <c r="IP182">
        <v>53</v>
      </c>
      <c r="IQ182">
        <v>0</v>
      </c>
      <c r="IR182">
        <v>13</v>
      </c>
      <c r="IS182">
        <v>0</v>
      </c>
      <c r="IT182">
        <v>18</v>
      </c>
    </row>
    <row r="183" spans="1:254" x14ac:dyDescent="0.25">
      <c r="A183" s="3" t="str">
        <f t="shared" si="2"/>
        <v>Freddy Schott</v>
      </c>
      <c r="B183" s="4">
        <v>45767</v>
      </c>
      <c r="C183" t="s">
        <v>1145</v>
      </c>
      <c r="D183" t="s">
        <v>1146</v>
      </c>
      <c r="E183" t="s">
        <v>1147</v>
      </c>
      <c r="F183" t="s">
        <v>1148</v>
      </c>
      <c r="I183" t="s">
        <v>1194</v>
      </c>
      <c r="J183" t="s">
        <v>1195</v>
      </c>
      <c r="K183">
        <v>24</v>
      </c>
      <c r="L183">
        <v>64</v>
      </c>
      <c r="M183">
        <v>70</v>
      </c>
      <c r="N183">
        <v>70</v>
      </c>
      <c r="O183">
        <v>67</v>
      </c>
      <c r="Q183">
        <v>271</v>
      </c>
      <c r="R183">
        <v>73.209999999999994</v>
      </c>
      <c r="S183">
        <v>72.83</v>
      </c>
      <c r="T183">
        <v>66.75</v>
      </c>
      <c r="U183">
        <v>73.36</v>
      </c>
      <c r="V183">
        <v>74.52</v>
      </c>
      <c r="W183">
        <v>71.37</v>
      </c>
      <c r="Y183">
        <v>71.5</v>
      </c>
      <c r="Z183">
        <v>2</v>
      </c>
      <c r="AA183">
        <v>14</v>
      </c>
      <c r="AB183">
        <v>31</v>
      </c>
      <c r="AC183">
        <v>24</v>
      </c>
      <c r="AE183">
        <v>1</v>
      </c>
      <c r="AF183">
        <v>5</v>
      </c>
      <c r="AG183">
        <v>8</v>
      </c>
      <c r="AH183">
        <v>8</v>
      </c>
      <c r="AJ183">
        <v>24</v>
      </c>
      <c r="AK183">
        <v>26</v>
      </c>
      <c r="AL183">
        <v>10</v>
      </c>
      <c r="AM183" s="5">
        <v>0.2986111111111111</v>
      </c>
      <c r="AN183">
        <v>1</v>
      </c>
      <c r="AO183" s="5">
        <v>0.50694444444444442</v>
      </c>
      <c r="AP183">
        <v>1</v>
      </c>
      <c r="AQ183" s="5">
        <v>0.36805555555555558</v>
      </c>
      <c r="AR183">
        <v>1</v>
      </c>
      <c r="AS183" s="5">
        <v>0.31944444444444442</v>
      </c>
      <c r="BO183">
        <v>0</v>
      </c>
      <c r="BP183">
        <v>26</v>
      </c>
      <c r="BQ183">
        <v>-4</v>
      </c>
      <c r="BR183">
        <v>21</v>
      </c>
      <c r="BS183">
        <v>-5</v>
      </c>
      <c r="BT183">
        <v>27</v>
      </c>
      <c r="BU183">
        <v>0</v>
      </c>
      <c r="BV183">
        <v>20</v>
      </c>
      <c r="BW183">
        <v>41</v>
      </c>
      <c r="BX183">
        <v>11</v>
      </c>
      <c r="BY183">
        <v>0</v>
      </c>
      <c r="BZ183">
        <v>0</v>
      </c>
      <c r="CA183">
        <v>20</v>
      </c>
      <c r="CB183">
        <v>40</v>
      </c>
      <c r="CC183">
        <v>12</v>
      </c>
      <c r="CK183">
        <v>3.03</v>
      </c>
      <c r="CL183">
        <v>4.0599999999999996</v>
      </c>
      <c r="CM183">
        <v>4.67</v>
      </c>
      <c r="CU183">
        <v>3.04</v>
      </c>
      <c r="CV183">
        <v>4.04</v>
      </c>
      <c r="CW183">
        <v>4.6500000000000004</v>
      </c>
      <c r="CX183">
        <v>20</v>
      </c>
      <c r="CY183">
        <v>6</v>
      </c>
      <c r="CZ183">
        <v>66</v>
      </c>
      <c r="DA183">
        <v>10</v>
      </c>
      <c r="DB183">
        <v>48</v>
      </c>
      <c r="FU183">
        <v>0</v>
      </c>
      <c r="FV183">
        <v>26</v>
      </c>
      <c r="FW183">
        <v>1</v>
      </c>
      <c r="FX183">
        <v>96</v>
      </c>
      <c r="FY183">
        <v>0</v>
      </c>
      <c r="FZ183">
        <v>22</v>
      </c>
      <c r="GA183">
        <v>-1</v>
      </c>
      <c r="GB183">
        <v>6</v>
      </c>
      <c r="GE183">
        <v>-3</v>
      </c>
      <c r="GF183">
        <v>3</v>
      </c>
      <c r="GG183">
        <v>0</v>
      </c>
      <c r="GH183">
        <v>59</v>
      </c>
      <c r="GI183">
        <v>-1</v>
      </c>
      <c r="GJ183">
        <v>21</v>
      </c>
      <c r="GK183">
        <v>0</v>
      </c>
      <c r="GL183">
        <v>43</v>
      </c>
      <c r="GO183">
        <v>-3</v>
      </c>
      <c r="GP183">
        <v>1</v>
      </c>
      <c r="GQ183">
        <v>-1</v>
      </c>
      <c r="GR183">
        <v>51</v>
      </c>
      <c r="GS183">
        <v>1</v>
      </c>
      <c r="GT183">
        <v>71</v>
      </c>
      <c r="GU183">
        <v>-2</v>
      </c>
      <c r="GV183">
        <v>10</v>
      </c>
      <c r="GY183">
        <v>0</v>
      </c>
      <c r="GZ183">
        <v>8</v>
      </c>
      <c r="HA183">
        <v>0</v>
      </c>
      <c r="HB183">
        <v>9</v>
      </c>
      <c r="HC183">
        <v>0</v>
      </c>
      <c r="HD183">
        <v>7</v>
      </c>
      <c r="HE183">
        <v>0</v>
      </c>
      <c r="HF183">
        <v>8</v>
      </c>
      <c r="HI183">
        <v>9</v>
      </c>
      <c r="HJ183">
        <v>1</v>
      </c>
      <c r="HK183">
        <v>3</v>
      </c>
      <c r="HL183">
        <v>79</v>
      </c>
      <c r="HM183">
        <v>3</v>
      </c>
      <c r="HN183">
        <v>45</v>
      </c>
      <c r="HO183">
        <v>5</v>
      </c>
      <c r="HP183">
        <v>15</v>
      </c>
      <c r="HS183">
        <v>6</v>
      </c>
      <c r="HT183">
        <v>154</v>
      </c>
      <c r="HU183">
        <v>12</v>
      </c>
      <c r="HV183">
        <v>49</v>
      </c>
      <c r="HW183">
        <v>12</v>
      </c>
      <c r="HX183">
        <v>30</v>
      </c>
      <c r="HY183">
        <v>11</v>
      </c>
      <c r="HZ183">
        <v>36</v>
      </c>
      <c r="IC183">
        <v>3</v>
      </c>
      <c r="ID183">
        <v>51</v>
      </c>
      <c r="IE183">
        <v>3</v>
      </c>
      <c r="IF183">
        <v>45</v>
      </c>
      <c r="IG183">
        <v>3</v>
      </c>
      <c r="IH183">
        <v>12</v>
      </c>
      <c r="II183">
        <v>2</v>
      </c>
      <c r="IJ183">
        <v>23</v>
      </c>
      <c r="IM183">
        <v>0</v>
      </c>
      <c r="IN183">
        <v>60</v>
      </c>
      <c r="IO183">
        <v>0</v>
      </c>
      <c r="IP183">
        <v>53</v>
      </c>
      <c r="IQ183">
        <v>0</v>
      </c>
      <c r="IR183">
        <v>13</v>
      </c>
      <c r="IS183">
        <v>0</v>
      </c>
      <c r="IT183">
        <v>18</v>
      </c>
    </row>
    <row r="184" spans="1:254" x14ac:dyDescent="0.25">
      <c r="A184" s="3" t="str">
        <f t="shared" si="2"/>
        <v>Joseba Torres</v>
      </c>
      <c r="B184" s="4">
        <v>45767</v>
      </c>
      <c r="C184" t="s">
        <v>1145</v>
      </c>
      <c r="D184" t="s">
        <v>1146</v>
      </c>
      <c r="E184" t="s">
        <v>1147</v>
      </c>
      <c r="F184" t="s">
        <v>1148</v>
      </c>
      <c r="I184" t="s">
        <v>1196</v>
      </c>
      <c r="J184" t="s">
        <v>1197</v>
      </c>
      <c r="K184">
        <v>24</v>
      </c>
      <c r="L184">
        <v>71</v>
      </c>
      <c r="M184">
        <v>66</v>
      </c>
      <c r="N184">
        <v>67</v>
      </c>
      <c r="O184">
        <v>67</v>
      </c>
      <c r="Q184">
        <v>271</v>
      </c>
      <c r="R184">
        <v>73.209999999999994</v>
      </c>
      <c r="S184">
        <v>72.83</v>
      </c>
      <c r="T184">
        <v>73.75</v>
      </c>
      <c r="U184">
        <v>69.36</v>
      </c>
      <c r="V184">
        <v>71.52</v>
      </c>
      <c r="W184">
        <v>71.37</v>
      </c>
      <c r="Y184">
        <v>71.5</v>
      </c>
      <c r="Z184">
        <v>79</v>
      </c>
      <c r="AA184">
        <v>33</v>
      </c>
      <c r="AB184">
        <v>31</v>
      </c>
      <c r="AC184">
        <v>24</v>
      </c>
      <c r="AE184">
        <v>8</v>
      </c>
      <c r="AF184">
        <v>8</v>
      </c>
      <c r="AG184">
        <v>8</v>
      </c>
      <c r="AH184">
        <v>8</v>
      </c>
      <c r="AJ184">
        <v>24</v>
      </c>
      <c r="AK184">
        <v>26</v>
      </c>
      <c r="AL184">
        <v>10</v>
      </c>
      <c r="AM184" s="5">
        <v>0.4861111111111111</v>
      </c>
      <c r="AN184">
        <v>1</v>
      </c>
      <c r="AO184" s="5">
        <v>0.27777777777777779</v>
      </c>
      <c r="AP184">
        <v>1</v>
      </c>
      <c r="AQ184" s="5">
        <v>0.31944444444444442</v>
      </c>
      <c r="AR184">
        <v>1</v>
      </c>
      <c r="AS184" s="5">
        <v>0.3263888888888889</v>
      </c>
      <c r="BO184">
        <v>0</v>
      </c>
      <c r="BP184">
        <v>26</v>
      </c>
      <c r="BQ184">
        <v>-5</v>
      </c>
      <c r="BR184">
        <v>14</v>
      </c>
      <c r="BS184">
        <v>-4</v>
      </c>
      <c r="BT184">
        <v>42</v>
      </c>
      <c r="BU184">
        <v>0</v>
      </c>
      <c r="BV184">
        <v>18</v>
      </c>
      <c r="BW184">
        <v>47</v>
      </c>
      <c r="BX184">
        <v>5</v>
      </c>
      <c r="BY184">
        <v>2</v>
      </c>
      <c r="BZ184">
        <v>0</v>
      </c>
      <c r="CA184">
        <v>20</v>
      </c>
      <c r="CB184">
        <v>40</v>
      </c>
      <c r="CC184">
        <v>12</v>
      </c>
      <c r="CK184">
        <v>3.03</v>
      </c>
      <c r="CL184">
        <v>4.0599999999999996</v>
      </c>
      <c r="CM184">
        <v>4.67</v>
      </c>
      <c r="CU184">
        <v>3.04</v>
      </c>
      <c r="CV184">
        <v>4.04</v>
      </c>
      <c r="CW184">
        <v>4.6500000000000004</v>
      </c>
      <c r="CX184">
        <v>20</v>
      </c>
      <c r="CY184">
        <v>16</v>
      </c>
      <c r="CZ184">
        <v>36</v>
      </c>
      <c r="DA184">
        <v>59</v>
      </c>
      <c r="DB184">
        <v>7</v>
      </c>
      <c r="FU184">
        <v>2</v>
      </c>
      <c r="FV184">
        <v>117</v>
      </c>
      <c r="FW184">
        <v>-1</v>
      </c>
      <c r="FX184">
        <v>12</v>
      </c>
      <c r="FY184">
        <v>-1</v>
      </c>
      <c r="FZ184">
        <v>5</v>
      </c>
      <c r="GA184">
        <v>0</v>
      </c>
      <c r="GB184">
        <v>28</v>
      </c>
      <c r="GE184">
        <v>0</v>
      </c>
      <c r="GF184">
        <v>52</v>
      </c>
      <c r="GG184">
        <v>-2</v>
      </c>
      <c r="GH184">
        <v>10</v>
      </c>
      <c r="GI184">
        <v>-2</v>
      </c>
      <c r="GJ184">
        <v>11</v>
      </c>
      <c r="GK184">
        <v>-1</v>
      </c>
      <c r="GL184">
        <v>23</v>
      </c>
      <c r="GO184">
        <v>-1</v>
      </c>
      <c r="GP184">
        <v>43</v>
      </c>
      <c r="GQ184">
        <v>-1</v>
      </c>
      <c r="GR184">
        <v>51</v>
      </c>
      <c r="GS184">
        <v>0</v>
      </c>
      <c r="GT184">
        <v>54</v>
      </c>
      <c r="GU184">
        <v>-2</v>
      </c>
      <c r="GV184">
        <v>10</v>
      </c>
      <c r="GY184">
        <v>0</v>
      </c>
      <c r="GZ184">
        <v>8</v>
      </c>
      <c r="HA184">
        <v>0</v>
      </c>
      <c r="HB184">
        <v>9</v>
      </c>
      <c r="HC184">
        <v>0</v>
      </c>
      <c r="HD184">
        <v>7</v>
      </c>
      <c r="HE184">
        <v>0</v>
      </c>
      <c r="HF184">
        <v>8</v>
      </c>
      <c r="HI184">
        <v>4</v>
      </c>
      <c r="HJ184">
        <v>33</v>
      </c>
      <c r="HK184">
        <v>5</v>
      </c>
      <c r="HL184">
        <v>21</v>
      </c>
      <c r="HM184">
        <v>5</v>
      </c>
      <c r="HN184">
        <v>14</v>
      </c>
      <c r="HO184">
        <v>4</v>
      </c>
      <c r="HP184">
        <v>24</v>
      </c>
      <c r="HS184">
        <v>10</v>
      </c>
      <c r="HT184">
        <v>101</v>
      </c>
      <c r="HU184">
        <v>12</v>
      </c>
      <c r="HV184">
        <v>49</v>
      </c>
      <c r="HW184">
        <v>12</v>
      </c>
      <c r="HX184">
        <v>30</v>
      </c>
      <c r="HY184">
        <v>13</v>
      </c>
      <c r="HZ184">
        <v>17</v>
      </c>
      <c r="IC184">
        <v>3</v>
      </c>
      <c r="ID184">
        <v>51</v>
      </c>
      <c r="IE184">
        <v>1</v>
      </c>
      <c r="IF184">
        <v>117</v>
      </c>
      <c r="IG184">
        <v>0</v>
      </c>
      <c r="IH184">
        <v>68</v>
      </c>
      <c r="II184">
        <v>1</v>
      </c>
      <c r="IJ184">
        <v>47</v>
      </c>
      <c r="IM184">
        <v>1</v>
      </c>
      <c r="IN184">
        <v>9</v>
      </c>
      <c r="IO184">
        <v>0</v>
      </c>
      <c r="IP184">
        <v>53</v>
      </c>
      <c r="IQ184">
        <v>1</v>
      </c>
      <c r="IR184">
        <v>3</v>
      </c>
      <c r="IS184">
        <v>0</v>
      </c>
      <c r="IT184">
        <v>18</v>
      </c>
    </row>
    <row r="185" spans="1:254" x14ac:dyDescent="0.25">
      <c r="A185" s="3" t="str">
        <f t="shared" si="2"/>
        <v>Borja Virto</v>
      </c>
      <c r="B185" s="4">
        <v>45767</v>
      </c>
      <c r="C185" t="s">
        <v>1145</v>
      </c>
      <c r="D185" t="s">
        <v>1146</v>
      </c>
      <c r="E185" t="s">
        <v>1147</v>
      </c>
      <c r="F185" t="s">
        <v>1148</v>
      </c>
      <c r="I185" t="s">
        <v>1198</v>
      </c>
      <c r="J185" t="s">
        <v>1199</v>
      </c>
      <c r="K185">
        <v>24</v>
      </c>
      <c r="L185">
        <v>68</v>
      </c>
      <c r="M185">
        <v>70</v>
      </c>
      <c r="N185">
        <v>65</v>
      </c>
      <c r="O185">
        <v>68</v>
      </c>
      <c r="Q185">
        <v>271</v>
      </c>
      <c r="R185">
        <v>73.209999999999994</v>
      </c>
      <c r="S185">
        <v>72.83</v>
      </c>
      <c r="T185">
        <v>70.75</v>
      </c>
      <c r="U185">
        <v>73.36</v>
      </c>
      <c r="V185">
        <v>69.52</v>
      </c>
      <c r="W185">
        <v>72.37</v>
      </c>
      <c r="Y185">
        <v>71.5</v>
      </c>
      <c r="Z185">
        <v>24</v>
      </c>
      <c r="AA185">
        <v>44</v>
      </c>
      <c r="AB185">
        <v>24</v>
      </c>
      <c r="AC185">
        <v>24</v>
      </c>
      <c r="AE185">
        <v>5</v>
      </c>
      <c r="AF185">
        <v>9</v>
      </c>
      <c r="AG185">
        <v>7</v>
      </c>
      <c r="AH185">
        <v>8</v>
      </c>
      <c r="AJ185">
        <v>24</v>
      </c>
      <c r="AK185">
        <v>26</v>
      </c>
      <c r="AL185">
        <v>10</v>
      </c>
      <c r="AM185" s="5">
        <v>0.54166666666666663</v>
      </c>
      <c r="AN185">
        <v>1</v>
      </c>
      <c r="AO185" s="5">
        <v>0.33333333333333331</v>
      </c>
      <c r="AP185">
        <v>10</v>
      </c>
      <c r="AQ185" s="5">
        <v>0.33333333333333331</v>
      </c>
      <c r="AR185">
        <v>1</v>
      </c>
      <c r="AS185" s="5">
        <v>0.34027777777777779</v>
      </c>
      <c r="BO185">
        <v>-3</v>
      </c>
      <c r="BP185">
        <v>6</v>
      </c>
      <c r="BQ185">
        <v>-3</v>
      </c>
      <c r="BR185">
        <v>34</v>
      </c>
      <c r="BS185">
        <v>-3</v>
      </c>
      <c r="BT185">
        <v>51</v>
      </c>
      <c r="BU185">
        <v>0</v>
      </c>
      <c r="BV185">
        <v>16</v>
      </c>
      <c r="BW185">
        <v>49</v>
      </c>
      <c r="BX185">
        <v>7</v>
      </c>
      <c r="BY185">
        <v>0</v>
      </c>
      <c r="BZ185">
        <v>0</v>
      </c>
      <c r="CA185">
        <v>20</v>
      </c>
      <c r="CB185">
        <v>40</v>
      </c>
      <c r="CC185">
        <v>12</v>
      </c>
      <c r="CK185">
        <v>3.03</v>
      </c>
      <c r="CL185">
        <v>4.0599999999999996</v>
      </c>
      <c r="CM185">
        <v>4.67</v>
      </c>
      <c r="CU185">
        <v>3.04</v>
      </c>
      <c r="CV185">
        <v>4.04</v>
      </c>
      <c r="CW185">
        <v>4.6500000000000004</v>
      </c>
      <c r="CX185">
        <v>20</v>
      </c>
      <c r="CY185">
        <v>33</v>
      </c>
      <c r="CZ185">
        <v>21</v>
      </c>
      <c r="DA185">
        <v>41</v>
      </c>
      <c r="DB185">
        <v>48</v>
      </c>
      <c r="FU185">
        <v>0</v>
      </c>
      <c r="FV185">
        <v>26</v>
      </c>
      <c r="FW185">
        <v>-1</v>
      </c>
      <c r="FX185">
        <v>12</v>
      </c>
      <c r="FY185">
        <v>-1</v>
      </c>
      <c r="FZ185">
        <v>5</v>
      </c>
      <c r="GA185">
        <v>-1</v>
      </c>
      <c r="GB185">
        <v>6</v>
      </c>
      <c r="GE185">
        <v>0</v>
      </c>
      <c r="GF185">
        <v>52</v>
      </c>
      <c r="GG185">
        <v>2</v>
      </c>
      <c r="GH185">
        <v>113</v>
      </c>
      <c r="GI185">
        <v>-3</v>
      </c>
      <c r="GJ185">
        <v>3</v>
      </c>
      <c r="GK185">
        <v>-2</v>
      </c>
      <c r="GL185">
        <v>10</v>
      </c>
      <c r="GO185">
        <v>-2</v>
      </c>
      <c r="GP185">
        <v>17</v>
      </c>
      <c r="GQ185">
        <v>-1</v>
      </c>
      <c r="GR185">
        <v>51</v>
      </c>
      <c r="GS185">
        <v>-1</v>
      </c>
      <c r="GT185">
        <v>29</v>
      </c>
      <c r="GU185">
        <v>1</v>
      </c>
      <c r="GV185">
        <v>67</v>
      </c>
      <c r="GY185">
        <v>0</v>
      </c>
      <c r="GZ185">
        <v>8</v>
      </c>
      <c r="HA185">
        <v>0</v>
      </c>
      <c r="HB185">
        <v>9</v>
      </c>
      <c r="HC185">
        <v>0</v>
      </c>
      <c r="HD185">
        <v>7</v>
      </c>
      <c r="HE185">
        <v>0</v>
      </c>
      <c r="HF185">
        <v>8</v>
      </c>
      <c r="HI185">
        <v>3</v>
      </c>
      <c r="HJ185">
        <v>61</v>
      </c>
      <c r="HK185">
        <v>3</v>
      </c>
      <c r="HL185">
        <v>79</v>
      </c>
      <c r="HM185">
        <v>5</v>
      </c>
      <c r="HN185">
        <v>14</v>
      </c>
      <c r="HO185">
        <v>5</v>
      </c>
      <c r="HP185">
        <v>15</v>
      </c>
      <c r="HS185">
        <v>14</v>
      </c>
      <c r="HT185">
        <v>9</v>
      </c>
      <c r="HU185">
        <v>12</v>
      </c>
      <c r="HV185">
        <v>49</v>
      </c>
      <c r="HW185">
        <v>13</v>
      </c>
      <c r="HX185">
        <v>17</v>
      </c>
      <c r="HY185">
        <v>10</v>
      </c>
      <c r="HZ185">
        <v>55</v>
      </c>
      <c r="IC185">
        <v>1</v>
      </c>
      <c r="ID185">
        <v>127</v>
      </c>
      <c r="IE185">
        <v>3</v>
      </c>
      <c r="IF185">
        <v>45</v>
      </c>
      <c r="IG185">
        <v>0</v>
      </c>
      <c r="IH185">
        <v>68</v>
      </c>
      <c r="II185">
        <v>3</v>
      </c>
      <c r="IJ185">
        <v>10</v>
      </c>
      <c r="IM185">
        <v>0</v>
      </c>
      <c r="IN185">
        <v>60</v>
      </c>
      <c r="IO185">
        <v>0</v>
      </c>
      <c r="IP185">
        <v>53</v>
      </c>
      <c r="IQ185">
        <v>0</v>
      </c>
      <c r="IR185">
        <v>13</v>
      </c>
      <c r="IS185">
        <v>0</v>
      </c>
      <c r="IT185">
        <v>18</v>
      </c>
    </row>
    <row r="186" spans="1:254" x14ac:dyDescent="0.25">
      <c r="A186" s="3" t="str">
        <f t="shared" si="2"/>
        <v>Callan Barrow</v>
      </c>
      <c r="B186" s="4">
        <v>45767</v>
      </c>
      <c r="C186" t="s">
        <v>1145</v>
      </c>
      <c r="D186" t="s">
        <v>1146</v>
      </c>
      <c r="E186" t="s">
        <v>1147</v>
      </c>
      <c r="F186" t="s">
        <v>1148</v>
      </c>
      <c r="I186" t="s">
        <v>1200</v>
      </c>
      <c r="J186" t="s">
        <v>1201</v>
      </c>
      <c r="K186">
        <v>29</v>
      </c>
      <c r="L186">
        <v>72</v>
      </c>
      <c r="M186">
        <v>64</v>
      </c>
      <c r="N186">
        <v>70</v>
      </c>
      <c r="O186">
        <v>66</v>
      </c>
      <c r="Q186">
        <v>272</v>
      </c>
      <c r="R186">
        <v>73.209999999999994</v>
      </c>
      <c r="S186">
        <v>72.83</v>
      </c>
      <c r="T186">
        <v>74.75</v>
      </c>
      <c r="U186">
        <v>67.36</v>
      </c>
      <c r="V186">
        <v>74.52</v>
      </c>
      <c r="W186">
        <v>70.37</v>
      </c>
      <c r="Y186">
        <v>71.75</v>
      </c>
      <c r="Z186">
        <v>106</v>
      </c>
      <c r="AA186">
        <v>22</v>
      </c>
      <c r="AB186">
        <v>41</v>
      </c>
      <c r="AC186">
        <v>29</v>
      </c>
      <c r="AE186">
        <v>9</v>
      </c>
      <c r="AF186">
        <v>7</v>
      </c>
      <c r="AG186">
        <v>10</v>
      </c>
      <c r="AH186">
        <v>9</v>
      </c>
      <c r="AJ186">
        <v>29</v>
      </c>
      <c r="AK186">
        <v>32</v>
      </c>
      <c r="AL186">
        <v>1</v>
      </c>
      <c r="AM186" s="5">
        <v>0.47916666666666669</v>
      </c>
      <c r="AN186">
        <v>10</v>
      </c>
      <c r="AO186" s="5">
        <v>0.27083333333333331</v>
      </c>
      <c r="AP186">
        <v>1</v>
      </c>
      <c r="AQ186" s="5">
        <v>0.34722222222222221</v>
      </c>
      <c r="AR186">
        <v>10</v>
      </c>
      <c r="AS186" s="5">
        <v>0.3263888888888889</v>
      </c>
      <c r="BO186">
        <v>-2</v>
      </c>
      <c r="BP186">
        <v>10</v>
      </c>
      <c r="BQ186">
        <v>-3</v>
      </c>
      <c r="BR186">
        <v>34</v>
      </c>
      <c r="BS186">
        <v>-3</v>
      </c>
      <c r="BT186">
        <v>51</v>
      </c>
      <c r="BU186">
        <v>0</v>
      </c>
      <c r="BV186">
        <v>18</v>
      </c>
      <c r="BW186">
        <v>44</v>
      </c>
      <c r="BX186">
        <v>10</v>
      </c>
      <c r="BY186">
        <v>0</v>
      </c>
      <c r="BZ186">
        <v>0</v>
      </c>
      <c r="CA186">
        <v>20</v>
      </c>
      <c r="CB186">
        <v>40</v>
      </c>
      <c r="CC186">
        <v>12</v>
      </c>
      <c r="CK186">
        <v>3.03</v>
      </c>
      <c r="CL186">
        <v>4.0599999999999996</v>
      </c>
      <c r="CM186">
        <v>4.67</v>
      </c>
      <c r="CU186">
        <v>3.04</v>
      </c>
      <c r="CV186">
        <v>4.04</v>
      </c>
      <c r="CW186">
        <v>4.6500000000000004</v>
      </c>
      <c r="CX186">
        <v>20</v>
      </c>
      <c r="CY186">
        <v>16</v>
      </c>
      <c r="CZ186">
        <v>51</v>
      </c>
      <c r="DA186">
        <v>15</v>
      </c>
      <c r="DB186">
        <v>48</v>
      </c>
      <c r="FU186">
        <v>1</v>
      </c>
      <c r="FV186">
        <v>69</v>
      </c>
      <c r="FW186">
        <v>-2</v>
      </c>
      <c r="FX186">
        <v>2</v>
      </c>
      <c r="FY186">
        <v>1</v>
      </c>
      <c r="FZ186">
        <v>55</v>
      </c>
      <c r="GA186">
        <v>-2</v>
      </c>
      <c r="GB186">
        <v>1</v>
      </c>
      <c r="GE186">
        <v>0</v>
      </c>
      <c r="GF186">
        <v>52</v>
      </c>
      <c r="GG186">
        <v>-2</v>
      </c>
      <c r="GH186">
        <v>10</v>
      </c>
      <c r="GI186">
        <v>0</v>
      </c>
      <c r="GJ186">
        <v>38</v>
      </c>
      <c r="GK186">
        <v>-1</v>
      </c>
      <c r="GL186">
        <v>23</v>
      </c>
      <c r="GO186">
        <v>1</v>
      </c>
      <c r="GP186">
        <v>136</v>
      </c>
      <c r="GQ186">
        <v>-2</v>
      </c>
      <c r="GR186">
        <v>12</v>
      </c>
      <c r="GS186">
        <v>-1</v>
      </c>
      <c r="GT186">
        <v>29</v>
      </c>
      <c r="GU186">
        <v>-1</v>
      </c>
      <c r="GV186">
        <v>26</v>
      </c>
      <c r="GY186">
        <v>0</v>
      </c>
      <c r="GZ186">
        <v>8</v>
      </c>
      <c r="HA186">
        <v>0</v>
      </c>
      <c r="HB186">
        <v>9</v>
      </c>
      <c r="HC186">
        <v>0</v>
      </c>
      <c r="HD186">
        <v>7</v>
      </c>
      <c r="HE186">
        <v>0</v>
      </c>
      <c r="HF186">
        <v>8</v>
      </c>
      <c r="HI186">
        <v>2</v>
      </c>
      <c r="HJ186">
        <v>103</v>
      </c>
      <c r="HK186">
        <v>8</v>
      </c>
      <c r="HL186">
        <v>2</v>
      </c>
      <c r="HM186">
        <v>2</v>
      </c>
      <c r="HN186">
        <v>59</v>
      </c>
      <c r="HO186">
        <v>6</v>
      </c>
      <c r="HP186">
        <v>3</v>
      </c>
      <c r="HS186">
        <v>12</v>
      </c>
      <c r="HT186">
        <v>44</v>
      </c>
      <c r="HU186">
        <v>8</v>
      </c>
      <c r="HV186">
        <v>141</v>
      </c>
      <c r="HW186">
        <v>14</v>
      </c>
      <c r="HX186">
        <v>6</v>
      </c>
      <c r="HY186">
        <v>10</v>
      </c>
      <c r="HZ186">
        <v>55</v>
      </c>
      <c r="IC186">
        <v>4</v>
      </c>
      <c r="ID186">
        <v>24</v>
      </c>
      <c r="IE186">
        <v>2</v>
      </c>
      <c r="IF186">
        <v>76</v>
      </c>
      <c r="IG186">
        <v>2</v>
      </c>
      <c r="IH186">
        <v>26</v>
      </c>
      <c r="II186">
        <v>2</v>
      </c>
      <c r="IJ186">
        <v>23</v>
      </c>
      <c r="IM186">
        <v>0</v>
      </c>
      <c r="IN186">
        <v>60</v>
      </c>
      <c r="IO186">
        <v>0</v>
      </c>
      <c r="IP186">
        <v>53</v>
      </c>
      <c r="IQ186">
        <v>0</v>
      </c>
      <c r="IR186">
        <v>13</v>
      </c>
      <c r="IS186">
        <v>0</v>
      </c>
      <c r="IT186">
        <v>18</v>
      </c>
    </row>
    <row r="187" spans="1:254" x14ac:dyDescent="0.25">
      <c r="A187" s="3" t="str">
        <f t="shared" si="2"/>
        <v>Matthis Besard</v>
      </c>
      <c r="B187" s="4">
        <v>45767</v>
      </c>
      <c r="C187" t="s">
        <v>1145</v>
      </c>
      <c r="D187" t="s">
        <v>1146</v>
      </c>
      <c r="E187" t="s">
        <v>1147</v>
      </c>
      <c r="F187" t="s">
        <v>1148</v>
      </c>
      <c r="I187" t="s">
        <v>1202</v>
      </c>
      <c r="J187" t="s">
        <v>1203</v>
      </c>
      <c r="K187">
        <v>29</v>
      </c>
      <c r="L187">
        <v>66</v>
      </c>
      <c r="M187">
        <v>71</v>
      </c>
      <c r="N187">
        <v>68</v>
      </c>
      <c r="O187">
        <v>67</v>
      </c>
      <c r="Q187">
        <v>272</v>
      </c>
      <c r="R187">
        <v>73.209999999999994</v>
      </c>
      <c r="S187">
        <v>72.83</v>
      </c>
      <c r="T187">
        <v>68.75</v>
      </c>
      <c r="U187">
        <v>74.36</v>
      </c>
      <c r="V187">
        <v>72.52</v>
      </c>
      <c r="W187">
        <v>71.37</v>
      </c>
      <c r="Y187">
        <v>71.75</v>
      </c>
      <c r="Z187">
        <v>10</v>
      </c>
      <c r="AA187">
        <v>33</v>
      </c>
      <c r="AB187">
        <v>35</v>
      </c>
      <c r="AC187">
        <v>29</v>
      </c>
      <c r="AE187">
        <v>3</v>
      </c>
      <c r="AF187">
        <v>8</v>
      </c>
      <c r="AG187">
        <v>9</v>
      </c>
      <c r="AH187">
        <v>9</v>
      </c>
      <c r="AJ187">
        <v>29</v>
      </c>
      <c r="AK187">
        <v>32</v>
      </c>
      <c r="AL187">
        <v>1</v>
      </c>
      <c r="AM187" s="5">
        <v>0.3263888888888889</v>
      </c>
      <c r="AN187">
        <v>10</v>
      </c>
      <c r="AO187" s="5">
        <v>0.53472222222222221</v>
      </c>
      <c r="AP187">
        <v>10</v>
      </c>
      <c r="AQ187" s="5">
        <v>0.31944444444444442</v>
      </c>
      <c r="AR187">
        <v>1</v>
      </c>
      <c r="AS187" s="5">
        <v>0.31944444444444442</v>
      </c>
      <c r="BO187">
        <v>1</v>
      </c>
      <c r="BP187">
        <v>42</v>
      </c>
      <c r="BQ187">
        <v>-3</v>
      </c>
      <c r="BR187">
        <v>34</v>
      </c>
      <c r="BS187">
        <v>-6</v>
      </c>
      <c r="BT187">
        <v>16</v>
      </c>
      <c r="BU187">
        <v>1</v>
      </c>
      <c r="BV187">
        <v>16</v>
      </c>
      <c r="BW187">
        <v>46</v>
      </c>
      <c r="BX187">
        <v>8</v>
      </c>
      <c r="BY187">
        <v>1</v>
      </c>
      <c r="BZ187">
        <v>0</v>
      </c>
      <c r="CA187">
        <v>20</v>
      </c>
      <c r="CB187">
        <v>40</v>
      </c>
      <c r="CC187">
        <v>12</v>
      </c>
      <c r="CK187">
        <v>3.03</v>
      </c>
      <c r="CL187">
        <v>4.0599999999999996</v>
      </c>
      <c r="CM187">
        <v>4.67</v>
      </c>
      <c r="CU187">
        <v>3.04</v>
      </c>
      <c r="CV187">
        <v>4.04</v>
      </c>
      <c r="CW187">
        <v>4.6500000000000004</v>
      </c>
      <c r="CX187">
        <v>6</v>
      </c>
      <c r="CY187">
        <v>33</v>
      </c>
      <c r="CZ187">
        <v>40</v>
      </c>
      <c r="DA187">
        <v>30</v>
      </c>
      <c r="DB187">
        <v>20</v>
      </c>
      <c r="FU187">
        <v>0</v>
      </c>
      <c r="FV187">
        <v>26</v>
      </c>
      <c r="FW187">
        <v>0</v>
      </c>
      <c r="FX187">
        <v>47</v>
      </c>
      <c r="FY187">
        <v>0</v>
      </c>
      <c r="FZ187">
        <v>22</v>
      </c>
      <c r="GA187">
        <v>1</v>
      </c>
      <c r="GB187">
        <v>50</v>
      </c>
      <c r="GE187">
        <v>-2</v>
      </c>
      <c r="GF187">
        <v>9</v>
      </c>
      <c r="GG187">
        <v>2</v>
      </c>
      <c r="GH187">
        <v>113</v>
      </c>
      <c r="GI187">
        <v>1</v>
      </c>
      <c r="GJ187">
        <v>57</v>
      </c>
      <c r="GK187">
        <v>-4</v>
      </c>
      <c r="GL187">
        <v>2</v>
      </c>
      <c r="GO187">
        <v>-2</v>
      </c>
      <c r="GP187">
        <v>17</v>
      </c>
      <c r="GQ187">
        <v>-1</v>
      </c>
      <c r="GR187">
        <v>51</v>
      </c>
      <c r="GS187">
        <v>-3</v>
      </c>
      <c r="GT187">
        <v>1</v>
      </c>
      <c r="GU187">
        <v>0</v>
      </c>
      <c r="GV187">
        <v>57</v>
      </c>
      <c r="GY187">
        <v>0</v>
      </c>
      <c r="GZ187">
        <v>8</v>
      </c>
      <c r="HA187">
        <v>0</v>
      </c>
      <c r="HB187">
        <v>9</v>
      </c>
      <c r="HC187">
        <v>1</v>
      </c>
      <c r="HD187">
        <v>2</v>
      </c>
      <c r="HE187">
        <v>0</v>
      </c>
      <c r="HF187">
        <v>8</v>
      </c>
      <c r="HI187">
        <v>6</v>
      </c>
      <c r="HJ187">
        <v>8</v>
      </c>
      <c r="HK187">
        <v>3</v>
      </c>
      <c r="HL187">
        <v>79</v>
      </c>
      <c r="HM187">
        <v>3</v>
      </c>
      <c r="HN187">
        <v>45</v>
      </c>
      <c r="HO187">
        <v>4</v>
      </c>
      <c r="HP187">
        <v>24</v>
      </c>
      <c r="HS187">
        <v>10</v>
      </c>
      <c r="HT187">
        <v>101</v>
      </c>
      <c r="HU187">
        <v>12</v>
      </c>
      <c r="HV187">
        <v>49</v>
      </c>
      <c r="HW187">
        <v>11</v>
      </c>
      <c r="HX187">
        <v>43</v>
      </c>
      <c r="HY187">
        <v>13</v>
      </c>
      <c r="HZ187">
        <v>17</v>
      </c>
      <c r="IC187">
        <v>2</v>
      </c>
      <c r="ID187">
        <v>84</v>
      </c>
      <c r="IE187">
        <v>2</v>
      </c>
      <c r="IF187">
        <v>76</v>
      </c>
      <c r="IG187">
        <v>3</v>
      </c>
      <c r="IH187">
        <v>12</v>
      </c>
      <c r="II187">
        <v>1</v>
      </c>
      <c r="IJ187">
        <v>47</v>
      </c>
      <c r="IM187">
        <v>0</v>
      </c>
      <c r="IN187">
        <v>60</v>
      </c>
      <c r="IO187">
        <v>1</v>
      </c>
      <c r="IP187">
        <v>11</v>
      </c>
      <c r="IQ187">
        <v>0</v>
      </c>
      <c r="IR187">
        <v>13</v>
      </c>
      <c r="IS187">
        <v>0</v>
      </c>
      <c r="IT187">
        <v>18</v>
      </c>
    </row>
    <row r="188" spans="1:254" x14ac:dyDescent="0.25">
      <c r="A188" s="3" t="str">
        <f t="shared" si="2"/>
        <v>Filippo Celli</v>
      </c>
      <c r="B188" s="4">
        <v>45767</v>
      </c>
      <c r="C188" t="s">
        <v>1145</v>
      </c>
      <c r="D188" t="s">
        <v>1146</v>
      </c>
      <c r="E188" t="s">
        <v>1147</v>
      </c>
      <c r="F188" t="s">
        <v>1148</v>
      </c>
      <c r="I188" t="s">
        <v>1204</v>
      </c>
      <c r="J188" t="s">
        <v>1205</v>
      </c>
      <c r="K188">
        <v>29</v>
      </c>
      <c r="L188">
        <v>70</v>
      </c>
      <c r="M188">
        <v>67</v>
      </c>
      <c r="N188">
        <v>70</v>
      </c>
      <c r="O188">
        <v>65</v>
      </c>
      <c r="Q188">
        <v>272</v>
      </c>
      <c r="R188">
        <v>73.209999999999994</v>
      </c>
      <c r="S188">
        <v>72.83</v>
      </c>
      <c r="T188">
        <v>72.75</v>
      </c>
      <c r="U188">
        <v>70.36</v>
      </c>
      <c r="V188">
        <v>74.52</v>
      </c>
      <c r="W188">
        <v>69.37</v>
      </c>
      <c r="Y188">
        <v>71.75</v>
      </c>
      <c r="Z188">
        <v>62</v>
      </c>
      <c r="AA188">
        <v>33</v>
      </c>
      <c r="AB188">
        <v>49</v>
      </c>
      <c r="AC188">
        <v>29</v>
      </c>
      <c r="AE188">
        <v>7</v>
      </c>
      <c r="AF188">
        <v>8</v>
      </c>
      <c r="AG188">
        <v>11</v>
      </c>
      <c r="AH188">
        <v>9</v>
      </c>
      <c r="AJ188">
        <v>29</v>
      </c>
      <c r="AK188">
        <v>32</v>
      </c>
      <c r="AL188">
        <v>1</v>
      </c>
      <c r="AM188" s="5">
        <v>0.51388888888888884</v>
      </c>
      <c r="AN188">
        <v>10</v>
      </c>
      <c r="AO188" s="5">
        <v>0.30555555555555558</v>
      </c>
      <c r="AP188">
        <v>1</v>
      </c>
      <c r="AQ188" s="5">
        <v>0.31944444444444442</v>
      </c>
      <c r="AR188">
        <v>10</v>
      </c>
      <c r="AS188" s="5">
        <v>0.33333333333333331</v>
      </c>
      <c r="BO188">
        <v>-1</v>
      </c>
      <c r="BP188">
        <v>16</v>
      </c>
      <c r="BQ188">
        <v>-4</v>
      </c>
      <c r="BR188">
        <v>21</v>
      </c>
      <c r="BS188">
        <v>-3</v>
      </c>
      <c r="BT188">
        <v>51</v>
      </c>
      <c r="BU188">
        <v>0</v>
      </c>
      <c r="BV188">
        <v>16</v>
      </c>
      <c r="BW188">
        <v>49</v>
      </c>
      <c r="BX188">
        <v>6</v>
      </c>
      <c r="BY188">
        <v>1</v>
      </c>
      <c r="BZ188">
        <v>0</v>
      </c>
      <c r="CA188">
        <v>20</v>
      </c>
      <c r="CB188">
        <v>40</v>
      </c>
      <c r="CC188">
        <v>12</v>
      </c>
      <c r="CK188">
        <v>3.03</v>
      </c>
      <c r="CL188">
        <v>4.0599999999999996</v>
      </c>
      <c r="CM188">
        <v>4.67</v>
      </c>
      <c r="CU188">
        <v>3.04</v>
      </c>
      <c r="CV188">
        <v>4.04</v>
      </c>
      <c r="CW188">
        <v>4.6500000000000004</v>
      </c>
      <c r="CX188">
        <v>20</v>
      </c>
      <c r="CY188">
        <v>33</v>
      </c>
      <c r="CZ188">
        <v>21</v>
      </c>
      <c r="DA188">
        <v>49</v>
      </c>
      <c r="DB188">
        <v>20</v>
      </c>
      <c r="FU188">
        <v>1</v>
      </c>
      <c r="FV188">
        <v>69</v>
      </c>
      <c r="FW188">
        <v>1</v>
      </c>
      <c r="FX188">
        <v>96</v>
      </c>
      <c r="FY188">
        <v>-1</v>
      </c>
      <c r="FZ188">
        <v>5</v>
      </c>
      <c r="GA188">
        <v>-2</v>
      </c>
      <c r="GB188">
        <v>1</v>
      </c>
      <c r="GE188">
        <v>-1</v>
      </c>
      <c r="GF188">
        <v>29</v>
      </c>
      <c r="GG188">
        <v>-2</v>
      </c>
      <c r="GH188">
        <v>10</v>
      </c>
      <c r="GI188">
        <v>0</v>
      </c>
      <c r="GJ188">
        <v>38</v>
      </c>
      <c r="GK188">
        <v>-1</v>
      </c>
      <c r="GL188">
        <v>23</v>
      </c>
      <c r="GO188">
        <v>0</v>
      </c>
      <c r="GP188">
        <v>91</v>
      </c>
      <c r="GQ188">
        <v>-2</v>
      </c>
      <c r="GR188">
        <v>12</v>
      </c>
      <c r="GS188">
        <v>1</v>
      </c>
      <c r="GT188">
        <v>71</v>
      </c>
      <c r="GU188">
        <v>-2</v>
      </c>
      <c r="GV188">
        <v>10</v>
      </c>
      <c r="GY188">
        <v>0</v>
      </c>
      <c r="GZ188">
        <v>8</v>
      </c>
      <c r="HA188">
        <v>0</v>
      </c>
      <c r="HB188">
        <v>9</v>
      </c>
      <c r="HC188">
        <v>0</v>
      </c>
      <c r="HD188">
        <v>7</v>
      </c>
      <c r="HE188">
        <v>0</v>
      </c>
      <c r="HF188">
        <v>8</v>
      </c>
      <c r="HI188">
        <v>2</v>
      </c>
      <c r="HJ188">
        <v>103</v>
      </c>
      <c r="HK188">
        <v>5</v>
      </c>
      <c r="HL188">
        <v>21</v>
      </c>
      <c r="HM188">
        <v>3</v>
      </c>
      <c r="HN188">
        <v>45</v>
      </c>
      <c r="HO188">
        <v>6</v>
      </c>
      <c r="HP188">
        <v>3</v>
      </c>
      <c r="HS188">
        <v>14</v>
      </c>
      <c r="HT188">
        <v>9</v>
      </c>
      <c r="HU188">
        <v>11</v>
      </c>
      <c r="HV188">
        <v>76</v>
      </c>
      <c r="HW188">
        <v>13</v>
      </c>
      <c r="HX188">
        <v>17</v>
      </c>
      <c r="HY188">
        <v>11</v>
      </c>
      <c r="HZ188">
        <v>36</v>
      </c>
      <c r="IC188">
        <v>2</v>
      </c>
      <c r="ID188">
        <v>84</v>
      </c>
      <c r="IE188">
        <v>2</v>
      </c>
      <c r="IF188">
        <v>76</v>
      </c>
      <c r="IG188">
        <v>1</v>
      </c>
      <c r="IH188">
        <v>45</v>
      </c>
      <c r="II188">
        <v>1</v>
      </c>
      <c r="IJ188">
        <v>47</v>
      </c>
      <c r="IM188">
        <v>0</v>
      </c>
      <c r="IN188">
        <v>60</v>
      </c>
      <c r="IO188">
        <v>0</v>
      </c>
      <c r="IP188">
        <v>53</v>
      </c>
      <c r="IQ188">
        <v>1</v>
      </c>
      <c r="IR188">
        <v>3</v>
      </c>
      <c r="IS188">
        <v>0</v>
      </c>
      <c r="IT188">
        <v>18</v>
      </c>
    </row>
    <row r="189" spans="1:254" x14ac:dyDescent="0.25">
      <c r="A189" s="3" t="str">
        <f t="shared" si="2"/>
        <v>Bailey Gill</v>
      </c>
      <c r="B189" s="4">
        <v>45767</v>
      </c>
      <c r="C189" t="s">
        <v>1145</v>
      </c>
      <c r="D189" t="s">
        <v>1146</v>
      </c>
      <c r="E189" t="s">
        <v>1147</v>
      </c>
      <c r="F189" t="s">
        <v>1148</v>
      </c>
      <c r="I189" t="s">
        <v>1206</v>
      </c>
      <c r="J189" t="s">
        <v>1207</v>
      </c>
      <c r="K189">
        <v>29</v>
      </c>
      <c r="L189">
        <v>71</v>
      </c>
      <c r="M189">
        <v>65</v>
      </c>
      <c r="N189">
        <v>70</v>
      </c>
      <c r="O189">
        <v>66</v>
      </c>
      <c r="Q189">
        <v>272</v>
      </c>
      <c r="R189">
        <v>73.209999999999994</v>
      </c>
      <c r="S189">
        <v>72.83</v>
      </c>
      <c r="T189">
        <v>73.75</v>
      </c>
      <c r="U189">
        <v>68.36</v>
      </c>
      <c r="V189">
        <v>74.52</v>
      </c>
      <c r="W189">
        <v>70.37</v>
      </c>
      <c r="Y189">
        <v>71.75</v>
      </c>
      <c r="Z189">
        <v>79</v>
      </c>
      <c r="AA189">
        <v>22</v>
      </c>
      <c r="AB189">
        <v>41</v>
      </c>
      <c r="AC189">
        <v>29</v>
      </c>
      <c r="AE189">
        <v>8</v>
      </c>
      <c r="AF189">
        <v>7</v>
      </c>
      <c r="AG189">
        <v>10</v>
      </c>
      <c r="AH189">
        <v>9</v>
      </c>
      <c r="AJ189">
        <v>29</v>
      </c>
      <c r="AK189">
        <v>32</v>
      </c>
      <c r="AL189">
        <v>1</v>
      </c>
      <c r="AM189" s="5">
        <v>0.47916666666666669</v>
      </c>
      <c r="AN189">
        <v>10</v>
      </c>
      <c r="AO189" s="5">
        <v>0.27083333333333331</v>
      </c>
      <c r="AP189">
        <v>1</v>
      </c>
      <c r="AQ189" s="5">
        <v>0.34722222222222221</v>
      </c>
      <c r="AR189">
        <v>10</v>
      </c>
      <c r="AS189" s="5">
        <v>0.31944444444444442</v>
      </c>
      <c r="BO189">
        <v>2</v>
      </c>
      <c r="BP189">
        <v>56</v>
      </c>
      <c r="BQ189">
        <v>-4</v>
      </c>
      <c r="BR189">
        <v>21</v>
      </c>
      <c r="BS189">
        <v>-6</v>
      </c>
      <c r="BT189">
        <v>16</v>
      </c>
      <c r="BU189">
        <v>0</v>
      </c>
      <c r="BV189">
        <v>18</v>
      </c>
      <c r="BW189">
        <v>47</v>
      </c>
      <c r="BX189">
        <v>4</v>
      </c>
      <c r="BY189">
        <v>3</v>
      </c>
      <c r="BZ189">
        <v>0</v>
      </c>
      <c r="CA189">
        <v>20</v>
      </c>
      <c r="CB189">
        <v>40</v>
      </c>
      <c r="CC189">
        <v>12</v>
      </c>
      <c r="CK189">
        <v>3.03</v>
      </c>
      <c r="CL189">
        <v>4.0599999999999996</v>
      </c>
      <c r="CM189">
        <v>4.67</v>
      </c>
      <c r="CU189">
        <v>3.04</v>
      </c>
      <c r="CV189">
        <v>4.04</v>
      </c>
      <c r="CW189">
        <v>4.6500000000000004</v>
      </c>
      <c r="CX189">
        <v>20</v>
      </c>
      <c r="CY189">
        <v>16</v>
      </c>
      <c r="CZ189">
        <v>36</v>
      </c>
      <c r="DA189">
        <v>64</v>
      </c>
      <c r="DB189">
        <v>3</v>
      </c>
      <c r="FU189">
        <v>3</v>
      </c>
      <c r="FV189">
        <v>137</v>
      </c>
      <c r="FW189">
        <v>0</v>
      </c>
      <c r="FX189">
        <v>47</v>
      </c>
      <c r="FY189">
        <v>-1</v>
      </c>
      <c r="FZ189">
        <v>5</v>
      </c>
      <c r="GA189">
        <v>0</v>
      </c>
      <c r="GB189">
        <v>28</v>
      </c>
      <c r="GE189">
        <v>-1</v>
      </c>
      <c r="GF189">
        <v>29</v>
      </c>
      <c r="GG189">
        <v>-3</v>
      </c>
      <c r="GH189">
        <v>4</v>
      </c>
      <c r="GI189">
        <v>3</v>
      </c>
      <c r="GJ189">
        <v>73</v>
      </c>
      <c r="GK189">
        <v>-3</v>
      </c>
      <c r="GL189">
        <v>7</v>
      </c>
      <c r="GO189">
        <v>-1</v>
      </c>
      <c r="GP189">
        <v>43</v>
      </c>
      <c r="GQ189">
        <v>-2</v>
      </c>
      <c r="GR189">
        <v>12</v>
      </c>
      <c r="GS189">
        <v>-2</v>
      </c>
      <c r="GT189">
        <v>10</v>
      </c>
      <c r="GU189">
        <v>-1</v>
      </c>
      <c r="GV189">
        <v>26</v>
      </c>
      <c r="GY189">
        <v>0</v>
      </c>
      <c r="GZ189">
        <v>8</v>
      </c>
      <c r="HA189">
        <v>0</v>
      </c>
      <c r="HB189">
        <v>9</v>
      </c>
      <c r="HC189">
        <v>0</v>
      </c>
      <c r="HD189">
        <v>7</v>
      </c>
      <c r="HE189">
        <v>0</v>
      </c>
      <c r="HF189">
        <v>8</v>
      </c>
      <c r="HI189">
        <v>2</v>
      </c>
      <c r="HJ189">
        <v>103</v>
      </c>
      <c r="HK189">
        <v>6</v>
      </c>
      <c r="HL189">
        <v>10</v>
      </c>
      <c r="HM189">
        <v>5</v>
      </c>
      <c r="HN189">
        <v>14</v>
      </c>
      <c r="HO189">
        <v>5</v>
      </c>
      <c r="HP189">
        <v>15</v>
      </c>
      <c r="HS189">
        <v>14</v>
      </c>
      <c r="HT189">
        <v>9</v>
      </c>
      <c r="HU189">
        <v>11</v>
      </c>
      <c r="HV189">
        <v>76</v>
      </c>
      <c r="HW189">
        <v>10</v>
      </c>
      <c r="HX189">
        <v>54</v>
      </c>
      <c r="HY189">
        <v>12</v>
      </c>
      <c r="HZ189">
        <v>29</v>
      </c>
      <c r="IC189">
        <v>1</v>
      </c>
      <c r="ID189">
        <v>127</v>
      </c>
      <c r="IE189">
        <v>1</v>
      </c>
      <c r="IF189">
        <v>117</v>
      </c>
      <c r="IG189">
        <v>1</v>
      </c>
      <c r="IH189">
        <v>45</v>
      </c>
      <c r="II189">
        <v>1</v>
      </c>
      <c r="IJ189">
        <v>47</v>
      </c>
      <c r="IM189">
        <v>1</v>
      </c>
      <c r="IN189">
        <v>9</v>
      </c>
      <c r="IO189">
        <v>0</v>
      </c>
      <c r="IP189">
        <v>53</v>
      </c>
      <c r="IQ189">
        <v>2</v>
      </c>
      <c r="IR189">
        <v>1</v>
      </c>
      <c r="IS189">
        <v>0</v>
      </c>
      <c r="IT189">
        <v>18</v>
      </c>
    </row>
    <row r="190" spans="1:254" x14ac:dyDescent="0.25">
      <c r="A190" s="3" t="str">
        <f t="shared" si="2"/>
        <v>Justin Harding</v>
      </c>
      <c r="B190" s="4">
        <v>45767</v>
      </c>
      <c r="C190" t="s">
        <v>1145</v>
      </c>
      <c r="D190" t="s">
        <v>1146</v>
      </c>
      <c r="E190" t="s">
        <v>1147</v>
      </c>
      <c r="F190" t="s">
        <v>1148</v>
      </c>
      <c r="I190" t="s">
        <v>1208</v>
      </c>
      <c r="J190" t="s">
        <v>1189</v>
      </c>
      <c r="K190">
        <v>29</v>
      </c>
      <c r="L190">
        <v>68</v>
      </c>
      <c r="M190">
        <v>68</v>
      </c>
      <c r="N190">
        <v>66</v>
      </c>
      <c r="O190">
        <v>70</v>
      </c>
      <c r="Q190">
        <v>272</v>
      </c>
      <c r="R190">
        <v>73.209999999999994</v>
      </c>
      <c r="S190">
        <v>72.83</v>
      </c>
      <c r="T190">
        <v>70.75</v>
      </c>
      <c r="U190">
        <v>71.36</v>
      </c>
      <c r="V190">
        <v>70.52</v>
      </c>
      <c r="W190">
        <v>74.37</v>
      </c>
      <c r="Y190">
        <v>71.75</v>
      </c>
      <c r="Z190">
        <v>24</v>
      </c>
      <c r="AA190">
        <v>22</v>
      </c>
      <c r="AB190">
        <v>18</v>
      </c>
      <c r="AC190">
        <v>29</v>
      </c>
      <c r="AE190">
        <v>5</v>
      </c>
      <c r="AF190">
        <v>7</v>
      </c>
      <c r="AG190">
        <v>6</v>
      </c>
      <c r="AH190">
        <v>9</v>
      </c>
      <c r="AJ190">
        <v>29</v>
      </c>
      <c r="AK190">
        <v>32</v>
      </c>
      <c r="AL190">
        <v>10</v>
      </c>
      <c r="AM190" s="5">
        <v>0.3125</v>
      </c>
      <c r="AN190">
        <v>1</v>
      </c>
      <c r="AO190" s="5">
        <v>0.52083333333333337</v>
      </c>
      <c r="AP190">
        <v>1</v>
      </c>
      <c r="AQ190" s="5">
        <v>0.3263888888888889</v>
      </c>
      <c r="AR190">
        <v>1</v>
      </c>
      <c r="AS190" s="5">
        <v>0.35416666666666669</v>
      </c>
      <c r="BO190">
        <v>2</v>
      </c>
      <c r="BP190">
        <v>56</v>
      </c>
      <c r="BQ190">
        <v>-3</v>
      </c>
      <c r="BR190">
        <v>34</v>
      </c>
      <c r="BS190">
        <v>-7</v>
      </c>
      <c r="BT190">
        <v>7</v>
      </c>
      <c r="BU190">
        <v>0</v>
      </c>
      <c r="BV190">
        <v>16</v>
      </c>
      <c r="BW190">
        <v>50</v>
      </c>
      <c r="BX190">
        <v>4</v>
      </c>
      <c r="BY190">
        <v>2</v>
      </c>
      <c r="BZ190">
        <v>0</v>
      </c>
      <c r="CA190">
        <v>20</v>
      </c>
      <c r="CB190">
        <v>40</v>
      </c>
      <c r="CC190">
        <v>12</v>
      </c>
      <c r="CK190">
        <v>3.03</v>
      </c>
      <c r="CL190">
        <v>4.0599999999999996</v>
      </c>
      <c r="CM190">
        <v>4.67</v>
      </c>
      <c r="CU190">
        <v>3.04</v>
      </c>
      <c r="CV190">
        <v>4.04</v>
      </c>
      <c r="CW190">
        <v>4.6500000000000004</v>
      </c>
      <c r="CX190">
        <v>20</v>
      </c>
      <c r="CY190">
        <v>33</v>
      </c>
      <c r="CZ190">
        <v>13</v>
      </c>
      <c r="DA190">
        <v>64</v>
      </c>
      <c r="DB190">
        <v>7</v>
      </c>
      <c r="FU190">
        <v>1</v>
      </c>
      <c r="FV190">
        <v>69</v>
      </c>
      <c r="FW190">
        <v>-1</v>
      </c>
      <c r="FX190">
        <v>12</v>
      </c>
      <c r="FY190">
        <v>1</v>
      </c>
      <c r="FZ190">
        <v>55</v>
      </c>
      <c r="GA190">
        <v>1</v>
      </c>
      <c r="GB190">
        <v>50</v>
      </c>
      <c r="GE190">
        <v>-1</v>
      </c>
      <c r="GF190">
        <v>29</v>
      </c>
      <c r="GG190">
        <v>0</v>
      </c>
      <c r="GH190">
        <v>59</v>
      </c>
      <c r="GI190">
        <v>-3</v>
      </c>
      <c r="GJ190">
        <v>3</v>
      </c>
      <c r="GK190">
        <v>1</v>
      </c>
      <c r="GL190">
        <v>58</v>
      </c>
      <c r="GO190">
        <v>-2</v>
      </c>
      <c r="GP190">
        <v>17</v>
      </c>
      <c r="GQ190">
        <v>-1</v>
      </c>
      <c r="GR190">
        <v>51</v>
      </c>
      <c r="GS190">
        <v>-2</v>
      </c>
      <c r="GT190">
        <v>10</v>
      </c>
      <c r="GU190">
        <v>-2</v>
      </c>
      <c r="GV190">
        <v>10</v>
      </c>
      <c r="GY190">
        <v>0</v>
      </c>
      <c r="GZ190">
        <v>8</v>
      </c>
      <c r="HA190">
        <v>0</v>
      </c>
      <c r="HB190">
        <v>9</v>
      </c>
      <c r="HC190">
        <v>0</v>
      </c>
      <c r="HD190">
        <v>7</v>
      </c>
      <c r="HE190">
        <v>0</v>
      </c>
      <c r="HF190">
        <v>8</v>
      </c>
      <c r="HI190">
        <v>4</v>
      </c>
      <c r="HJ190">
        <v>33</v>
      </c>
      <c r="HK190">
        <v>4</v>
      </c>
      <c r="HL190">
        <v>38</v>
      </c>
      <c r="HM190">
        <v>5</v>
      </c>
      <c r="HN190">
        <v>14</v>
      </c>
      <c r="HO190">
        <v>3</v>
      </c>
      <c r="HP190">
        <v>43</v>
      </c>
      <c r="HS190">
        <v>12</v>
      </c>
      <c r="HT190">
        <v>44</v>
      </c>
      <c r="HU190">
        <v>13</v>
      </c>
      <c r="HV190">
        <v>15</v>
      </c>
      <c r="HW190">
        <v>12</v>
      </c>
      <c r="HX190">
        <v>30</v>
      </c>
      <c r="HY190">
        <v>13</v>
      </c>
      <c r="HZ190">
        <v>17</v>
      </c>
      <c r="IC190">
        <v>2</v>
      </c>
      <c r="ID190">
        <v>84</v>
      </c>
      <c r="IE190">
        <v>0</v>
      </c>
      <c r="IF190">
        <v>144</v>
      </c>
      <c r="IG190">
        <v>1</v>
      </c>
      <c r="IH190">
        <v>45</v>
      </c>
      <c r="II190">
        <v>1</v>
      </c>
      <c r="IJ190">
        <v>47</v>
      </c>
      <c r="IM190">
        <v>0</v>
      </c>
      <c r="IN190">
        <v>60</v>
      </c>
      <c r="IO190">
        <v>1</v>
      </c>
      <c r="IP190">
        <v>11</v>
      </c>
      <c r="IQ190">
        <v>0</v>
      </c>
      <c r="IR190">
        <v>13</v>
      </c>
      <c r="IS190">
        <v>1</v>
      </c>
      <c r="IT190">
        <v>6</v>
      </c>
    </row>
    <row r="191" spans="1:254" x14ac:dyDescent="0.25">
      <c r="A191" s="3" t="str">
        <f t="shared" si="2"/>
        <v>Jaco Prinsloo</v>
      </c>
      <c r="B191" s="4">
        <v>45767</v>
      </c>
      <c r="C191" t="s">
        <v>1145</v>
      </c>
      <c r="D191" t="s">
        <v>1146</v>
      </c>
      <c r="E191" t="s">
        <v>1147</v>
      </c>
      <c r="F191" t="s">
        <v>1148</v>
      </c>
      <c r="I191" t="s">
        <v>1209</v>
      </c>
      <c r="J191" t="s">
        <v>1210</v>
      </c>
      <c r="K191">
        <v>29</v>
      </c>
      <c r="L191">
        <v>68</v>
      </c>
      <c r="M191">
        <v>68</v>
      </c>
      <c r="N191">
        <v>70</v>
      </c>
      <c r="O191">
        <v>66</v>
      </c>
      <c r="Q191">
        <v>272</v>
      </c>
      <c r="R191">
        <v>73.209999999999994</v>
      </c>
      <c r="S191">
        <v>72.83</v>
      </c>
      <c r="T191">
        <v>70.75</v>
      </c>
      <c r="U191">
        <v>71.36</v>
      </c>
      <c r="V191">
        <v>74.52</v>
      </c>
      <c r="W191">
        <v>70.37</v>
      </c>
      <c r="Y191">
        <v>71.75</v>
      </c>
      <c r="Z191">
        <v>24</v>
      </c>
      <c r="AA191">
        <v>22</v>
      </c>
      <c r="AB191">
        <v>41</v>
      </c>
      <c r="AC191">
        <v>29</v>
      </c>
      <c r="AE191">
        <v>5</v>
      </c>
      <c r="AF191">
        <v>7</v>
      </c>
      <c r="AG191">
        <v>10</v>
      </c>
      <c r="AH191">
        <v>9</v>
      </c>
      <c r="AJ191">
        <v>29</v>
      </c>
      <c r="AK191">
        <v>32</v>
      </c>
      <c r="AL191">
        <v>1</v>
      </c>
      <c r="AM191" s="5">
        <v>0.52777777777777779</v>
      </c>
      <c r="AN191">
        <v>10</v>
      </c>
      <c r="AO191" s="5">
        <v>0.31944444444444442</v>
      </c>
      <c r="AP191">
        <v>1</v>
      </c>
      <c r="AQ191" s="5">
        <v>0.34027777777777779</v>
      </c>
      <c r="AR191">
        <v>10</v>
      </c>
      <c r="AS191" s="5">
        <v>0.31944444444444442</v>
      </c>
      <c r="BO191">
        <v>0</v>
      </c>
      <c r="BP191">
        <v>26</v>
      </c>
      <c r="BQ191">
        <v>-6</v>
      </c>
      <c r="BR191">
        <v>8</v>
      </c>
      <c r="BS191">
        <v>-2</v>
      </c>
      <c r="BT191">
        <v>61</v>
      </c>
      <c r="BU191">
        <v>2</v>
      </c>
      <c r="BV191">
        <v>15</v>
      </c>
      <c r="BW191">
        <v>45</v>
      </c>
      <c r="BX191">
        <v>9</v>
      </c>
      <c r="BY191">
        <v>1</v>
      </c>
      <c r="BZ191">
        <v>0</v>
      </c>
      <c r="CA191">
        <v>20</v>
      </c>
      <c r="CB191">
        <v>40</v>
      </c>
      <c r="CC191">
        <v>12</v>
      </c>
      <c r="CK191">
        <v>3.03</v>
      </c>
      <c r="CL191">
        <v>4.0599999999999996</v>
      </c>
      <c r="CM191">
        <v>4.67</v>
      </c>
      <c r="CU191">
        <v>3.04</v>
      </c>
      <c r="CV191">
        <v>4.04</v>
      </c>
      <c r="CW191">
        <v>4.6500000000000004</v>
      </c>
      <c r="CX191">
        <v>1</v>
      </c>
      <c r="CY191">
        <v>43</v>
      </c>
      <c r="CZ191">
        <v>44</v>
      </c>
      <c r="DA191">
        <v>23</v>
      </c>
      <c r="DB191">
        <v>20</v>
      </c>
      <c r="FU191">
        <v>-1</v>
      </c>
      <c r="FV191">
        <v>6</v>
      </c>
      <c r="FW191">
        <v>0</v>
      </c>
      <c r="FX191">
        <v>47</v>
      </c>
      <c r="FY191">
        <v>1</v>
      </c>
      <c r="FZ191">
        <v>55</v>
      </c>
      <c r="GA191">
        <v>0</v>
      </c>
      <c r="GB191">
        <v>28</v>
      </c>
      <c r="GE191">
        <v>-1</v>
      </c>
      <c r="GF191">
        <v>29</v>
      </c>
      <c r="GG191">
        <v>-1</v>
      </c>
      <c r="GH191">
        <v>36</v>
      </c>
      <c r="GI191">
        <v>0</v>
      </c>
      <c r="GJ191">
        <v>38</v>
      </c>
      <c r="GK191">
        <v>-4</v>
      </c>
      <c r="GL191">
        <v>2</v>
      </c>
      <c r="GO191">
        <v>0</v>
      </c>
      <c r="GP191">
        <v>91</v>
      </c>
      <c r="GQ191">
        <v>-1</v>
      </c>
      <c r="GR191">
        <v>51</v>
      </c>
      <c r="GS191">
        <v>-1</v>
      </c>
      <c r="GT191">
        <v>29</v>
      </c>
      <c r="GU191">
        <v>0</v>
      </c>
      <c r="GV191">
        <v>57</v>
      </c>
      <c r="GY191">
        <v>0</v>
      </c>
      <c r="GZ191">
        <v>8</v>
      </c>
      <c r="HA191">
        <v>1</v>
      </c>
      <c r="HB191">
        <v>1</v>
      </c>
      <c r="HC191">
        <v>0</v>
      </c>
      <c r="HD191">
        <v>7</v>
      </c>
      <c r="HE191">
        <v>1</v>
      </c>
      <c r="HF191">
        <v>2</v>
      </c>
      <c r="HI191">
        <v>6</v>
      </c>
      <c r="HJ191">
        <v>8</v>
      </c>
      <c r="HK191">
        <v>2</v>
      </c>
      <c r="HL191">
        <v>113</v>
      </c>
      <c r="HM191">
        <v>4</v>
      </c>
      <c r="HN191">
        <v>32</v>
      </c>
      <c r="HO191">
        <v>3</v>
      </c>
      <c r="HP191">
        <v>43</v>
      </c>
      <c r="HS191">
        <v>9</v>
      </c>
      <c r="HT191">
        <v>129</v>
      </c>
      <c r="HU191">
        <v>13</v>
      </c>
      <c r="HV191">
        <v>15</v>
      </c>
      <c r="HW191">
        <v>10</v>
      </c>
      <c r="HX191">
        <v>54</v>
      </c>
      <c r="HY191">
        <v>13</v>
      </c>
      <c r="HZ191">
        <v>17</v>
      </c>
      <c r="IC191">
        <v>2</v>
      </c>
      <c r="ID191">
        <v>84</v>
      </c>
      <c r="IE191">
        <v>2</v>
      </c>
      <c r="IF191">
        <v>76</v>
      </c>
      <c r="IG191">
        <v>4</v>
      </c>
      <c r="IH191">
        <v>5</v>
      </c>
      <c r="II191">
        <v>1</v>
      </c>
      <c r="IJ191">
        <v>47</v>
      </c>
      <c r="IM191">
        <v>1</v>
      </c>
      <c r="IN191">
        <v>9</v>
      </c>
      <c r="IO191">
        <v>0</v>
      </c>
      <c r="IP191">
        <v>53</v>
      </c>
      <c r="IQ191">
        <v>0</v>
      </c>
      <c r="IR191">
        <v>13</v>
      </c>
      <c r="IS191">
        <v>0</v>
      </c>
      <c r="IT191">
        <v>18</v>
      </c>
    </row>
    <row r="192" spans="1:254" x14ac:dyDescent="0.25">
      <c r="A192" s="3" t="str">
        <f t="shared" si="2"/>
        <v>Maximilian Steinlechner</v>
      </c>
      <c r="B192" s="4">
        <v>45767</v>
      </c>
      <c r="C192" t="s">
        <v>1145</v>
      </c>
      <c r="D192" t="s">
        <v>1146</v>
      </c>
      <c r="E192" t="s">
        <v>1147</v>
      </c>
      <c r="F192" t="s">
        <v>1148</v>
      </c>
      <c r="I192" t="s">
        <v>1211</v>
      </c>
      <c r="J192" t="s">
        <v>956</v>
      </c>
      <c r="K192">
        <v>29</v>
      </c>
      <c r="L192">
        <v>67</v>
      </c>
      <c r="M192">
        <v>72</v>
      </c>
      <c r="N192">
        <v>68</v>
      </c>
      <c r="O192">
        <v>65</v>
      </c>
      <c r="Q192">
        <v>272</v>
      </c>
      <c r="R192">
        <v>73.209999999999994</v>
      </c>
      <c r="S192">
        <v>72.83</v>
      </c>
      <c r="T192">
        <v>69.75</v>
      </c>
      <c r="U192">
        <v>75.36</v>
      </c>
      <c r="V192">
        <v>72.52</v>
      </c>
      <c r="W192">
        <v>69.37</v>
      </c>
      <c r="Y192">
        <v>71.75</v>
      </c>
      <c r="Z192">
        <v>15</v>
      </c>
      <c r="AA192">
        <v>58</v>
      </c>
      <c r="AB192">
        <v>49</v>
      </c>
      <c r="AC192">
        <v>29</v>
      </c>
      <c r="AE192">
        <v>4</v>
      </c>
      <c r="AF192">
        <v>10</v>
      </c>
      <c r="AG192">
        <v>11</v>
      </c>
      <c r="AH192">
        <v>9</v>
      </c>
      <c r="AJ192">
        <v>29</v>
      </c>
      <c r="AK192">
        <v>32</v>
      </c>
      <c r="AL192">
        <v>10</v>
      </c>
      <c r="AM192" s="5">
        <v>0.29166666666666669</v>
      </c>
      <c r="AN192">
        <v>1</v>
      </c>
      <c r="AO192" s="5">
        <v>0.5</v>
      </c>
      <c r="AP192">
        <v>10</v>
      </c>
      <c r="AQ192" s="5">
        <v>0.375</v>
      </c>
      <c r="AR192">
        <v>10</v>
      </c>
      <c r="AS192" s="5">
        <v>0.35416666666666669</v>
      </c>
      <c r="BO192">
        <v>2</v>
      </c>
      <c r="BP192">
        <v>56</v>
      </c>
      <c r="BQ192">
        <v>-8</v>
      </c>
      <c r="BR192">
        <v>2</v>
      </c>
      <c r="BS192">
        <v>-2</v>
      </c>
      <c r="BT192">
        <v>61</v>
      </c>
      <c r="BU192">
        <v>0</v>
      </c>
      <c r="BV192">
        <v>16</v>
      </c>
      <c r="BW192">
        <v>49</v>
      </c>
      <c r="BX192">
        <v>6</v>
      </c>
      <c r="BY192">
        <v>1</v>
      </c>
      <c r="BZ192">
        <v>0</v>
      </c>
      <c r="CA192">
        <v>20</v>
      </c>
      <c r="CB192">
        <v>40</v>
      </c>
      <c r="CC192">
        <v>12</v>
      </c>
      <c r="CK192">
        <v>3.03</v>
      </c>
      <c r="CL192">
        <v>4.0599999999999996</v>
      </c>
      <c r="CM192">
        <v>4.67</v>
      </c>
      <c r="CU192">
        <v>3.04</v>
      </c>
      <c r="CV192">
        <v>4.04</v>
      </c>
      <c r="CW192">
        <v>4.6500000000000004</v>
      </c>
      <c r="CX192">
        <v>20</v>
      </c>
      <c r="CY192">
        <v>33</v>
      </c>
      <c r="CZ192">
        <v>21</v>
      </c>
      <c r="DA192">
        <v>49</v>
      </c>
      <c r="DB192">
        <v>20</v>
      </c>
      <c r="FU192">
        <v>1</v>
      </c>
      <c r="FV192">
        <v>69</v>
      </c>
      <c r="FW192">
        <v>0</v>
      </c>
      <c r="FX192">
        <v>47</v>
      </c>
      <c r="FY192">
        <v>1</v>
      </c>
      <c r="FZ192">
        <v>55</v>
      </c>
      <c r="GA192">
        <v>0</v>
      </c>
      <c r="GB192">
        <v>28</v>
      </c>
      <c r="GE192">
        <v>-3</v>
      </c>
      <c r="GF192">
        <v>3</v>
      </c>
      <c r="GG192">
        <v>0</v>
      </c>
      <c r="GH192">
        <v>59</v>
      </c>
      <c r="GI192">
        <v>-1</v>
      </c>
      <c r="GJ192">
        <v>21</v>
      </c>
      <c r="GK192">
        <v>-4</v>
      </c>
      <c r="GL192">
        <v>2</v>
      </c>
      <c r="GO192">
        <v>-1</v>
      </c>
      <c r="GP192">
        <v>43</v>
      </c>
      <c r="GQ192">
        <v>2</v>
      </c>
      <c r="GR192">
        <v>148</v>
      </c>
      <c r="GS192">
        <v>-2</v>
      </c>
      <c r="GT192">
        <v>10</v>
      </c>
      <c r="GU192">
        <v>-1</v>
      </c>
      <c r="GV192">
        <v>26</v>
      </c>
      <c r="GY192">
        <v>0</v>
      </c>
      <c r="GZ192">
        <v>8</v>
      </c>
      <c r="HA192">
        <v>0</v>
      </c>
      <c r="HB192">
        <v>9</v>
      </c>
      <c r="HC192">
        <v>0</v>
      </c>
      <c r="HD192">
        <v>7</v>
      </c>
      <c r="HE192">
        <v>0</v>
      </c>
      <c r="HF192">
        <v>8</v>
      </c>
      <c r="HI192">
        <v>4</v>
      </c>
      <c r="HJ192">
        <v>33</v>
      </c>
      <c r="HK192">
        <v>2</v>
      </c>
      <c r="HL192">
        <v>113</v>
      </c>
      <c r="HM192">
        <v>4</v>
      </c>
      <c r="HN192">
        <v>32</v>
      </c>
      <c r="HO192">
        <v>6</v>
      </c>
      <c r="HP192">
        <v>3</v>
      </c>
      <c r="HS192">
        <v>13</v>
      </c>
      <c r="HT192">
        <v>23</v>
      </c>
      <c r="HU192">
        <v>13</v>
      </c>
      <c r="HV192">
        <v>15</v>
      </c>
      <c r="HW192">
        <v>12</v>
      </c>
      <c r="HX192">
        <v>30</v>
      </c>
      <c r="HY192">
        <v>11</v>
      </c>
      <c r="HZ192">
        <v>36</v>
      </c>
      <c r="IC192">
        <v>1</v>
      </c>
      <c r="ID192">
        <v>127</v>
      </c>
      <c r="IE192">
        <v>2</v>
      </c>
      <c r="IF192">
        <v>76</v>
      </c>
      <c r="IG192">
        <v>2</v>
      </c>
      <c r="IH192">
        <v>26</v>
      </c>
      <c r="II192">
        <v>1</v>
      </c>
      <c r="IJ192">
        <v>47</v>
      </c>
      <c r="IM192">
        <v>0</v>
      </c>
      <c r="IN192">
        <v>60</v>
      </c>
      <c r="IO192">
        <v>1</v>
      </c>
      <c r="IP192">
        <v>11</v>
      </c>
      <c r="IQ192">
        <v>0</v>
      </c>
      <c r="IR192">
        <v>13</v>
      </c>
      <c r="IS192">
        <v>0</v>
      </c>
      <c r="IT192">
        <v>18</v>
      </c>
    </row>
    <row r="193" spans="1:254" x14ac:dyDescent="0.25">
      <c r="A193" s="3" t="str">
        <f t="shared" si="2"/>
        <v>George Bloor</v>
      </c>
      <c r="B193" s="4">
        <v>45767</v>
      </c>
      <c r="C193" t="s">
        <v>1145</v>
      </c>
      <c r="D193" t="s">
        <v>1146</v>
      </c>
      <c r="E193" t="s">
        <v>1147</v>
      </c>
      <c r="F193" t="s">
        <v>1148</v>
      </c>
      <c r="I193" t="s">
        <v>1212</v>
      </c>
      <c r="J193" t="s">
        <v>1054</v>
      </c>
      <c r="K193">
        <v>36</v>
      </c>
      <c r="L193">
        <v>69</v>
      </c>
      <c r="M193">
        <v>69</v>
      </c>
      <c r="N193">
        <v>64</v>
      </c>
      <c r="O193">
        <v>71</v>
      </c>
      <c r="Q193">
        <v>273</v>
      </c>
      <c r="R193">
        <v>73.209999999999994</v>
      </c>
      <c r="S193">
        <v>72.83</v>
      </c>
      <c r="T193">
        <v>71.75</v>
      </c>
      <c r="U193">
        <v>72.36</v>
      </c>
      <c r="V193">
        <v>68.52</v>
      </c>
      <c r="W193">
        <v>75.37</v>
      </c>
      <c r="Y193">
        <v>72</v>
      </c>
      <c r="Z193">
        <v>43</v>
      </c>
      <c r="AA193">
        <v>44</v>
      </c>
      <c r="AB193">
        <v>18</v>
      </c>
      <c r="AC193">
        <v>36</v>
      </c>
      <c r="AE193">
        <v>6</v>
      </c>
      <c r="AF193">
        <v>9</v>
      </c>
      <c r="AG193">
        <v>6</v>
      </c>
      <c r="AH193">
        <v>10</v>
      </c>
      <c r="AJ193">
        <v>36</v>
      </c>
      <c r="AK193">
        <v>39</v>
      </c>
      <c r="AL193">
        <v>1</v>
      </c>
      <c r="AM193" s="5">
        <v>0.3125</v>
      </c>
      <c r="AN193">
        <v>10</v>
      </c>
      <c r="AO193" s="5">
        <v>0.52083333333333337</v>
      </c>
      <c r="AP193">
        <v>10</v>
      </c>
      <c r="AQ193" s="5">
        <v>0.34027777777777779</v>
      </c>
      <c r="AR193">
        <v>1</v>
      </c>
      <c r="AS193" s="5">
        <v>0.35416666666666669</v>
      </c>
      <c r="BO193">
        <v>-1</v>
      </c>
      <c r="BP193">
        <v>16</v>
      </c>
      <c r="BQ193">
        <v>-4</v>
      </c>
      <c r="BR193">
        <v>21</v>
      </c>
      <c r="BS193">
        <v>-2</v>
      </c>
      <c r="BT193">
        <v>61</v>
      </c>
      <c r="BU193">
        <v>1</v>
      </c>
      <c r="BV193">
        <v>13</v>
      </c>
      <c r="BW193">
        <v>50</v>
      </c>
      <c r="BX193">
        <v>8</v>
      </c>
      <c r="BY193">
        <v>0</v>
      </c>
      <c r="BZ193">
        <v>0</v>
      </c>
      <c r="CA193">
        <v>20</v>
      </c>
      <c r="CB193">
        <v>40</v>
      </c>
      <c r="CC193">
        <v>12</v>
      </c>
      <c r="CK193">
        <v>3.03</v>
      </c>
      <c r="CL193">
        <v>4.0599999999999996</v>
      </c>
      <c r="CM193">
        <v>4.67</v>
      </c>
      <c r="CU193">
        <v>3.04</v>
      </c>
      <c r="CV193">
        <v>4.04</v>
      </c>
      <c r="CW193">
        <v>4.6500000000000004</v>
      </c>
      <c r="CX193">
        <v>6</v>
      </c>
      <c r="CY193">
        <v>60</v>
      </c>
      <c r="CZ193">
        <v>13</v>
      </c>
      <c r="DA193">
        <v>30</v>
      </c>
      <c r="DB193">
        <v>48</v>
      </c>
      <c r="FU193">
        <v>0</v>
      </c>
      <c r="FV193">
        <v>26</v>
      </c>
      <c r="FW193">
        <v>0</v>
      </c>
      <c r="FX193">
        <v>47</v>
      </c>
      <c r="FY193">
        <v>0</v>
      </c>
      <c r="FZ193">
        <v>22</v>
      </c>
      <c r="GA193">
        <v>-1</v>
      </c>
      <c r="GB193">
        <v>6</v>
      </c>
      <c r="GE193">
        <v>-1</v>
      </c>
      <c r="GF193">
        <v>29</v>
      </c>
      <c r="GG193">
        <v>-1</v>
      </c>
      <c r="GH193">
        <v>36</v>
      </c>
      <c r="GI193">
        <v>-5</v>
      </c>
      <c r="GJ193">
        <v>1</v>
      </c>
      <c r="GK193">
        <v>3</v>
      </c>
      <c r="GL193">
        <v>68</v>
      </c>
      <c r="GO193">
        <v>0</v>
      </c>
      <c r="GP193">
        <v>91</v>
      </c>
      <c r="GQ193">
        <v>0</v>
      </c>
      <c r="GR193">
        <v>98</v>
      </c>
      <c r="GS193">
        <v>-1</v>
      </c>
      <c r="GT193">
        <v>29</v>
      </c>
      <c r="GU193">
        <v>-1</v>
      </c>
      <c r="GV193">
        <v>26</v>
      </c>
      <c r="GY193">
        <v>0</v>
      </c>
      <c r="GZ193">
        <v>8</v>
      </c>
      <c r="HA193">
        <v>0</v>
      </c>
      <c r="HB193">
        <v>9</v>
      </c>
      <c r="HC193">
        <v>1</v>
      </c>
      <c r="HD193">
        <v>2</v>
      </c>
      <c r="HE193">
        <v>0</v>
      </c>
      <c r="HF193">
        <v>8</v>
      </c>
      <c r="HI193">
        <v>3</v>
      </c>
      <c r="HJ193">
        <v>61</v>
      </c>
      <c r="HK193">
        <v>3</v>
      </c>
      <c r="HL193">
        <v>79</v>
      </c>
      <c r="HM193">
        <v>5</v>
      </c>
      <c r="HN193">
        <v>14</v>
      </c>
      <c r="HO193">
        <v>2</v>
      </c>
      <c r="HP193">
        <v>60</v>
      </c>
      <c r="HS193">
        <v>13</v>
      </c>
      <c r="HT193">
        <v>23</v>
      </c>
      <c r="HU193">
        <v>13</v>
      </c>
      <c r="HV193">
        <v>15</v>
      </c>
      <c r="HW193">
        <v>11</v>
      </c>
      <c r="HX193">
        <v>43</v>
      </c>
      <c r="HY193">
        <v>13</v>
      </c>
      <c r="HZ193">
        <v>17</v>
      </c>
      <c r="IC193">
        <v>2</v>
      </c>
      <c r="ID193">
        <v>84</v>
      </c>
      <c r="IE193">
        <v>2</v>
      </c>
      <c r="IF193">
        <v>76</v>
      </c>
      <c r="IG193">
        <v>1</v>
      </c>
      <c r="IH193">
        <v>45</v>
      </c>
      <c r="II193">
        <v>3</v>
      </c>
      <c r="IJ193">
        <v>10</v>
      </c>
      <c r="IM193">
        <v>0</v>
      </c>
      <c r="IN193">
        <v>60</v>
      </c>
      <c r="IO193">
        <v>0</v>
      </c>
      <c r="IP193">
        <v>53</v>
      </c>
      <c r="IQ193">
        <v>0</v>
      </c>
      <c r="IR193">
        <v>13</v>
      </c>
      <c r="IS193">
        <v>0</v>
      </c>
      <c r="IT193">
        <v>18</v>
      </c>
    </row>
    <row r="194" spans="1:254" x14ac:dyDescent="0.25">
      <c r="A194" s="3" t="str">
        <f t="shared" ref="A194:A257" si="3">IF(J194="","",CONCATENATE(J194," ",I194))</f>
        <v>George Coetzee</v>
      </c>
      <c r="B194" s="4">
        <v>45767</v>
      </c>
      <c r="C194" t="s">
        <v>1145</v>
      </c>
      <c r="D194" t="s">
        <v>1146</v>
      </c>
      <c r="E194" t="s">
        <v>1147</v>
      </c>
      <c r="F194" t="s">
        <v>1148</v>
      </c>
      <c r="I194" t="s">
        <v>1213</v>
      </c>
      <c r="J194" t="s">
        <v>1054</v>
      </c>
      <c r="K194">
        <v>36</v>
      </c>
      <c r="L194">
        <v>68</v>
      </c>
      <c r="M194">
        <v>71</v>
      </c>
      <c r="N194">
        <v>66</v>
      </c>
      <c r="O194">
        <v>68</v>
      </c>
      <c r="Q194">
        <v>273</v>
      </c>
      <c r="R194">
        <v>73.209999999999994</v>
      </c>
      <c r="S194">
        <v>72.83</v>
      </c>
      <c r="T194">
        <v>70.75</v>
      </c>
      <c r="U194">
        <v>74.36</v>
      </c>
      <c r="V194">
        <v>70.52</v>
      </c>
      <c r="W194">
        <v>72.37</v>
      </c>
      <c r="Y194">
        <v>72</v>
      </c>
      <c r="Z194">
        <v>24</v>
      </c>
      <c r="AA194">
        <v>58</v>
      </c>
      <c r="AB194">
        <v>35</v>
      </c>
      <c r="AC194">
        <v>36</v>
      </c>
      <c r="AE194">
        <v>5</v>
      </c>
      <c r="AF194">
        <v>10</v>
      </c>
      <c r="AG194">
        <v>9</v>
      </c>
      <c r="AH194">
        <v>10</v>
      </c>
      <c r="AJ194">
        <v>36</v>
      </c>
      <c r="AK194">
        <v>39</v>
      </c>
      <c r="AL194">
        <v>1</v>
      </c>
      <c r="AM194" s="5">
        <v>0.33333333333333331</v>
      </c>
      <c r="AN194">
        <v>10</v>
      </c>
      <c r="AO194" s="5">
        <v>0.54166666666666663</v>
      </c>
      <c r="AP194">
        <v>10</v>
      </c>
      <c r="AQ194" s="5">
        <v>0.3888888888888889</v>
      </c>
      <c r="AR194">
        <v>10</v>
      </c>
      <c r="AS194" s="5">
        <v>0.3125</v>
      </c>
      <c r="BO194">
        <v>0</v>
      </c>
      <c r="BP194">
        <v>26</v>
      </c>
      <c r="BQ194">
        <v>-1</v>
      </c>
      <c r="BR194">
        <v>47</v>
      </c>
      <c r="BS194">
        <v>-6</v>
      </c>
      <c r="BT194">
        <v>16</v>
      </c>
      <c r="BU194">
        <v>1</v>
      </c>
      <c r="BV194">
        <v>16</v>
      </c>
      <c r="BW194">
        <v>44</v>
      </c>
      <c r="BX194">
        <v>11</v>
      </c>
      <c r="BY194">
        <v>0</v>
      </c>
      <c r="BZ194">
        <v>0</v>
      </c>
      <c r="CA194">
        <v>20</v>
      </c>
      <c r="CB194">
        <v>40</v>
      </c>
      <c r="CC194">
        <v>12</v>
      </c>
      <c r="CK194">
        <v>3.03</v>
      </c>
      <c r="CL194">
        <v>4.0599999999999996</v>
      </c>
      <c r="CM194">
        <v>4.67</v>
      </c>
      <c r="CU194">
        <v>3.04</v>
      </c>
      <c r="CV194">
        <v>4.04</v>
      </c>
      <c r="CW194">
        <v>4.6500000000000004</v>
      </c>
      <c r="CX194">
        <v>6</v>
      </c>
      <c r="CY194">
        <v>33</v>
      </c>
      <c r="CZ194">
        <v>51</v>
      </c>
      <c r="DA194">
        <v>10</v>
      </c>
      <c r="DB194">
        <v>48</v>
      </c>
      <c r="FU194">
        <v>0</v>
      </c>
      <c r="FV194">
        <v>26</v>
      </c>
      <c r="FW194">
        <v>1</v>
      </c>
      <c r="FX194">
        <v>96</v>
      </c>
      <c r="FY194">
        <v>-2</v>
      </c>
      <c r="FZ194">
        <v>2</v>
      </c>
      <c r="GA194">
        <v>1</v>
      </c>
      <c r="GB194">
        <v>50</v>
      </c>
      <c r="GE194">
        <v>1</v>
      </c>
      <c r="GF194">
        <v>87</v>
      </c>
      <c r="GG194">
        <v>1</v>
      </c>
      <c r="GH194">
        <v>87</v>
      </c>
      <c r="GI194">
        <v>-1</v>
      </c>
      <c r="GJ194">
        <v>21</v>
      </c>
      <c r="GK194">
        <v>-2</v>
      </c>
      <c r="GL194">
        <v>10</v>
      </c>
      <c r="GO194">
        <v>-3</v>
      </c>
      <c r="GP194">
        <v>1</v>
      </c>
      <c r="GQ194">
        <v>-1</v>
      </c>
      <c r="GR194">
        <v>51</v>
      </c>
      <c r="GS194">
        <v>-1</v>
      </c>
      <c r="GT194">
        <v>29</v>
      </c>
      <c r="GU194">
        <v>-1</v>
      </c>
      <c r="GV194">
        <v>26</v>
      </c>
      <c r="GY194">
        <v>0</v>
      </c>
      <c r="GZ194">
        <v>8</v>
      </c>
      <c r="HA194">
        <v>0</v>
      </c>
      <c r="HB194">
        <v>9</v>
      </c>
      <c r="HC194">
        <v>0</v>
      </c>
      <c r="HD194">
        <v>7</v>
      </c>
      <c r="HE194">
        <v>1</v>
      </c>
      <c r="HF194">
        <v>2</v>
      </c>
      <c r="HI194">
        <v>4</v>
      </c>
      <c r="HJ194">
        <v>33</v>
      </c>
      <c r="HK194">
        <v>2</v>
      </c>
      <c r="HL194">
        <v>113</v>
      </c>
      <c r="HM194">
        <v>7</v>
      </c>
      <c r="HN194">
        <v>1</v>
      </c>
      <c r="HO194">
        <v>3</v>
      </c>
      <c r="HP194">
        <v>43</v>
      </c>
      <c r="HS194">
        <v>12</v>
      </c>
      <c r="HT194">
        <v>44</v>
      </c>
      <c r="HU194">
        <v>13</v>
      </c>
      <c r="HV194">
        <v>15</v>
      </c>
      <c r="HW194">
        <v>8</v>
      </c>
      <c r="HX194">
        <v>70</v>
      </c>
      <c r="HY194">
        <v>11</v>
      </c>
      <c r="HZ194">
        <v>36</v>
      </c>
      <c r="IC194">
        <v>2</v>
      </c>
      <c r="ID194">
        <v>84</v>
      </c>
      <c r="IE194">
        <v>3</v>
      </c>
      <c r="IF194">
        <v>45</v>
      </c>
      <c r="IG194">
        <v>3</v>
      </c>
      <c r="IH194">
        <v>12</v>
      </c>
      <c r="II194">
        <v>3</v>
      </c>
      <c r="IJ194">
        <v>10</v>
      </c>
      <c r="IM194">
        <v>0</v>
      </c>
      <c r="IN194">
        <v>60</v>
      </c>
      <c r="IO194">
        <v>0</v>
      </c>
      <c r="IP194">
        <v>53</v>
      </c>
      <c r="IQ194">
        <v>0</v>
      </c>
      <c r="IR194">
        <v>13</v>
      </c>
      <c r="IS194">
        <v>0</v>
      </c>
      <c r="IT194">
        <v>18</v>
      </c>
    </row>
    <row r="195" spans="1:254" x14ac:dyDescent="0.25">
      <c r="A195" s="3" t="str">
        <f t="shared" si="3"/>
        <v>Pedro Figueiredo</v>
      </c>
      <c r="B195" s="4">
        <v>45767</v>
      </c>
      <c r="C195" t="s">
        <v>1145</v>
      </c>
      <c r="D195" t="s">
        <v>1146</v>
      </c>
      <c r="E195" t="s">
        <v>1147</v>
      </c>
      <c r="F195" t="s">
        <v>1148</v>
      </c>
      <c r="I195" t="s">
        <v>1214</v>
      </c>
      <c r="J195" t="s">
        <v>1215</v>
      </c>
      <c r="K195">
        <v>36</v>
      </c>
      <c r="L195">
        <v>68</v>
      </c>
      <c r="M195">
        <v>64</v>
      </c>
      <c r="N195">
        <v>70</v>
      </c>
      <c r="O195">
        <v>71</v>
      </c>
      <c r="Q195">
        <v>273</v>
      </c>
      <c r="R195">
        <v>73.209999999999994</v>
      </c>
      <c r="S195">
        <v>72.83</v>
      </c>
      <c r="T195">
        <v>70.75</v>
      </c>
      <c r="U195">
        <v>67.36</v>
      </c>
      <c r="V195">
        <v>74.52</v>
      </c>
      <c r="W195">
        <v>75.37</v>
      </c>
      <c r="Y195">
        <v>72</v>
      </c>
      <c r="Z195">
        <v>24</v>
      </c>
      <c r="AA195">
        <v>4</v>
      </c>
      <c r="AB195">
        <v>18</v>
      </c>
      <c r="AC195">
        <v>36</v>
      </c>
      <c r="AE195">
        <v>5</v>
      </c>
      <c r="AF195">
        <v>3</v>
      </c>
      <c r="AG195">
        <v>6</v>
      </c>
      <c r="AH195">
        <v>10</v>
      </c>
      <c r="AJ195">
        <v>36</v>
      </c>
      <c r="AK195">
        <v>39</v>
      </c>
      <c r="AL195">
        <v>10</v>
      </c>
      <c r="AM195" s="5">
        <v>0.52777777777777779</v>
      </c>
      <c r="AN195">
        <v>1</v>
      </c>
      <c r="AO195" s="5">
        <v>0.31944444444444442</v>
      </c>
      <c r="AP195">
        <v>1</v>
      </c>
      <c r="AQ195" s="5">
        <v>0.3888888888888889</v>
      </c>
      <c r="AR195">
        <v>1</v>
      </c>
      <c r="AS195" s="5">
        <v>0.34722222222222221</v>
      </c>
      <c r="BO195">
        <v>0</v>
      </c>
      <c r="BP195">
        <v>26</v>
      </c>
      <c r="BQ195">
        <v>0</v>
      </c>
      <c r="BR195">
        <v>52</v>
      </c>
      <c r="BS195">
        <v>-7</v>
      </c>
      <c r="BT195">
        <v>7</v>
      </c>
      <c r="BU195">
        <v>1</v>
      </c>
      <c r="BV195">
        <v>15</v>
      </c>
      <c r="BW195">
        <v>46</v>
      </c>
      <c r="BX195">
        <v>10</v>
      </c>
      <c r="BY195">
        <v>0</v>
      </c>
      <c r="BZ195">
        <v>0</v>
      </c>
      <c r="CA195">
        <v>20</v>
      </c>
      <c r="CB195">
        <v>40</v>
      </c>
      <c r="CC195">
        <v>12</v>
      </c>
      <c r="CK195">
        <v>3.03</v>
      </c>
      <c r="CL195">
        <v>4.0599999999999996</v>
      </c>
      <c r="CM195">
        <v>4.67</v>
      </c>
      <c r="CU195">
        <v>3.04</v>
      </c>
      <c r="CV195">
        <v>4.04</v>
      </c>
      <c r="CW195">
        <v>4.6500000000000004</v>
      </c>
      <c r="CX195">
        <v>6</v>
      </c>
      <c r="CY195">
        <v>43</v>
      </c>
      <c r="CZ195">
        <v>40</v>
      </c>
      <c r="DA195">
        <v>15</v>
      </c>
      <c r="DB195">
        <v>48</v>
      </c>
      <c r="FU195">
        <v>1</v>
      </c>
      <c r="FV195">
        <v>69</v>
      </c>
      <c r="FW195">
        <v>-1</v>
      </c>
      <c r="FX195">
        <v>12</v>
      </c>
      <c r="FY195">
        <v>0</v>
      </c>
      <c r="FZ195">
        <v>22</v>
      </c>
      <c r="GA195">
        <v>0</v>
      </c>
      <c r="GB195">
        <v>28</v>
      </c>
      <c r="GE195">
        <v>0</v>
      </c>
      <c r="GF195">
        <v>52</v>
      </c>
      <c r="GG195">
        <v>-2</v>
      </c>
      <c r="GH195">
        <v>10</v>
      </c>
      <c r="GI195">
        <v>0</v>
      </c>
      <c r="GJ195">
        <v>38</v>
      </c>
      <c r="GK195">
        <v>2</v>
      </c>
      <c r="GL195">
        <v>65</v>
      </c>
      <c r="GO195">
        <v>-3</v>
      </c>
      <c r="GP195">
        <v>1</v>
      </c>
      <c r="GQ195">
        <v>-3</v>
      </c>
      <c r="GR195">
        <v>1</v>
      </c>
      <c r="GS195">
        <v>0</v>
      </c>
      <c r="GT195">
        <v>54</v>
      </c>
      <c r="GU195">
        <v>-1</v>
      </c>
      <c r="GV195">
        <v>26</v>
      </c>
      <c r="GY195">
        <v>1</v>
      </c>
      <c r="GZ195">
        <v>1</v>
      </c>
      <c r="HA195">
        <v>0</v>
      </c>
      <c r="HB195">
        <v>9</v>
      </c>
      <c r="HC195">
        <v>0</v>
      </c>
      <c r="HD195">
        <v>7</v>
      </c>
      <c r="HE195">
        <v>0</v>
      </c>
      <c r="HF195">
        <v>8</v>
      </c>
      <c r="HI195">
        <v>3</v>
      </c>
      <c r="HJ195">
        <v>61</v>
      </c>
      <c r="HK195">
        <v>6</v>
      </c>
      <c r="HL195">
        <v>10</v>
      </c>
      <c r="HM195">
        <v>2</v>
      </c>
      <c r="HN195">
        <v>59</v>
      </c>
      <c r="HO195">
        <v>4</v>
      </c>
      <c r="HP195">
        <v>24</v>
      </c>
      <c r="HS195">
        <v>11</v>
      </c>
      <c r="HT195">
        <v>74</v>
      </c>
      <c r="HU195">
        <v>12</v>
      </c>
      <c r="HV195">
        <v>49</v>
      </c>
      <c r="HW195">
        <v>14</v>
      </c>
      <c r="HX195">
        <v>6</v>
      </c>
      <c r="HY195">
        <v>9</v>
      </c>
      <c r="HZ195">
        <v>65</v>
      </c>
      <c r="IC195">
        <v>3</v>
      </c>
      <c r="ID195">
        <v>51</v>
      </c>
      <c r="IE195">
        <v>0</v>
      </c>
      <c r="IF195">
        <v>144</v>
      </c>
      <c r="IG195">
        <v>2</v>
      </c>
      <c r="IH195">
        <v>26</v>
      </c>
      <c r="II195">
        <v>5</v>
      </c>
      <c r="IJ195">
        <v>1</v>
      </c>
      <c r="IM195">
        <v>0</v>
      </c>
      <c r="IN195">
        <v>60</v>
      </c>
      <c r="IO195">
        <v>0</v>
      </c>
      <c r="IP195">
        <v>53</v>
      </c>
      <c r="IQ195">
        <v>0</v>
      </c>
      <c r="IR195">
        <v>13</v>
      </c>
      <c r="IS195">
        <v>0</v>
      </c>
      <c r="IT195">
        <v>18</v>
      </c>
    </row>
    <row r="196" spans="1:254" x14ac:dyDescent="0.25">
      <c r="A196" s="3" t="str">
        <f t="shared" si="3"/>
        <v>Gregor Graham</v>
      </c>
      <c r="B196" s="4">
        <v>45767</v>
      </c>
      <c r="C196" t="s">
        <v>1145</v>
      </c>
      <c r="D196" t="s">
        <v>1146</v>
      </c>
      <c r="E196" t="s">
        <v>1147</v>
      </c>
      <c r="F196" t="s">
        <v>1148</v>
      </c>
      <c r="I196" t="s">
        <v>1216</v>
      </c>
      <c r="J196" t="s">
        <v>1217</v>
      </c>
      <c r="K196">
        <v>36</v>
      </c>
      <c r="L196">
        <v>68</v>
      </c>
      <c r="M196">
        <v>67</v>
      </c>
      <c r="N196">
        <v>71</v>
      </c>
      <c r="O196">
        <v>67</v>
      </c>
      <c r="Q196">
        <v>273</v>
      </c>
      <c r="R196">
        <v>73.209999999999994</v>
      </c>
      <c r="S196">
        <v>72.83</v>
      </c>
      <c r="T196">
        <v>70.75</v>
      </c>
      <c r="U196">
        <v>70.36</v>
      </c>
      <c r="V196">
        <v>75.52</v>
      </c>
      <c r="W196">
        <v>71.37</v>
      </c>
      <c r="Y196">
        <v>72</v>
      </c>
      <c r="Z196">
        <v>24</v>
      </c>
      <c r="AA196">
        <v>18</v>
      </c>
      <c r="AB196">
        <v>41</v>
      </c>
      <c r="AC196">
        <v>36</v>
      </c>
      <c r="AE196">
        <v>5</v>
      </c>
      <c r="AF196">
        <v>6</v>
      </c>
      <c r="AG196">
        <v>10</v>
      </c>
      <c r="AH196">
        <v>10</v>
      </c>
      <c r="AJ196">
        <v>36</v>
      </c>
      <c r="AK196">
        <v>39</v>
      </c>
      <c r="AL196">
        <v>1</v>
      </c>
      <c r="AM196" s="5">
        <v>0.5625</v>
      </c>
      <c r="AN196">
        <v>10</v>
      </c>
      <c r="AO196" s="5">
        <v>0.35416666666666669</v>
      </c>
      <c r="AP196">
        <v>1</v>
      </c>
      <c r="AQ196" s="5">
        <v>0.35416666666666669</v>
      </c>
      <c r="AR196">
        <v>10</v>
      </c>
      <c r="AS196" s="5">
        <v>0.3263888888888889</v>
      </c>
      <c r="BO196">
        <v>0</v>
      </c>
      <c r="BP196">
        <v>26</v>
      </c>
      <c r="BQ196">
        <v>-1</v>
      </c>
      <c r="BR196">
        <v>47</v>
      </c>
      <c r="BS196">
        <v>-6</v>
      </c>
      <c r="BT196">
        <v>16</v>
      </c>
      <c r="BU196">
        <v>1</v>
      </c>
      <c r="BV196">
        <v>17</v>
      </c>
      <c r="BW196">
        <v>43</v>
      </c>
      <c r="BX196">
        <v>10</v>
      </c>
      <c r="BY196">
        <v>1</v>
      </c>
      <c r="BZ196">
        <v>0</v>
      </c>
      <c r="CA196">
        <v>20</v>
      </c>
      <c r="CB196">
        <v>40</v>
      </c>
      <c r="CC196">
        <v>12</v>
      </c>
      <c r="CK196">
        <v>3.03</v>
      </c>
      <c r="CL196">
        <v>4.0599999999999996</v>
      </c>
      <c r="CM196">
        <v>4.67</v>
      </c>
      <c r="CU196">
        <v>3.04</v>
      </c>
      <c r="CV196">
        <v>4.04</v>
      </c>
      <c r="CW196">
        <v>4.6500000000000004</v>
      </c>
      <c r="CX196">
        <v>6</v>
      </c>
      <c r="CY196">
        <v>28</v>
      </c>
      <c r="CZ196">
        <v>58</v>
      </c>
      <c r="DA196">
        <v>15</v>
      </c>
      <c r="DB196">
        <v>20</v>
      </c>
      <c r="FU196">
        <v>2</v>
      </c>
      <c r="FV196">
        <v>117</v>
      </c>
      <c r="FW196">
        <v>-1</v>
      </c>
      <c r="FX196">
        <v>12</v>
      </c>
      <c r="FY196">
        <v>1</v>
      </c>
      <c r="FZ196">
        <v>55</v>
      </c>
      <c r="GA196">
        <v>-2</v>
      </c>
      <c r="GB196">
        <v>1</v>
      </c>
      <c r="GE196">
        <v>-1</v>
      </c>
      <c r="GF196">
        <v>29</v>
      </c>
      <c r="GG196">
        <v>0</v>
      </c>
      <c r="GH196">
        <v>59</v>
      </c>
      <c r="GI196">
        <v>0</v>
      </c>
      <c r="GJ196">
        <v>38</v>
      </c>
      <c r="GK196">
        <v>0</v>
      </c>
      <c r="GL196">
        <v>43</v>
      </c>
      <c r="GO196">
        <v>-3</v>
      </c>
      <c r="GP196">
        <v>1</v>
      </c>
      <c r="GQ196">
        <v>-2</v>
      </c>
      <c r="GR196">
        <v>12</v>
      </c>
      <c r="GS196">
        <v>0</v>
      </c>
      <c r="GT196">
        <v>54</v>
      </c>
      <c r="GU196">
        <v>-1</v>
      </c>
      <c r="GV196">
        <v>26</v>
      </c>
      <c r="GY196">
        <v>1</v>
      </c>
      <c r="GZ196">
        <v>1</v>
      </c>
      <c r="HA196">
        <v>0</v>
      </c>
      <c r="HB196">
        <v>9</v>
      </c>
      <c r="HC196">
        <v>0</v>
      </c>
      <c r="HD196">
        <v>7</v>
      </c>
      <c r="HE196">
        <v>0</v>
      </c>
      <c r="HF196">
        <v>8</v>
      </c>
      <c r="HI196">
        <v>5</v>
      </c>
      <c r="HJ196">
        <v>19</v>
      </c>
      <c r="HK196">
        <v>4</v>
      </c>
      <c r="HL196">
        <v>38</v>
      </c>
      <c r="HM196">
        <v>3</v>
      </c>
      <c r="HN196">
        <v>45</v>
      </c>
      <c r="HO196">
        <v>5</v>
      </c>
      <c r="HP196">
        <v>15</v>
      </c>
      <c r="HS196">
        <v>7</v>
      </c>
      <c r="HT196">
        <v>151</v>
      </c>
      <c r="HU196">
        <v>13</v>
      </c>
      <c r="HV196">
        <v>15</v>
      </c>
      <c r="HW196">
        <v>12</v>
      </c>
      <c r="HX196">
        <v>30</v>
      </c>
      <c r="HY196">
        <v>11</v>
      </c>
      <c r="HZ196">
        <v>36</v>
      </c>
      <c r="IC196">
        <v>5</v>
      </c>
      <c r="ID196">
        <v>13</v>
      </c>
      <c r="IE196">
        <v>1</v>
      </c>
      <c r="IF196">
        <v>117</v>
      </c>
      <c r="IG196">
        <v>2</v>
      </c>
      <c r="IH196">
        <v>26</v>
      </c>
      <c r="II196">
        <v>2</v>
      </c>
      <c r="IJ196">
        <v>23</v>
      </c>
      <c r="IM196">
        <v>0</v>
      </c>
      <c r="IN196">
        <v>60</v>
      </c>
      <c r="IO196">
        <v>0</v>
      </c>
      <c r="IP196">
        <v>53</v>
      </c>
      <c r="IQ196">
        <v>1</v>
      </c>
      <c r="IR196">
        <v>3</v>
      </c>
      <c r="IS196">
        <v>0</v>
      </c>
      <c r="IT196">
        <v>18</v>
      </c>
    </row>
    <row r="197" spans="1:254" x14ac:dyDescent="0.25">
      <c r="A197" s="3" t="str">
        <f t="shared" si="3"/>
        <v>Chase Hanna</v>
      </c>
      <c r="B197" s="4">
        <v>45767</v>
      </c>
      <c r="C197" t="s">
        <v>1145</v>
      </c>
      <c r="D197" t="s">
        <v>1146</v>
      </c>
      <c r="E197" t="s">
        <v>1147</v>
      </c>
      <c r="F197" t="s">
        <v>1148</v>
      </c>
      <c r="I197" t="s">
        <v>1218</v>
      </c>
      <c r="J197" t="s">
        <v>1219</v>
      </c>
      <c r="K197">
        <v>36</v>
      </c>
      <c r="L197">
        <v>65</v>
      </c>
      <c r="M197">
        <v>68</v>
      </c>
      <c r="N197">
        <v>67</v>
      </c>
      <c r="O197">
        <v>73</v>
      </c>
      <c r="Q197">
        <v>273</v>
      </c>
      <c r="R197">
        <v>73.209999999999994</v>
      </c>
      <c r="S197">
        <v>72.83</v>
      </c>
      <c r="T197">
        <v>67.75</v>
      </c>
      <c r="U197">
        <v>71.36</v>
      </c>
      <c r="V197">
        <v>71.52</v>
      </c>
      <c r="W197">
        <v>77.37</v>
      </c>
      <c r="Y197">
        <v>72</v>
      </c>
      <c r="Z197">
        <v>6</v>
      </c>
      <c r="AA197">
        <v>10</v>
      </c>
      <c r="AB197">
        <v>7</v>
      </c>
      <c r="AC197">
        <v>36</v>
      </c>
      <c r="AE197">
        <v>2</v>
      </c>
      <c r="AF197">
        <v>4</v>
      </c>
      <c r="AG197">
        <v>4</v>
      </c>
      <c r="AH197">
        <v>10</v>
      </c>
      <c r="AJ197">
        <v>36</v>
      </c>
      <c r="AK197">
        <v>39</v>
      </c>
      <c r="AL197">
        <v>1</v>
      </c>
      <c r="AM197" s="5">
        <v>0.33333333333333331</v>
      </c>
      <c r="AN197">
        <v>10</v>
      </c>
      <c r="AO197" s="5">
        <v>0.54166666666666663</v>
      </c>
      <c r="AP197">
        <v>1</v>
      </c>
      <c r="AQ197" s="5">
        <v>0.36805555555555558</v>
      </c>
      <c r="AR197">
        <v>1</v>
      </c>
      <c r="AS197" s="5">
        <v>0.38194444444444442</v>
      </c>
      <c r="BO197">
        <v>-3</v>
      </c>
      <c r="BP197">
        <v>6</v>
      </c>
      <c r="BQ197">
        <v>1</v>
      </c>
      <c r="BR197">
        <v>61</v>
      </c>
      <c r="BS197">
        <v>-5</v>
      </c>
      <c r="BT197">
        <v>27</v>
      </c>
      <c r="BU197">
        <v>0</v>
      </c>
      <c r="BV197">
        <v>19</v>
      </c>
      <c r="BW197">
        <v>43</v>
      </c>
      <c r="BX197">
        <v>8</v>
      </c>
      <c r="BY197">
        <v>2</v>
      </c>
      <c r="BZ197">
        <v>0</v>
      </c>
      <c r="CA197">
        <v>20</v>
      </c>
      <c r="CB197">
        <v>40</v>
      </c>
      <c r="CC197">
        <v>12</v>
      </c>
      <c r="CK197">
        <v>3.03</v>
      </c>
      <c r="CL197">
        <v>4.0599999999999996</v>
      </c>
      <c r="CM197">
        <v>4.67</v>
      </c>
      <c r="CU197">
        <v>3.04</v>
      </c>
      <c r="CV197">
        <v>4.04</v>
      </c>
      <c r="CW197">
        <v>4.6500000000000004</v>
      </c>
      <c r="CX197">
        <v>20</v>
      </c>
      <c r="CY197">
        <v>11</v>
      </c>
      <c r="CZ197">
        <v>58</v>
      </c>
      <c r="DA197">
        <v>30</v>
      </c>
      <c r="DB197">
        <v>7</v>
      </c>
      <c r="FU197">
        <v>-1</v>
      </c>
      <c r="FV197">
        <v>6</v>
      </c>
      <c r="FW197">
        <v>1</v>
      </c>
      <c r="FX197">
        <v>96</v>
      </c>
      <c r="FY197">
        <v>-2</v>
      </c>
      <c r="FZ197">
        <v>2</v>
      </c>
      <c r="GA197">
        <v>-1</v>
      </c>
      <c r="GB197">
        <v>6</v>
      </c>
      <c r="GE197">
        <v>-3</v>
      </c>
      <c r="GF197">
        <v>3</v>
      </c>
      <c r="GG197">
        <v>-2</v>
      </c>
      <c r="GH197">
        <v>10</v>
      </c>
      <c r="GI197">
        <v>1</v>
      </c>
      <c r="GJ197">
        <v>57</v>
      </c>
      <c r="GK197">
        <v>5</v>
      </c>
      <c r="GL197">
        <v>72</v>
      </c>
      <c r="GO197">
        <v>-1</v>
      </c>
      <c r="GP197">
        <v>43</v>
      </c>
      <c r="GQ197">
        <v>-1</v>
      </c>
      <c r="GR197">
        <v>51</v>
      </c>
      <c r="GS197">
        <v>-2</v>
      </c>
      <c r="GT197">
        <v>10</v>
      </c>
      <c r="GU197">
        <v>-1</v>
      </c>
      <c r="GV197">
        <v>26</v>
      </c>
      <c r="GY197">
        <v>0</v>
      </c>
      <c r="GZ197">
        <v>8</v>
      </c>
      <c r="HA197">
        <v>0</v>
      </c>
      <c r="HB197">
        <v>9</v>
      </c>
      <c r="HC197">
        <v>0</v>
      </c>
      <c r="HD197">
        <v>7</v>
      </c>
      <c r="HE197">
        <v>0</v>
      </c>
      <c r="HF197">
        <v>8</v>
      </c>
      <c r="HI197">
        <v>6</v>
      </c>
      <c r="HJ197">
        <v>8</v>
      </c>
      <c r="HK197">
        <v>4</v>
      </c>
      <c r="HL197">
        <v>38</v>
      </c>
      <c r="HM197">
        <v>6</v>
      </c>
      <c r="HN197">
        <v>5</v>
      </c>
      <c r="HO197">
        <v>3</v>
      </c>
      <c r="HP197">
        <v>43</v>
      </c>
      <c r="HS197">
        <v>11</v>
      </c>
      <c r="HT197">
        <v>74</v>
      </c>
      <c r="HU197">
        <v>12</v>
      </c>
      <c r="HV197">
        <v>49</v>
      </c>
      <c r="HW197">
        <v>9</v>
      </c>
      <c r="HX197">
        <v>63</v>
      </c>
      <c r="HY197">
        <v>11</v>
      </c>
      <c r="HZ197">
        <v>36</v>
      </c>
      <c r="IC197">
        <v>1</v>
      </c>
      <c r="ID197">
        <v>127</v>
      </c>
      <c r="IE197">
        <v>2</v>
      </c>
      <c r="IF197">
        <v>76</v>
      </c>
      <c r="IG197">
        <v>3</v>
      </c>
      <c r="IH197">
        <v>12</v>
      </c>
      <c r="II197">
        <v>2</v>
      </c>
      <c r="IJ197">
        <v>23</v>
      </c>
      <c r="IM197">
        <v>0</v>
      </c>
      <c r="IN197">
        <v>60</v>
      </c>
      <c r="IO197">
        <v>0</v>
      </c>
      <c r="IP197">
        <v>53</v>
      </c>
      <c r="IQ197">
        <v>0</v>
      </c>
      <c r="IR197">
        <v>13</v>
      </c>
      <c r="IS197">
        <v>2</v>
      </c>
      <c r="IT197">
        <v>2</v>
      </c>
    </row>
    <row r="198" spans="1:254" x14ac:dyDescent="0.25">
      <c r="A198" s="3" t="str">
        <f t="shared" si="3"/>
        <v>Michele Ortolani</v>
      </c>
      <c r="B198" s="4">
        <v>45767</v>
      </c>
      <c r="C198" t="s">
        <v>1145</v>
      </c>
      <c r="D198" t="s">
        <v>1146</v>
      </c>
      <c r="E198" t="s">
        <v>1147</v>
      </c>
      <c r="F198" t="s">
        <v>1148</v>
      </c>
      <c r="I198" t="s">
        <v>1220</v>
      </c>
      <c r="J198" t="s">
        <v>1221</v>
      </c>
      <c r="K198">
        <v>36</v>
      </c>
      <c r="L198">
        <v>71</v>
      </c>
      <c r="M198">
        <v>67</v>
      </c>
      <c r="N198">
        <v>68</v>
      </c>
      <c r="O198">
        <v>67</v>
      </c>
      <c r="Q198">
        <v>273</v>
      </c>
      <c r="R198">
        <v>73.209999999999994</v>
      </c>
      <c r="S198">
        <v>72.83</v>
      </c>
      <c r="T198">
        <v>73.75</v>
      </c>
      <c r="U198">
        <v>70.36</v>
      </c>
      <c r="V198">
        <v>72.52</v>
      </c>
      <c r="W198">
        <v>71.37</v>
      </c>
      <c r="Y198">
        <v>72</v>
      </c>
      <c r="Z198">
        <v>79</v>
      </c>
      <c r="AA198">
        <v>44</v>
      </c>
      <c r="AB198">
        <v>41</v>
      </c>
      <c r="AC198">
        <v>36</v>
      </c>
      <c r="AE198">
        <v>8</v>
      </c>
      <c r="AF198">
        <v>9</v>
      </c>
      <c r="AG198">
        <v>10</v>
      </c>
      <c r="AH198">
        <v>10</v>
      </c>
      <c r="AJ198">
        <v>36</v>
      </c>
      <c r="AK198">
        <v>39</v>
      </c>
      <c r="AL198">
        <v>10</v>
      </c>
      <c r="AM198" s="5">
        <v>0.33333333333333331</v>
      </c>
      <c r="AN198">
        <v>1</v>
      </c>
      <c r="AO198" s="5">
        <v>0.54166666666666663</v>
      </c>
      <c r="AP198">
        <v>10</v>
      </c>
      <c r="AQ198" s="5">
        <v>0.34722222222222221</v>
      </c>
      <c r="AR198">
        <v>10</v>
      </c>
      <c r="AS198" s="5">
        <v>0.3263888888888889</v>
      </c>
      <c r="BO198">
        <v>-1</v>
      </c>
      <c r="BP198">
        <v>16</v>
      </c>
      <c r="BQ198">
        <v>-1</v>
      </c>
      <c r="BR198">
        <v>47</v>
      </c>
      <c r="BS198">
        <v>-5</v>
      </c>
      <c r="BT198">
        <v>27</v>
      </c>
      <c r="BU198">
        <v>0</v>
      </c>
      <c r="BV198">
        <v>17</v>
      </c>
      <c r="BW198">
        <v>45</v>
      </c>
      <c r="BX198">
        <v>10</v>
      </c>
      <c r="BY198">
        <v>0</v>
      </c>
      <c r="BZ198">
        <v>0</v>
      </c>
      <c r="CA198">
        <v>20</v>
      </c>
      <c r="CB198">
        <v>40</v>
      </c>
      <c r="CC198">
        <v>12</v>
      </c>
      <c r="CK198">
        <v>3.03</v>
      </c>
      <c r="CL198">
        <v>4.0599999999999996</v>
      </c>
      <c r="CM198">
        <v>4.67</v>
      </c>
      <c r="CU198">
        <v>3.04</v>
      </c>
      <c r="CV198">
        <v>4.04</v>
      </c>
      <c r="CW198">
        <v>4.6500000000000004</v>
      </c>
      <c r="CX198">
        <v>20</v>
      </c>
      <c r="CY198">
        <v>28</v>
      </c>
      <c r="CZ198">
        <v>44</v>
      </c>
      <c r="DA198">
        <v>15</v>
      </c>
      <c r="DB198">
        <v>48</v>
      </c>
      <c r="FU198">
        <v>0</v>
      </c>
      <c r="FV198">
        <v>26</v>
      </c>
      <c r="FW198">
        <v>0</v>
      </c>
      <c r="FX198">
        <v>47</v>
      </c>
      <c r="FY198">
        <v>-3</v>
      </c>
      <c r="FZ198">
        <v>1</v>
      </c>
      <c r="GA198">
        <v>2</v>
      </c>
      <c r="GB198">
        <v>64</v>
      </c>
      <c r="GE198">
        <v>2</v>
      </c>
      <c r="GF198">
        <v>110</v>
      </c>
      <c r="GG198">
        <v>-2</v>
      </c>
      <c r="GH198">
        <v>10</v>
      </c>
      <c r="GI198">
        <v>1</v>
      </c>
      <c r="GJ198">
        <v>57</v>
      </c>
      <c r="GK198">
        <v>-2</v>
      </c>
      <c r="GL198">
        <v>10</v>
      </c>
      <c r="GO198">
        <v>-1</v>
      </c>
      <c r="GP198">
        <v>43</v>
      </c>
      <c r="GQ198">
        <v>-1</v>
      </c>
      <c r="GR198">
        <v>51</v>
      </c>
      <c r="GS198">
        <v>0</v>
      </c>
      <c r="GT198">
        <v>54</v>
      </c>
      <c r="GU198">
        <v>-3</v>
      </c>
      <c r="GV198">
        <v>2</v>
      </c>
      <c r="GY198">
        <v>0</v>
      </c>
      <c r="GZ198">
        <v>8</v>
      </c>
      <c r="HA198">
        <v>0</v>
      </c>
      <c r="HB198">
        <v>9</v>
      </c>
      <c r="HC198">
        <v>0</v>
      </c>
      <c r="HD198">
        <v>7</v>
      </c>
      <c r="HE198">
        <v>0</v>
      </c>
      <c r="HF198">
        <v>8</v>
      </c>
      <c r="HI198">
        <v>2</v>
      </c>
      <c r="HJ198">
        <v>103</v>
      </c>
      <c r="HK198">
        <v>4</v>
      </c>
      <c r="HL198">
        <v>38</v>
      </c>
      <c r="HM198">
        <v>5</v>
      </c>
      <c r="HN198">
        <v>14</v>
      </c>
      <c r="HO198">
        <v>6</v>
      </c>
      <c r="HP198">
        <v>3</v>
      </c>
      <c r="HS198">
        <v>13</v>
      </c>
      <c r="HT198">
        <v>23</v>
      </c>
      <c r="HU198">
        <v>13</v>
      </c>
      <c r="HV198">
        <v>15</v>
      </c>
      <c r="HW198">
        <v>10</v>
      </c>
      <c r="HX198">
        <v>54</v>
      </c>
      <c r="HY198">
        <v>9</v>
      </c>
      <c r="HZ198">
        <v>65</v>
      </c>
      <c r="IC198">
        <v>3</v>
      </c>
      <c r="ID198">
        <v>51</v>
      </c>
      <c r="IE198">
        <v>1</v>
      </c>
      <c r="IF198">
        <v>117</v>
      </c>
      <c r="IG198">
        <v>3</v>
      </c>
      <c r="IH198">
        <v>12</v>
      </c>
      <c r="II198">
        <v>3</v>
      </c>
      <c r="IJ198">
        <v>10</v>
      </c>
      <c r="IM198">
        <v>0</v>
      </c>
      <c r="IN198">
        <v>60</v>
      </c>
      <c r="IO198">
        <v>0</v>
      </c>
      <c r="IP198">
        <v>53</v>
      </c>
      <c r="IQ198">
        <v>0</v>
      </c>
      <c r="IR198">
        <v>13</v>
      </c>
      <c r="IS198">
        <v>0</v>
      </c>
      <c r="IT198">
        <v>18</v>
      </c>
    </row>
    <row r="199" spans="1:254" x14ac:dyDescent="0.25">
      <c r="A199" s="3" t="str">
        <f t="shared" si="3"/>
        <v>J.C. Ritchie</v>
      </c>
      <c r="B199" s="4">
        <v>45767</v>
      </c>
      <c r="C199" t="s">
        <v>1145</v>
      </c>
      <c r="D199" t="s">
        <v>1146</v>
      </c>
      <c r="E199" t="s">
        <v>1147</v>
      </c>
      <c r="F199" t="s">
        <v>1148</v>
      </c>
      <c r="I199" t="s">
        <v>1222</v>
      </c>
      <c r="J199" t="s">
        <v>1223</v>
      </c>
      <c r="K199">
        <v>36</v>
      </c>
      <c r="L199">
        <v>71</v>
      </c>
      <c r="M199">
        <v>65</v>
      </c>
      <c r="N199">
        <v>64</v>
      </c>
      <c r="O199">
        <v>73</v>
      </c>
      <c r="Q199">
        <v>273</v>
      </c>
      <c r="R199">
        <v>73.209999999999994</v>
      </c>
      <c r="S199">
        <v>72.83</v>
      </c>
      <c r="T199">
        <v>73.75</v>
      </c>
      <c r="U199">
        <v>68.36</v>
      </c>
      <c r="V199">
        <v>68.52</v>
      </c>
      <c r="W199">
        <v>77.37</v>
      </c>
      <c r="Y199">
        <v>72</v>
      </c>
      <c r="Z199">
        <v>79</v>
      </c>
      <c r="AA199">
        <v>22</v>
      </c>
      <c r="AB199">
        <v>7</v>
      </c>
      <c r="AC199">
        <v>36</v>
      </c>
      <c r="AE199">
        <v>8</v>
      </c>
      <c r="AF199">
        <v>7</v>
      </c>
      <c r="AG199">
        <v>4</v>
      </c>
      <c r="AH199">
        <v>10</v>
      </c>
      <c r="AJ199">
        <v>36</v>
      </c>
      <c r="AK199">
        <v>39</v>
      </c>
      <c r="AL199">
        <v>1</v>
      </c>
      <c r="AM199" s="5">
        <v>0.52083333333333337</v>
      </c>
      <c r="AN199">
        <v>10</v>
      </c>
      <c r="AO199" s="5">
        <v>0.3125</v>
      </c>
      <c r="AP199">
        <v>1</v>
      </c>
      <c r="AQ199" s="5">
        <v>0.34027777777777779</v>
      </c>
      <c r="AR199">
        <v>1</v>
      </c>
      <c r="AS199" s="5">
        <v>0.38194444444444442</v>
      </c>
      <c r="BO199">
        <v>-2</v>
      </c>
      <c r="BP199">
        <v>10</v>
      </c>
      <c r="BQ199">
        <v>0</v>
      </c>
      <c r="BR199">
        <v>52</v>
      </c>
      <c r="BS199">
        <v>-5</v>
      </c>
      <c r="BT199">
        <v>27</v>
      </c>
      <c r="BU199">
        <v>2</v>
      </c>
      <c r="BV199">
        <v>13</v>
      </c>
      <c r="BW199">
        <v>50</v>
      </c>
      <c r="BX199">
        <v>4</v>
      </c>
      <c r="BY199">
        <v>3</v>
      </c>
      <c r="BZ199">
        <v>0</v>
      </c>
      <c r="CA199">
        <v>20</v>
      </c>
      <c r="CB199">
        <v>40</v>
      </c>
      <c r="CC199">
        <v>12</v>
      </c>
      <c r="CK199">
        <v>3.03</v>
      </c>
      <c r="CL199">
        <v>4.0599999999999996</v>
      </c>
      <c r="CM199">
        <v>4.67</v>
      </c>
      <c r="CU199">
        <v>3.04</v>
      </c>
      <c r="CV199">
        <v>4.04</v>
      </c>
      <c r="CW199">
        <v>4.6500000000000004</v>
      </c>
      <c r="CX199">
        <v>1</v>
      </c>
      <c r="CY199">
        <v>60</v>
      </c>
      <c r="CZ199">
        <v>13</v>
      </c>
      <c r="DA199">
        <v>64</v>
      </c>
      <c r="DB199">
        <v>3</v>
      </c>
      <c r="FU199">
        <v>-1</v>
      </c>
      <c r="FV199">
        <v>6</v>
      </c>
      <c r="FW199">
        <v>-1</v>
      </c>
      <c r="FX199">
        <v>12</v>
      </c>
      <c r="FY199">
        <v>-1</v>
      </c>
      <c r="FZ199">
        <v>5</v>
      </c>
      <c r="GA199">
        <v>1</v>
      </c>
      <c r="GB199">
        <v>50</v>
      </c>
      <c r="GE199">
        <v>4</v>
      </c>
      <c r="GF199">
        <v>142</v>
      </c>
      <c r="GG199">
        <v>-4</v>
      </c>
      <c r="GH199">
        <v>2</v>
      </c>
      <c r="GI199">
        <v>-3</v>
      </c>
      <c r="GJ199">
        <v>3</v>
      </c>
      <c r="GK199">
        <v>3</v>
      </c>
      <c r="GL199">
        <v>68</v>
      </c>
      <c r="GO199">
        <v>-2</v>
      </c>
      <c r="GP199">
        <v>17</v>
      </c>
      <c r="GQ199">
        <v>0</v>
      </c>
      <c r="GR199">
        <v>98</v>
      </c>
      <c r="GS199">
        <v>-2</v>
      </c>
      <c r="GT199">
        <v>10</v>
      </c>
      <c r="GU199">
        <v>-1</v>
      </c>
      <c r="GV199">
        <v>26</v>
      </c>
      <c r="GY199">
        <v>0</v>
      </c>
      <c r="GZ199">
        <v>8</v>
      </c>
      <c r="HA199">
        <v>1</v>
      </c>
      <c r="HB199">
        <v>1</v>
      </c>
      <c r="HC199">
        <v>1</v>
      </c>
      <c r="HD199">
        <v>2</v>
      </c>
      <c r="HE199">
        <v>0</v>
      </c>
      <c r="HF199">
        <v>8</v>
      </c>
      <c r="HI199">
        <v>3</v>
      </c>
      <c r="HJ199">
        <v>61</v>
      </c>
      <c r="HK199">
        <v>3</v>
      </c>
      <c r="HL199">
        <v>79</v>
      </c>
      <c r="HM199">
        <v>4</v>
      </c>
      <c r="HN199">
        <v>32</v>
      </c>
      <c r="HO199">
        <v>3</v>
      </c>
      <c r="HP199">
        <v>43</v>
      </c>
      <c r="HS199">
        <v>12</v>
      </c>
      <c r="HT199">
        <v>44</v>
      </c>
      <c r="HU199">
        <v>14</v>
      </c>
      <c r="HV199">
        <v>8</v>
      </c>
      <c r="HW199">
        <v>13</v>
      </c>
      <c r="HX199">
        <v>17</v>
      </c>
      <c r="HY199">
        <v>11</v>
      </c>
      <c r="HZ199">
        <v>36</v>
      </c>
      <c r="IC199">
        <v>2</v>
      </c>
      <c r="ID199">
        <v>84</v>
      </c>
      <c r="IE199">
        <v>0</v>
      </c>
      <c r="IF199">
        <v>144</v>
      </c>
      <c r="IG199">
        <v>0</v>
      </c>
      <c r="IH199">
        <v>68</v>
      </c>
      <c r="II199">
        <v>2</v>
      </c>
      <c r="IJ199">
        <v>23</v>
      </c>
      <c r="IM199">
        <v>1</v>
      </c>
      <c r="IN199">
        <v>9</v>
      </c>
      <c r="IO199">
        <v>0</v>
      </c>
      <c r="IP199">
        <v>53</v>
      </c>
      <c r="IQ199">
        <v>0</v>
      </c>
      <c r="IR199">
        <v>13</v>
      </c>
      <c r="IS199">
        <v>2</v>
      </c>
      <c r="IT199">
        <v>2</v>
      </c>
    </row>
    <row r="200" spans="1:254" x14ac:dyDescent="0.25">
      <c r="A200" s="3" t="str">
        <f t="shared" si="3"/>
        <v>Rhys Enoch</v>
      </c>
      <c r="B200" s="4">
        <v>45767</v>
      </c>
      <c r="C200" t="s">
        <v>1145</v>
      </c>
      <c r="D200" t="s">
        <v>1146</v>
      </c>
      <c r="E200" t="s">
        <v>1147</v>
      </c>
      <c r="F200" t="s">
        <v>1148</v>
      </c>
      <c r="I200" t="s">
        <v>1224</v>
      </c>
      <c r="J200" t="s">
        <v>1225</v>
      </c>
      <c r="K200">
        <v>43</v>
      </c>
      <c r="L200">
        <v>69</v>
      </c>
      <c r="M200">
        <v>67</v>
      </c>
      <c r="N200">
        <v>65</v>
      </c>
      <c r="O200">
        <v>73</v>
      </c>
      <c r="Q200">
        <v>274</v>
      </c>
      <c r="R200">
        <v>73.209999999999994</v>
      </c>
      <c r="S200">
        <v>72.83</v>
      </c>
      <c r="T200">
        <v>71.75</v>
      </c>
      <c r="U200">
        <v>70.36</v>
      </c>
      <c r="V200">
        <v>69.52</v>
      </c>
      <c r="W200">
        <v>77.37</v>
      </c>
      <c r="Y200">
        <v>72.25</v>
      </c>
      <c r="Z200">
        <v>43</v>
      </c>
      <c r="AA200">
        <v>22</v>
      </c>
      <c r="AB200">
        <v>12</v>
      </c>
      <c r="AC200">
        <v>43</v>
      </c>
      <c r="AE200">
        <v>6</v>
      </c>
      <c r="AF200">
        <v>7</v>
      </c>
      <c r="AG200">
        <v>5</v>
      </c>
      <c r="AH200">
        <v>11</v>
      </c>
      <c r="AJ200">
        <v>43</v>
      </c>
      <c r="AK200">
        <v>44.5</v>
      </c>
      <c r="AL200">
        <v>1</v>
      </c>
      <c r="AM200" s="5">
        <v>0.3125</v>
      </c>
      <c r="AN200">
        <v>10</v>
      </c>
      <c r="AO200" s="5">
        <v>0.52083333333333337</v>
      </c>
      <c r="AP200">
        <v>1</v>
      </c>
      <c r="AQ200" s="5">
        <v>0.33333333333333331</v>
      </c>
      <c r="AR200">
        <v>1</v>
      </c>
      <c r="AS200" s="5">
        <v>0.36805555555555558</v>
      </c>
      <c r="BO200">
        <v>0</v>
      </c>
      <c r="BP200">
        <v>26</v>
      </c>
      <c r="BQ200">
        <v>0</v>
      </c>
      <c r="BR200">
        <v>52</v>
      </c>
      <c r="BS200">
        <v>-6</v>
      </c>
      <c r="BT200">
        <v>16</v>
      </c>
      <c r="BU200">
        <v>0</v>
      </c>
      <c r="BV200">
        <v>20</v>
      </c>
      <c r="BW200">
        <v>39</v>
      </c>
      <c r="BX200">
        <v>12</v>
      </c>
      <c r="BY200">
        <v>1</v>
      </c>
      <c r="BZ200">
        <v>0</v>
      </c>
      <c r="CA200">
        <v>20</v>
      </c>
      <c r="CB200">
        <v>40</v>
      </c>
      <c r="CC200">
        <v>12</v>
      </c>
      <c r="CK200">
        <v>3.03</v>
      </c>
      <c r="CL200">
        <v>4.0599999999999996</v>
      </c>
      <c r="CM200">
        <v>4.67</v>
      </c>
      <c r="CU200">
        <v>3.04</v>
      </c>
      <c r="CV200">
        <v>4.04</v>
      </c>
      <c r="CW200">
        <v>4.6500000000000004</v>
      </c>
      <c r="CX200">
        <v>20</v>
      </c>
      <c r="CY200">
        <v>6</v>
      </c>
      <c r="CZ200">
        <v>72</v>
      </c>
      <c r="DA200">
        <v>6</v>
      </c>
      <c r="DB200">
        <v>20</v>
      </c>
      <c r="FU200">
        <v>1</v>
      </c>
      <c r="FV200">
        <v>69</v>
      </c>
      <c r="FW200">
        <v>-1</v>
      </c>
      <c r="FX200">
        <v>12</v>
      </c>
      <c r="FY200">
        <v>-1</v>
      </c>
      <c r="FZ200">
        <v>5</v>
      </c>
      <c r="GA200">
        <v>1</v>
      </c>
      <c r="GB200">
        <v>50</v>
      </c>
      <c r="GE200">
        <v>0</v>
      </c>
      <c r="GF200">
        <v>52</v>
      </c>
      <c r="GG200">
        <v>-2</v>
      </c>
      <c r="GH200">
        <v>10</v>
      </c>
      <c r="GI200">
        <v>-2</v>
      </c>
      <c r="GJ200">
        <v>11</v>
      </c>
      <c r="GK200">
        <v>4</v>
      </c>
      <c r="GL200">
        <v>71</v>
      </c>
      <c r="GO200">
        <v>-2</v>
      </c>
      <c r="GP200">
        <v>17</v>
      </c>
      <c r="GQ200">
        <v>0</v>
      </c>
      <c r="GR200">
        <v>98</v>
      </c>
      <c r="GS200">
        <v>-2</v>
      </c>
      <c r="GT200">
        <v>10</v>
      </c>
      <c r="GU200">
        <v>-2</v>
      </c>
      <c r="GV200">
        <v>10</v>
      </c>
      <c r="GY200">
        <v>0</v>
      </c>
      <c r="GZ200">
        <v>8</v>
      </c>
      <c r="HA200">
        <v>0</v>
      </c>
      <c r="HB200">
        <v>9</v>
      </c>
      <c r="HC200">
        <v>0</v>
      </c>
      <c r="HD200">
        <v>7</v>
      </c>
      <c r="HE200">
        <v>0</v>
      </c>
      <c r="HF200">
        <v>8</v>
      </c>
      <c r="HI200">
        <v>4</v>
      </c>
      <c r="HJ200">
        <v>33</v>
      </c>
      <c r="HK200">
        <v>7</v>
      </c>
      <c r="HL200">
        <v>4</v>
      </c>
      <c r="HM200">
        <v>7</v>
      </c>
      <c r="HN200">
        <v>1</v>
      </c>
      <c r="HO200">
        <v>2</v>
      </c>
      <c r="HP200">
        <v>60</v>
      </c>
      <c r="HS200">
        <v>11</v>
      </c>
      <c r="HT200">
        <v>74</v>
      </c>
      <c r="HU200">
        <v>8</v>
      </c>
      <c r="HV200">
        <v>141</v>
      </c>
      <c r="HW200">
        <v>9</v>
      </c>
      <c r="HX200">
        <v>63</v>
      </c>
      <c r="HY200">
        <v>11</v>
      </c>
      <c r="HZ200">
        <v>36</v>
      </c>
      <c r="IC200">
        <v>3</v>
      </c>
      <c r="ID200">
        <v>51</v>
      </c>
      <c r="IE200">
        <v>2</v>
      </c>
      <c r="IF200">
        <v>76</v>
      </c>
      <c r="IG200">
        <v>2</v>
      </c>
      <c r="IH200">
        <v>26</v>
      </c>
      <c r="II200">
        <v>5</v>
      </c>
      <c r="IJ200">
        <v>1</v>
      </c>
      <c r="IM200">
        <v>0</v>
      </c>
      <c r="IN200">
        <v>60</v>
      </c>
      <c r="IO200">
        <v>1</v>
      </c>
      <c r="IP200">
        <v>11</v>
      </c>
      <c r="IQ200">
        <v>0</v>
      </c>
      <c r="IR200">
        <v>13</v>
      </c>
      <c r="IS200">
        <v>0</v>
      </c>
      <c r="IT200">
        <v>18</v>
      </c>
    </row>
    <row r="201" spans="1:254" x14ac:dyDescent="0.25">
      <c r="A201" s="3" t="str">
        <f t="shared" si="3"/>
        <v>Michael Feuerstein</v>
      </c>
      <c r="B201" s="4">
        <v>45767</v>
      </c>
      <c r="C201" t="s">
        <v>1145</v>
      </c>
      <c r="D201" t="s">
        <v>1146</v>
      </c>
      <c r="E201" t="s">
        <v>1147</v>
      </c>
      <c r="F201" t="s">
        <v>1148</v>
      </c>
      <c r="I201" t="s">
        <v>1226</v>
      </c>
      <c r="J201" t="s">
        <v>1227</v>
      </c>
      <c r="K201">
        <v>43</v>
      </c>
      <c r="L201">
        <v>69</v>
      </c>
      <c r="M201">
        <v>69</v>
      </c>
      <c r="N201">
        <v>67</v>
      </c>
      <c r="O201">
        <v>69</v>
      </c>
      <c r="Q201">
        <v>274</v>
      </c>
      <c r="R201">
        <v>73.209999999999994</v>
      </c>
      <c r="S201">
        <v>72.83</v>
      </c>
      <c r="T201">
        <v>71.75</v>
      </c>
      <c r="U201">
        <v>72.36</v>
      </c>
      <c r="V201">
        <v>71.52</v>
      </c>
      <c r="W201">
        <v>73.37</v>
      </c>
      <c r="Y201">
        <v>72.25</v>
      </c>
      <c r="Z201">
        <v>43</v>
      </c>
      <c r="AA201">
        <v>44</v>
      </c>
      <c r="AB201">
        <v>35</v>
      </c>
      <c r="AC201">
        <v>43</v>
      </c>
      <c r="AE201">
        <v>6</v>
      </c>
      <c r="AF201">
        <v>9</v>
      </c>
      <c r="AG201">
        <v>9</v>
      </c>
      <c r="AH201">
        <v>11</v>
      </c>
      <c r="AJ201">
        <v>43</v>
      </c>
      <c r="AK201">
        <v>44.5</v>
      </c>
      <c r="AL201">
        <v>1</v>
      </c>
      <c r="AM201" s="5">
        <v>0.28472222222222221</v>
      </c>
      <c r="AN201">
        <v>10</v>
      </c>
      <c r="AO201" s="5">
        <v>0.49305555555555558</v>
      </c>
      <c r="AP201">
        <v>10</v>
      </c>
      <c r="AQ201" s="5">
        <v>0.34027777777777779</v>
      </c>
      <c r="AR201">
        <v>1</v>
      </c>
      <c r="AS201" s="5">
        <v>0.3125</v>
      </c>
      <c r="BO201">
        <v>-1</v>
      </c>
      <c r="BP201">
        <v>16</v>
      </c>
      <c r="BQ201">
        <v>0</v>
      </c>
      <c r="BR201">
        <v>52</v>
      </c>
      <c r="BS201">
        <v>-5</v>
      </c>
      <c r="BT201">
        <v>27</v>
      </c>
      <c r="BU201">
        <v>0</v>
      </c>
      <c r="BV201">
        <v>14</v>
      </c>
      <c r="BW201">
        <v>50</v>
      </c>
      <c r="BX201">
        <v>8</v>
      </c>
      <c r="BY201">
        <v>0</v>
      </c>
      <c r="BZ201">
        <v>0</v>
      </c>
      <c r="CA201">
        <v>20</v>
      </c>
      <c r="CB201">
        <v>40</v>
      </c>
      <c r="CC201">
        <v>12</v>
      </c>
      <c r="CK201">
        <v>3.03</v>
      </c>
      <c r="CL201">
        <v>4.0599999999999996</v>
      </c>
      <c r="CM201">
        <v>4.67</v>
      </c>
      <c r="CU201">
        <v>3.04</v>
      </c>
      <c r="CV201">
        <v>4.04</v>
      </c>
      <c r="CW201">
        <v>4.6500000000000004</v>
      </c>
      <c r="CX201">
        <v>20</v>
      </c>
      <c r="CY201">
        <v>54</v>
      </c>
      <c r="CZ201">
        <v>13</v>
      </c>
      <c r="DA201">
        <v>30</v>
      </c>
      <c r="DB201">
        <v>48</v>
      </c>
      <c r="FU201">
        <v>1</v>
      </c>
      <c r="FV201">
        <v>69</v>
      </c>
      <c r="FW201">
        <v>-1</v>
      </c>
      <c r="FX201">
        <v>12</v>
      </c>
      <c r="FY201">
        <v>0</v>
      </c>
      <c r="FZ201">
        <v>22</v>
      </c>
      <c r="GA201">
        <v>-1</v>
      </c>
      <c r="GB201">
        <v>6</v>
      </c>
      <c r="GE201">
        <v>0</v>
      </c>
      <c r="GF201">
        <v>52</v>
      </c>
      <c r="GG201">
        <v>1</v>
      </c>
      <c r="GH201">
        <v>87</v>
      </c>
      <c r="GI201">
        <v>0</v>
      </c>
      <c r="GJ201">
        <v>38</v>
      </c>
      <c r="GK201">
        <v>-1</v>
      </c>
      <c r="GL201">
        <v>23</v>
      </c>
      <c r="GO201">
        <v>-2</v>
      </c>
      <c r="GP201">
        <v>17</v>
      </c>
      <c r="GQ201">
        <v>-1</v>
      </c>
      <c r="GR201">
        <v>51</v>
      </c>
      <c r="GS201">
        <v>-3</v>
      </c>
      <c r="GT201">
        <v>1</v>
      </c>
      <c r="GU201">
        <v>1</v>
      </c>
      <c r="GV201">
        <v>67</v>
      </c>
      <c r="GY201">
        <v>0</v>
      </c>
      <c r="GZ201">
        <v>8</v>
      </c>
      <c r="HA201">
        <v>0</v>
      </c>
      <c r="HB201">
        <v>9</v>
      </c>
      <c r="HC201">
        <v>0</v>
      </c>
      <c r="HD201">
        <v>7</v>
      </c>
      <c r="HE201">
        <v>0</v>
      </c>
      <c r="HF201">
        <v>8</v>
      </c>
      <c r="HI201">
        <v>4</v>
      </c>
      <c r="HJ201">
        <v>33</v>
      </c>
      <c r="HK201">
        <v>2</v>
      </c>
      <c r="HL201">
        <v>113</v>
      </c>
      <c r="HM201">
        <v>5</v>
      </c>
      <c r="HN201">
        <v>14</v>
      </c>
      <c r="HO201">
        <v>3</v>
      </c>
      <c r="HP201">
        <v>43</v>
      </c>
      <c r="HS201">
        <v>11</v>
      </c>
      <c r="HT201">
        <v>74</v>
      </c>
      <c r="HU201">
        <v>15</v>
      </c>
      <c r="HV201">
        <v>5</v>
      </c>
      <c r="HW201">
        <v>11</v>
      </c>
      <c r="HX201">
        <v>43</v>
      </c>
      <c r="HY201">
        <v>13</v>
      </c>
      <c r="HZ201">
        <v>17</v>
      </c>
      <c r="IC201">
        <v>3</v>
      </c>
      <c r="ID201">
        <v>51</v>
      </c>
      <c r="IE201">
        <v>1</v>
      </c>
      <c r="IF201">
        <v>117</v>
      </c>
      <c r="IG201">
        <v>2</v>
      </c>
      <c r="IH201">
        <v>26</v>
      </c>
      <c r="II201">
        <v>2</v>
      </c>
      <c r="IJ201">
        <v>23</v>
      </c>
      <c r="IM201">
        <v>0</v>
      </c>
      <c r="IN201">
        <v>60</v>
      </c>
      <c r="IO201">
        <v>0</v>
      </c>
      <c r="IP201">
        <v>53</v>
      </c>
      <c r="IQ201">
        <v>0</v>
      </c>
      <c r="IR201">
        <v>13</v>
      </c>
      <c r="IS201">
        <v>0</v>
      </c>
      <c r="IT201">
        <v>18</v>
      </c>
    </row>
    <row r="202" spans="1:254" x14ac:dyDescent="0.25">
      <c r="A202" s="3" t="str">
        <f t="shared" si="3"/>
        <v>Alexander George Frances</v>
      </c>
      <c r="B202" s="4">
        <v>45767</v>
      </c>
      <c r="C202" t="s">
        <v>1145</v>
      </c>
      <c r="D202" t="s">
        <v>1146</v>
      </c>
      <c r="E202" t="s">
        <v>1147</v>
      </c>
      <c r="F202" t="s">
        <v>1148</v>
      </c>
      <c r="I202" t="s">
        <v>1228</v>
      </c>
      <c r="J202" t="s">
        <v>1229</v>
      </c>
      <c r="K202">
        <v>43</v>
      </c>
      <c r="L202">
        <v>73</v>
      </c>
      <c r="M202">
        <v>66</v>
      </c>
      <c r="N202">
        <v>68</v>
      </c>
      <c r="O202">
        <v>67</v>
      </c>
      <c r="Q202">
        <v>274</v>
      </c>
      <c r="R202">
        <v>73.209999999999994</v>
      </c>
      <c r="S202">
        <v>72.83</v>
      </c>
      <c r="T202">
        <v>75.75</v>
      </c>
      <c r="U202">
        <v>69.36</v>
      </c>
      <c r="V202">
        <v>72.52</v>
      </c>
      <c r="W202">
        <v>71.37</v>
      </c>
      <c r="Y202">
        <v>72.25</v>
      </c>
      <c r="Z202">
        <v>119</v>
      </c>
      <c r="AA202">
        <v>58</v>
      </c>
      <c r="AB202">
        <v>49</v>
      </c>
      <c r="AC202">
        <v>43</v>
      </c>
      <c r="AE202">
        <v>10</v>
      </c>
      <c r="AF202">
        <v>10</v>
      </c>
      <c r="AG202">
        <v>11</v>
      </c>
      <c r="AH202">
        <v>11</v>
      </c>
      <c r="AJ202">
        <v>43</v>
      </c>
      <c r="AK202">
        <v>44.5</v>
      </c>
      <c r="AL202">
        <v>10</v>
      </c>
      <c r="AM202" s="5">
        <v>0.54166666666666663</v>
      </c>
      <c r="AN202">
        <v>1</v>
      </c>
      <c r="AO202" s="5">
        <v>0.33333333333333331</v>
      </c>
      <c r="AP202">
        <v>10</v>
      </c>
      <c r="AQ202" s="5">
        <v>0.3611111111111111</v>
      </c>
      <c r="AR202">
        <v>10</v>
      </c>
      <c r="AS202" s="5">
        <v>0.34722222222222221</v>
      </c>
      <c r="BO202">
        <v>-1</v>
      </c>
      <c r="BP202">
        <v>16</v>
      </c>
      <c r="BQ202">
        <v>0</v>
      </c>
      <c r="BR202">
        <v>52</v>
      </c>
      <c r="BS202">
        <v>-5</v>
      </c>
      <c r="BT202">
        <v>27</v>
      </c>
      <c r="BU202">
        <v>1</v>
      </c>
      <c r="BV202">
        <v>16</v>
      </c>
      <c r="BW202">
        <v>44</v>
      </c>
      <c r="BX202">
        <v>10</v>
      </c>
      <c r="BY202">
        <v>1</v>
      </c>
      <c r="BZ202">
        <v>0</v>
      </c>
      <c r="CA202">
        <v>20</v>
      </c>
      <c r="CB202">
        <v>40</v>
      </c>
      <c r="CC202">
        <v>12</v>
      </c>
      <c r="CK202">
        <v>3.03</v>
      </c>
      <c r="CL202">
        <v>4.0599999999999996</v>
      </c>
      <c r="CM202">
        <v>4.67</v>
      </c>
      <c r="CU202">
        <v>3.04</v>
      </c>
      <c r="CV202">
        <v>4.04</v>
      </c>
      <c r="CW202">
        <v>4.6500000000000004</v>
      </c>
      <c r="CX202">
        <v>6</v>
      </c>
      <c r="CY202">
        <v>33</v>
      </c>
      <c r="CZ202">
        <v>51</v>
      </c>
      <c r="DA202">
        <v>15</v>
      </c>
      <c r="DB202">
        <v>20</v>
      </c>
      <c r="FU202">
        <v>0</v>
      </c>
      <c r="FV202">
        <v>26</v>
      </c>
      <c r="FW202">
        <v>-1</v>
      </c>
      <c r="FX202">
        <v>12</v>
      </c>
      <c r="FY202">
        <v>1</v>
      </c>
      <c r="FZ202">
        <v>55</v>
      </c>
      <c r="GA202">
        <v>-1</v>
      </c>
      <c r="GB202">
        <v>6</v>
      </c>
      <c r="GE202">
        <v>3</v>
      </c>
      <c r="GF202">
        <v>133</v>
      </c>
      <c r="GG202">
        <v>0</v>
      </c>
      <c r="GH202">
        <v>59</v>
      </c>
      <c r="GI202">
        <v>-3</v>
      </c>
      <c r="GJ202">
        <v>3</v>
      </c>
      <c r="GK202">
        <v>0</v>
      </c>
      <c r="GL202">
        <v>43</v>
      </c>
      <c r="GO202">
        <v>0</v>
      </c>
      <c r="GP202">
        <v>91</v>
      </c>
      <c r="GQ202">
        <v>-3</v>
      </c>
      <c r="GR202">
        <v>1</v>
      </c>
      <c r="GS202">
        <v>0</v>
      </c>
      <c r="GT202">
        <v>54</v>
      </c>
      <c r="GU202">
        <v>-2</v>
      </c>
      <c r="GV202">
        <v>10</v>
      </c>
      <c r="GY202">
        <v>0</v>
      </c>
      <c r="GZ202">
        <v>8</v>
      </c>
      <c r="HA202">
        <v>0</v>
      </c>
      <c r="HB202">
        <v>9</v>
      </c>
      <c r="HC202">
        <v>1</v>
      </c>
      <c r="HD202">
        <v>2</v>
      </c>
      <c r="HE202">
        <v>0</v>
      </c>
      <c r="HF202">
        <v>8</v>
      </c>
      <c r="HI202">
        <v>3</v>
      </c>
      <c r="HJ202">
        <v>61</v>
      </c>
      <c r="HK202">
        <v>6</v>
      </c>
      <c r="HL202">
        <v>10</v>
      </c>
      <c r="HM202">
        <v>2</v>
      </c>
      <c r="HN202">
        <v>59</v>
      </c>
      <c r="HO202">
        <v>5</v>
      </c>
      <c r="HP202">
        <v>15</v>
      </c>
      <c r="HS202">
        <v>10</v>
      </c>
      <c r="HT202">
        <v>101</v>
      </c>
      <c r="HU202">
        <v>10</v>
      </c>
      <c r="HV202">
        <v>108</v>
      </c>
      <c r="HW202">
        <v>13</v>
      </c>
      <c r="HX202">
        <v>17</v>
      </c>
      <c r="HY202">
        <v>11</v>
      </c>
      <c r="HZ202">
        <v>36</v>
      </c>
      <c r="IC202">
        <v>4</v>
      </c>
      <c r="ID202">
        <v>24</v>
      </c>
      <c r="IE202">
        <v>2</v>
      </c>
      <c r="IF202">
        <v>76</v>
      </c>
      <c r="IG202">
        <v>2</v>
      </c>
      <c r="IH202">
        <v>26</v>
      </c>
      <c r="II202">
        <v>2</v>
      </c>
      <c r="IJ202">
        <v>23</v>
      </c>
      <c r="IM202">
        <v>1</v>
      </c>
      <c r="IN202">
        <v>9</v>
      </c>
      <c r="IO202">
        <v>0</v>
      </c>
      <c r="IP202">
        <v>53</v>
      </c>
      <c r="IQ202">
        <v>0</v>
      </c>
      <c r="IR202">
        <v>13</v>
      </c>
      <c r="IS202">
        <v>0</v>
      </c>
      <c r="IT202">
        <v>18</v>
      </c>
    </row>
    <row r="203" spans="1:254" x14ac:dyDescent="0.25">
      <c r="A203" s="3" t="str">
        <f t="shared" si="3"/>
        <v>Per Langfors</v>
      </c>
      <c r="B203" s="4">
        <v>45767</v>
      </c>
      <c r="C203" t="s">
        <v>1145</v>
      </c>
      <c r="D203" t="s">
        <v>1146</v>
      </c>
      <c r="E203" t="s">
        <v>1147</v>
      </c>
      <c r="F203" t="s">
        <v>1148</v>
      </c>
      <c r="I203" t="s">
        <v>1230</v>
      </c>
      <c r="J203" t="s">
        <v>1231</v>
      </c>
      <c r="K203">
        <v>43</v>
      </c>
      <c r="L203">
        <v>71</v>
      </c>
      <c r="M203">
        <v>66</v>
      </c>
      <c r="N203">
        <v>65</v>
      </c>
      <c r="O203">
        <v>72</v>
      </c>
      <c r="Q203">
        <v>274</v>
      </c>
      <c r="R203">
        <v>73.209999999999994</v>
      </c>
      <c r="S203">
        <v>72.83</v>
      </c>
      <c r="T203">
        <v>73.75</v>
      </c>
      <c r="U203">
        <v>69.36</v>
      </c>
      <c r="V203">
        <v>69.52</v>
      </c>
      <c r="W203">
        <v>76.37</v>
      </c>
      <c r="Y203">
        <v>72.25</v>
      </c>
      <c r="Z203">
        <v>79</v>
      </c>
      <c r="AA203">
        <v>33</v>
      </c>
      <c r="AB203">
        <v>18</v>
      </c>
      <c r="AC203">
        <v>43</v>
      </c>
      <c r="AE203">
        <v>8</v>
      </c>
      <c r="AF203">
        <v>8</v>
      </c>
      <c r="AG203">
        <v>6</v>
      </c>
      <c r="AH203">
        <v>11</v>
      </c>
      <c r="AJ203">
        <v>43</v>
      </c>
      <c r="AK203">
        <v>44.5</v>
      </c>
      <c r="AL203">
        <v>10</v>
      </c>
      <c r="AM203" s="5">
        <v>0.51388888888888884</v>
      </c>
      <c r="AN203">
        <v>1</v>
      </c>
      <c r="AO203" s="5">
        <v>0.30555555555555558</v>
      </c>
      <c r="AP203">
        <v>1</v>
      </c>
      <c r="AQ203" s="5">
        <v>0.3125</v>
      </c>
      <c r="AR203">
        <v>1</v>
      </c>
      <c r="AS203" s="5">
        <v>0.3611111111111111</v>
      </c>
      <c r="BO203">
        <v>3</v>
      </c>
      <c r="BP203">
        <v>65</v>
      </c>
      <c r="BQ203">
        <v>-4</v>
      </c>
      <c r="BR203">
        <v>21</v>
      </c>
      <c r="BS203">
        <v>-5</v>
      </c>
      <c r="BT203">
        <v>27</v>
      </c>
      <c r="BU203">
        <v>1</v>
      </c>
      <c r="BV203">
        <v>14</v>
      </c>
      <c r="BW203">
        <v>48</v>
      </c>
      <c r="BX203">
        <v>8</v>
      </c>
      <c r="BY203">
        <v>1</v>
      </c>
      <c r="BZ203">
        <v>0</v>
      </c>
      <c r="CA203">
        <v>20</v>
      </c>
      <c r="CB203">
        <v>40</v>
      </c>
      <c r="CC203">
        <v>12</v>
      </c>
      <c r="CK203">
        <v>3.03</v>
      </c>
      <c r="CL203">
        <v>4.0599999999999996</v>
      </c>
      <c r="CM203">
        <v>4.67</v>
      </c>
      <c r="CU203">
        <v>3.04</v>
      </c>
      <c r="CV203">
        <v>4.04</v>
      </c>
      <c r="CW203">
        <v>4.6500000000000004</v>
      </c>
      <c r="CX203">
        <v>6</v>
      </c>
      <c r="CY203">
        <v>54</v>
      </c>
      <c r="CZ203">
        <v>32</v>
      </c>
      <c r="DA203">
        <v>30</v>
      </c>
      <c r="DB203">
        <v>20</v>
      </c>
      <c r="FU203">
        <v>1</v>
      </c>
      <c r="FV203">
        <v>69</v>
      </c>
      <c r="FW203">
        <v>0</v>
      </c>
      <c r="FX203">
        <v>47</v>
      </c>
      <c r="FY203">
        <v>-1</v>
      </c>
      <c r="FZ203">
        <v>5</v>
      </c>
      <c r="GA203">
        <v>3</v>
      </c>
      <c r="GB203">
        <v>71</v>
      </c>
      <c r="GE203">
        <v>1</v>
      </c>
      <c r="GF203">
        <v>87</v>
      </c>
      <c r="GG203">
        <v>-3</v>
      </c>
      <c r="GH203">
        <v>4</v>
      </c>
      <c r="GI203">
        <v>-2</v>
      </c>
      <c r="GJ203">
        <v>11</v>
      </c>
      <c r="GK203">
        <v>0</v>
      </c>
      <c r="GL203">
        <v>43</v>
      </c>
      <c r="GO203">
        <v>-1</v>
      </c>
      <c r="GP203">
        <v>43</v>
      </c>
      <c r="GQ203">
        <v>-1</v>
      </c>
      <c r="GR203">
        <v>51</v>
      </c>
      <c r="GS203">
        <v>-2</v>
      </c>
      <c r="GT203">
        <v>10</v>
      </c>
      <c r="GU203">
        <v>-1</v>
      </c>
      <c r="GV203">
        <v>26</v>
      </c>
      <c r="GY203">
        <v>0</v>
      </c>
      <c r="GZ203">
        <v>8</v>
      </c>
      <c r="HA203">
        <v>1</v>
      </c>
      <c r="HB203">
        <v>1</v>
      </c>
      <c r="HC203">
        <v>0</v>
      </c>
      <c r="HD203">
        <v>7</v>
      </c>
      <c r="HE203">
        <v>0</v>
      </c>
      <c r="HF203">
        <v>8</v>
      </c>
      <c r="HI203">
        <v>2</v>
      </c>
      <c r="HJ203">
        <v>103</v>
      </c>
      <c r="HK203">
        <v>4</v>
      </c>
      <c r="HL203">
        <v>38</v>
      </c>
      <c r="HM203">
        <v>6</v>
      </c>
      <c r="HN203">
        <v>5</v>
      </c>
      <c r="HO203">
        <v>2</v>
      </c>
      <c r="HP203">
        <v>60</v>
      </c>
      <c r="HS203">
        <v>13</v>
      </c>
      <c r="HT203">
        <v>23</v>
      </c>
      <c r="HU203">
        <v>11</v>
      </c>
      <c r="HV203">
        <v>76</v>
      </c>
      <c r="HW203">
        <v>11</v>
      </c>
      <c r="HX203">
        <v>43</v>
      </c>
      <c r="HY203">
        <v>13</v>
      </c>
      <c r="HZ203">
        <v>17</v>
      </c>
      <c r="IC203">
        <v>3</v>
      </c>
      <c r="ID203">
        <v>51</v>
      </c>
      <c r="IE203">
        <v>2</v>
      </c>
      <c r="IF203">
        <v>76</v>
      </c>
      <c r="IG203">
        <v>1</v>
      </c>
      <c r="IH203">
        <v>45</v>
      </c>
      <c r="II203">
        <v>2</v>
      </c>
      <c r="IJ203">
        <v>23</v>
      </c>
      <c r="IM203">
        <v>0</v>
      </c>
      <c r="IN203">
        <v>60</v>
      </c>
      <c r="IO203">
        <v>0</v>
      </c>
      <c r="IP203">
        <v>53</v>
      </c>
      <c r="IQ203">
        <v>0</v>
      </c>
      <c r="IR203">
        <v>13</v>
      </c>
      <c r="IS203">
        <v>1</v>
      </c>
      <c r="IT203">
        <v>6</v>
      </c>
    </row>
    <row r="204" spans="1:254" x14ac:dyDescent="0.25">
      <c r="A204" s="3" t="str">
        <f t="shared" si="3"/>
        <v>Adri Arnaus</v>
      </c>
      <c r="B204" s="4">
        <v>45767</v>
      </c>
      <c r="C204" t="s">
        <v>1145</v>
      </c>
      <c r="D204" t="s">
        <v>1146</v>
      </c>
      <c r="E204" t="s">
        <v>1147</v>
      </c>
      <c r="F204" t="s">
        <v>1148</v>
      </c>
      <c r="I204" t="s">
        <v>1232</v>
      </c>
      <c r="J204" t="s">
        <v>1233</v>
      </c>
      <c r="K204">
        <v>47</v>
      </c>
      <c r="L204">
        <v>69</v>
      </c>
      <c r="M204">
        <v>67</v>
      </c>
      <c r="N204">
        <v>68</v>
      </c>
      <c r="O204">
        <v>71</v>
      </c>
      <c r="Q204">
        <v>275</v>
      </c>
      <c r="R204">
        <v>73.209999999999994</v>
      </c>
      <c r="S204">
        <v>72.83</v>
      </c>
      <c r="T204">
        <v>71.75</v>
      </c>
      <c r="U204">
        <v>70.36</v>
      </c>
      <c r="V204">
        <v>72.52</v>
      </c>
      <c r="W204">
        <v>75.37</v>
      </c>
      <c r="Y204">
        <v>72.5</v>
      </c>
      <c r="Z204">
        <v>43</v>
      </c>
      <c r="AA204">
        <v>22</v>
      </c>
      <c r="AB204">
        <v>31</v>
      </c>
      <c r="AC204">
        <v>47</v>
      </c>
      <c r="AE204">
        <v>6</v>
      </c>
      <c r="AF204">
        <v>7</v>
      </c>
      <c r="AG204">
        <v>8</v>
      </c>
      <c r="AH204">
        <v>12</v>
      </c>
      <c r="AJ204">
        <v>47</v>
      </c>
      <c r="AK204">
        <v>50</v>
      </c>
      <c r="AL204">
        <v>1</v>
      </c>
      <c r="AM204" s="5">
        <v>0.52083333333333337</v>
      </c>
      <c r="AN204">
        <v>10</v>
      </c>
      <c r="AO204" s="5">
        <v>0.3125</v>
      </c>
      <c r="AP204">
        <v>1</v>
      </c>
      <c r="AQ204" s="5">
        <v>0.34027777777777779</v>
      </c>
      <c r="AR204">
        <v>1</v>
      </c>
      <c r="AS204" s="5">
        <v>0.3263888888888889</v>
      </c>
      <c r="BO204">
        <v>1</v>
      </c>
      <c r="BP204">
        <v>42</v>
      </c>
      <c r="BQ204">
        <v>-4</v>
      </c>
      <c r="BR204">
        <v>21</v>
      </c>
      <c r="BS204">
        <v>-2</v>
      </c>
      <c r="BT204">
        <v>61</v>
      </c>
      <c r="BU204">
        <v>0</v>
      </c>
      <c r="BV204">
        <v>14</v>
      </c>
      <c r="BW204">
        <v>51</v>
      </c>
      <c r="BX204">
        <v>5</v>
      </c>
      <c r="BY204">
        <v>2</v>
      </c>
      <c r="BZ204">
        <v>0</v>
      </c>
      <c r="CA204">
        <v>20</v>
      </c>
      <c r="CB204">
        <v>40</v>
      </c>
      <c r="CC204">
        <v>12</v>
      </c>
      <c r="CK204">
        <v>3.03</v>
      </c>
      <c r="CL204">
        <v>4.0599999999999996</v>
      </c>
      <c r="CM204">
        <v>4.67</v>
      </c>
      <c r="CU204">
        <v>3.04</v>
      </c>
      <c r="CV204">
        <v>4.04</v>
      </c>
      <c r="CW204">
        <v>4.6500000000000004</v>
      </c>
      <c r="CX204">
        <v>20</v>
      </c>
      <c r="CY204">
        <v>54</v>
      </c>
      <c r="CZ204">
        <v>10</v>
      </c>
      <c r="DA204">
        <v>59</v>
      </c>
      <c r="DB204">
        <v>7</v>
      </c>
      <c r="FU204">
        <v>1</v>
      </c>
      <c r="FV204">
        <v>69</v>
      </c>
      <c r="FW204">
        <v>-1</v>
      </c>
      <c r="FX204">
        <v>12</v>
      </c>
      <c r="FY204">
        <v>-1</v>
      </c>
      <c r="FZ204">
        <v>5</v>
      </c>
      <c r="GA204">
        <v>2</v>
      </c>
      <c r="GB204">
        <v>64</v>
      </c>
      <c r="GE204">
        <v>-2</v>
      </c>
      <c r="GF204">
        <v>9</v>
      </c>
      <c r="GG204">
        <v>-2</v>
      </c>
      <c r="GH204">
        <v>10</v>
      </c>
      <c r="GI204">
        <v>-1</v>
      </c>
      <c r="GJ204">
        <v>21</v>
      </c>
      <c r="GK204">
        <v>1</v>
      </c>
      <c r="GL204">
        <v>58</v>
      </c>
      <c r="GO204">
        <v>0</v>
      </c>
      <c r="GP204">
        <v>91</v>
      </c>
      <c r="GQ204">
        <v>0</v>
      </c>
      <c r="GR204">
        <v>98</v>
      </c>
      <c r="GS204">
        <v>0</v>
      </c>
      <c r="GT204">
        <v>54</v>
      </c>
      <c r="GU204">
        <v>-2</v>
      </c>
      <c r="GV204">
        <v>10</v>
      </c>
      <c r="GY204">
        <v>0</v>
      </c>
      <c r="GZ204">
        <v>8</v>
      </c>
      <c r="HA204">
        <v>0</v>
      </c>
      <c r="HB204">
        <v>9</v>
      </c>
      <c r="HC204">
        <v>0</v>
      </c>
      <c r="HD204">
        <v>7</v>
      </c>
      <c r="HE204">
        <v>0</v>
      </c>
      <c r="HF204">
        <v>8</v>
      </c>
      <c r="HI204">
        <v>3</v>
      </c>
      <c r="HJ204">
        <v>61</v>
      </c>
      <c r="HK204">
        <v>4</v>
      </c>
      <c r="HL204">
        <v>38</v>
      </c>
      <c r="HM204">
        <v>3</v>
      </c>
      <c r="HN204">
        <v>45</v>
      </c>
      <c r="HO204">
        <v>4</v>
      </c>
      <c r="HP204">
        <v>24</v>
      </c>
      <c r="HS204">
        <v>13</v>
      </c>
      <c r="HT204">
        <v>23</v>
      </c>
      <c r="HU204">
        <v>13</v>
      </c>
      <c r="HV204">
        <v>15</v>
      </c>
      <c r="HW204">
        <v>14</v>
      </c>
      <c r="HX204">
        <v>6</v>
      </c>
      <c r="HY204">
        <v>11</v>
      </c>
      <c r="HZ204">
        <v>36</v>
      </c>
      <c r="IC204">
        <v>2</v>
      </c>
      <c r="ID204">
        <v>84</v>
      </c>
      <c r="IE204">
        <v>1</v>
      </c>
      <c r="IF204">
        <v>117</v>
      </c>
      <c r="IG204">
        <v>1</v>
      </c>
      <c r="IH204">
        <v>45</v>
      </c>
      <c r="II204">
        <v>1</v>
      </c>
      <c r="IJ204">
        <v>47</v>
      </c>
      <c r="IM204">
        <v>0</v>
      </c>
      <c r="IN204">
        <v>60</v>
      </c>
      <c r="IO204">
        <v>0</v>
      </c>
      <c r="IP204">
        <v>53</v>
      </c>
      <c r="IQ204">
        <v>0</v>
      </c>
      <c r="IR204">
        <v>13</v>
      </c>
      <c r="IS204">
        <v>2</v>
      </c>
      <c r="IT204">
        <v>2</v>
      </c>
    </row>
    <row r="205" spans="1:254" x14ac:dyDescent="0.25">
      <c r="A205" s="3" t="str">
        <f t="shared" si="3"/>
        <v>Craig Howie</v>
      </c>
      <c r="B205" s="4">
        <v>45767</v>
      </c>
      <c r="C205" t="s">
        <v>1145</v>
      </c>
      <c r="D205" t="s">
        <v>1146</v>
      </c>
      <c r="E205" t="s">
        <v>1147</v>
      </c>
      <c r="F205" t="s">
        <v>1148</v>
      </c>
      <c r="I205" t="s">
        <v>1234</v>
      </c>
      <c r="J205" t="s">
        <v>1235</v>
      </c>
      <c r="K205">
        <v>47</v>
      </c>
      <c r="L205">
        <v>68</v>
      </c>
      <c r="M205">
        <v>67</v>
      </c>
      <c r="N205">
        <v>71</v>
      </c>
      <c r="O205">
        <v>69</v>
      </c>
      <c r="Q205">
        <v>275</v>
      </c>
      <c r="R205">
        <v>73.209999999999994</v>
      </c>
      <c r="S205">
        <v>72.83</v>
      </c>
      <c r="T205">
        <v>70.75</v>
      </c>
      <c r="U205">
        <v>70.36</v>
      </c>
      <c r="V205">
        <v>75.52</v>
      </c>
      <c r="W205">
        <v>73.37</v>
      </c>
      <c r="Y205">
        <v>72.5</v>
      </c>
      <c r="Z205">
        <v>24</v>
      </c>
      <c r="AA205">
        <v>18</v>
      </c>
      <c r="AB205">
        <v>41</v>
      </c>
      <c r="AC205">
        <v>47</v>
      </c>
      <c r="AE205">
        <v>5</v>
      </c>
      <c r="AF205">
        <v>6</v>
      </c>
      <c r="AG205">
        <v>10</v>
      </c>
      <c r="AH205">
        <v>12</v>
      </c>
      <c r="AJ205">
        <v>47</v>
      </c>
      <c r="AK205">
        <v>50</v>
      </c>
      <c r="AL205">
        <v>10</v>
      </c>
      <c r="AM205" s="5">
        <v>0.5625</v>
      </c>
      <c r="AN205">
        <v>1</v>
      </c>
      <c r="AO205" s="5">
        <v>0.35416666666666669</v>
      </c>
      <c r="AP205">
        <v>1</v>
      </c>
      <c r="AQ205" s="5">
        <v>0.35416666666666669</v>
      </c>
      <c r="AR205">
        <v>10</v>
      </c>
      <c r="AS205" s="5">
        <v>0.33333333333333331</v>
      </c>
      <c r="BO205">
        <v>0</v>
      </c>
      <c r="BP205">
        <v>26</v>
      </c>
      <c r="BQ205">
        <v>-1</v>
      </c>
      <c r="BR205">
        <v>47</v>
      </c>
      <c r="BS205">
        <v>-4</v>
      </c>
      <c r="BT205">
        <v>42</v>
      </c>
      <c r="BU205">
        <v>1</v>
      </c>
      <c r="BV205">
        <v>15</v>
      </c>
      <c r="BW205">
        <v>48</v>
      </c>
      <c r="BX205">
        <v>6</v>
      </c>
      <c r="BY205">
        <v>2</v>
      </c>
      <c r="BZ205">
        <v>0</v>
      </c>
      <c r="CA205">
        <v>20</v>
      </c>
      <c r="CB205">
        <v>40</v>
      </c>
      <c r="CC205">
        <v>12</v>
      </c>
      <c r="CK205">
        <v>3.03</v>
      </c>
      <c r="CL205">
        <v>4.0599999999999996</v>
      </c>
      <c r="CM205">
        <v>4.67</v>
      </c>
      <c r="CU205">
        <v>3.04</v>
      </c>
      <c r="CV205">
        <v>4.04</v>
      </c>
      <c r="CW205">
        <v>4.6500000000000004</v>
      </c>
      <c r="CX205">
        <v>6</v>
      </c>
      <c r="CY205">
        <v>43</v>
      </c>
      <c r="CZ205">
        <v>32</v>
      </c>
      <c r="DA205">
        <v>49</v>
      </c>
      <c r="DB205">
        <v>7</v>
      </c>
      <c r="FU205">
        <v>0</v>
      </c>
      <c r="FV205">
        <v>26</v>
      </c>
      <c r="FW205">
        <v>0</v>
      </c>
      <c r="FX205">
        <v>47</v>
      </c>
      <c r="FY205">
        <v>0</v>
      </c>
      <c r="FZ205">
        <v>22</v>
      </c>
      <c r="GA205">
        <v>0</v>
      </c>
      <c r="GB205">
        <v>28</v>
      </c>
      <c r="GE205">
        <v>-1</v>
      </c>
      <c r="GF205">
        <v>29</v>
      </c>
      <c r="GG205">
        <v>-2</v>
      </c>
      <c r="GH205">
        <v>10</v>
      </c>
      <c r="GI205">
        <v>2</v>
      </c>
      <c r="GJ205">
        <v>67</v>
      </c>
      <c r="GK205">
        <v>0</v>
      </c>
      <c r="GL205">
        <v>43</v>
      </c>
      <c r="GO205">
        <v>-1</v>
      </c>
      <c r="GP205">
        <v>43</v>
      </c>
      <c r="GQ205">
        <v>-1</v>
      </c>
      <c r="GR205">
        <v>51</v>
      </c>
      <c r="GS205">
        <v>-1</v>
      </c>
      <c r="GT205">
        <v>29</v>
      </c>
      <c r="GU205">
        <v>-1</v>
      </c>
      <c r="GV205">
        <v>26</v>
      </c>
      <c r="GY205">
        <v>0</v>
      </c>
      <c r="GZ205">
        <v>8</v>
      </c>
      <c r="HA205">
        <v>0</v>
      </c>
      <c r="HB205">
        <v>9</v>
      </c>
      <c r="HC205">
        <v>1</v>
      </c>
      <c r="HD205">
        <v>2</v>
      </c>
      <c r="HE205">
        <v>0</v>
      </c>
      <c r="HF205">
        <v>8</v>
      </c>
      <c r="HI205">
        <v>5</v>
      </c>
      <c r="HJ205">
        <v>19</v>
      </c>
      <c r="HK205">
        <v>4</v>
      </c>
      <c r="HL205">
        <v>38</v>
      </c>
      <c r="HM205">
        <v>2</v>
      </c>
      <c r="HN205">
        <v>59</v>
      </c>
      <c r="HO205">
        <v>4</v>
      </c>
      <c r="HP205">
        <v>24</v>
      </c>
      <c r="HS205">
        <v>10</v>
      </c>
      <c r="HT205">
        <v>101</v>
      </c>
      <c r="HU205">
        <v>13</v>
      </c>
      <c r="HV205">
        <v>15</v>
      </c>
      <c r="HW205">
        <v>13</v>
      </c>
      <c r="HX205">
        <v>17</v>
      </c>
      <c r="HY205">
        <v>12</v>
      </c>
      <c r="HZ205">
        <v>29</v>
      </c>
      <c r="IC205">
        <v>3</v>
      </c>
      <c r="ID205">
        <v>51</v>
      </c>
      <c r="IE205">
        <v>1</v>
      </c>
      <c r="IF205">
        <v>117</v>
      </c>
      <c r="IG205">
        <v>1</v>
      </c>
      <c r="IH205">
        <v>45</v>
      </c>
      <c r="II205">
        <v>1</v>
      </c>
      <c r="IJ205">
        <v>47</v>
      </c>
      <c r="IM205">
        <v>0</v>
      </c>
      <c r="IN205">
        <v>60</v>
      </c>
      <c r="IO205">
        <v>0</v>
      </c>
      <c r="IP205">
        <v>53</v>
      </c>
      <c r="IQ205">
        <v>1</v>
      </c>
      <c r="IR205">
        <v>3</v>
      </c>
      <c r="IS205">
        <v>1</v>
      </c>
      <c r="IT205">
        <v>6</v>
      </c>
    </row>
    <row r="206" spans="1:254" x14ac:dyDescent="0.25">
      <c r="A206" s="3" t="str">
        <f t="shared" si="3"/>
        <v>Max Kennedy</v>
      </c>
      <c r="B206" s="4">
        <v>45767</v>
      </c>
      <c r="C206" t="s">
        <v>1145</v>
      </c>
      <c r="D206" t="s">
        <v>1146</v>
      </c>
      <c r="E206" t="s">
        <v>1147</v>
      </c>
      <c r="F206" t="s">
        <v>1148</v>
      </c>
      <c r="I206" t="s">
        <v>1236</v>
      </c>
      <c r="J206" t="s">
        <v>1237</v>
      </c>
      <c r="K206">
        <v>47</v>
      </c>
      <c r="L206">
        <v>69</v>
      </c>
      <c r="M206">
        <v>69</v>
      </c>
      <c r="N206">
        <v>67</v>
      </c>
      <c r="O206">
        <v>70</v>
      </c>
      <c r="Q206">
        <v>275</v>
      </c>
      <c r="R206">
        <v>73.209999999999994</v>
      </c>
      <c r="S206">
        <v>72.83</v>
      </c>
      <c r="T206">
        <v>71.75</v>
      </c>
      <c r="U206">
        <v>72.36</v>
      </c>
      <c r="V206">
        <v>71.52</v>
      </c>
      <c r="W206">
        <v>74.37</v>
      </c>
      <c r="Y206">
        <v>72.5</v>
      </c>
      <c r="Z206">
        <v>43</v>
      </c>
      <c r="AA206">
        <v>44</v>
      </c>
      <c r="AB206">
        <v>35</v>
      </c>
      <c r="AC206">
        <v>47</v>
      </c>
      <c r="AE206">
        <v>6</v>
      </c>
      <c r="AF206">
        <v>9</v>
      </c>
      <c r="AG206">
        <v>9</v>
      </c>
      <c r="AH206">
        <v>12</v>
      </c>
      <c r="AJ206">
        <v>47</v>
      </c>
      <c r="AK206">
        <v>50</v>
      </c>
      <c r="AL206">
        <v>1</v>
      </c>
      <c r="AM206" s="5">
        <v>0.47916666666666669</v>
      </c>
      <c r="AN206">
        <v>10</v>
      </c>
      <c r="AO206" s="5">
        <v>0.27083333333333331</v>
      </c>
      <c r="AP206">
        <v>10</v>
      </c>
      <c r="AQ206" s="5">
        <v>0.31944444444444442</v>
      </c>
      <c r="AR206">
        <v>1</v>
      </c>
      <c r="AS206" s="5">
        <v>0.31944444444444442</v>
      </c>
      <c r="BO206">
        <v>0</v>
      </c>
      <c r="BP206">
        <v>26</v>
      </c>
      <c r="BQ206">
        <v>-3</v>
      </c>
      <c r="BR206">
        <v>34</v>
      </c>
      <c r="BS206">
        <v>-2</v>
      </c>
      <c r="BT206">
        <v>61</v>
      </c>
      <c r="BU206">
        <v>0</v>
      </c>
      <c r="BV206">
        <v>12</v>
      </c>
      <c r="BW206">
        <v>53</v>
      </c>
      <c r="BX206">
        <v>7</v>
      </c>
      <c r="BY206">
        <v>0</v>
      </c>
      <c r="BZ206">
        <v>0</v>
      </c>
      <c r="CA206">
        <v>20</v>
      </c>
      <c r="CB206">
        <v>40</v>
      </c>
      <c r="CC206">
        <v>12</v>
      </c>
      <c r="CK206">
        <v>3.03</v>
      </c>
      <c r="CL206">
        <v>4.0599999999999996</v>
      </c>
      <c r="CM206">
        <v>4.67</v>
      </c>
      <c r="CU206">
        <v>3.04</v>
      </c>
      <c r="CV206">
        <v>4.04</v>
      </c>
      <c r="CW206">
        <v>4.6500000000000004</v>
      </c>
      <c r="CX206">
        <v>20</v>
      </c>
      <c r="CY206">
        <v>68</v>
      </c>
      <c r="CZ206">
        <v>3</v>
      </c>
      <c r="DA206">
        <v>41</v>
      </c>
      <c r="DB206">
        <v>48</v>
      </c>
      <c r="FU206">
        <v>-1</v>
      </c>
      <c r="FV206">
        <v>6</v>
      </c>
      <c r="FW206">
        <v>0</v>
      </c>
      <c r="FX206">
        <v>47</v>
      </c>
      <c r="FY206">
        <v>0</v>
      </c>
      <c r="FZ206">
        <v>22</v>
      </c>
      <c r="GA206">
        <v>1</v>
      </c>
      <c r="GB206">
        <v>50</v>
      </c>
      <c r="GE206">
        <v>-1</v>
      </c>
      <c r="GF206">
        <v>29</v>
      </c>
      <c r="GG206">
        <v>0</v>
      </c>
      <c r="GH206">
        <v>59</v>
      </c>
      <c r="GI206">
        <v>-2</v>
      </c>
      <c r="GJ206">
        <v>11</v>
      </c>
      <c r="GK206">
        <v>0</v>
      </c>
      <c r="GL206">
        <v>43</v>
      </c>
      <c r="GO206">
        <v>1</v>
      </c>
      <c r="GP206">
        <v>136</v>
      </c>
      <c r="GQ206">
        <v>-1</v>
      </c>
      <c r="GR206">
        <v>51</v>
      </c>
      <c r="GS206">
        <v>-1</v>
      </c>
      <c r="GT206">
        <v>29</v>
      </c>
      <c r="GU206">
        <v>-1</v>
      </c>
      <c r="GV206">
        <v>26</v>
      </c>
      <c r="GY206">
        <v>0</v>
      </c>
      <c r="GZ206">
        <v>8</v>
      </c>
      <c r="HA206">
        <v>0</v>
      </c>
      <c r="HB206">
        <v>9</v>
      </c>
      <c r="HC206">
        <v>0</v>
      </c>
      <c r="HD206">
        <v>7</v>
      </c>
      <c r="HE206">
        <v>0</v>
      </c>
      <c r="HF206">
        <v>8</v>
      </c>
      <c r="HI206">
        <v>3</v>
      </c>
      <c r="HJ206">
        <v>61</v>
      </c>
      <c r="HK206">
        <v>3</v>
      </c>
      <c r="HL206">
        <v>79</v>
      </c>
      <c r="HM206">
        <v>4</v>
      </c>
      <c r="HN206">
        <v>32</v>
      </c>
      <c r="HO206">
        <v>2</v>
      </c>
      <c r="HP206">
        <v>60</v>
      </c>
      <c r="HS206">
        <v>13</v>
      </c>
      <c r="HT206">
        <v>23</v>
      </c>
      <c r="HU206">
        <v>13</v>
      </c>
      <c r="HV206">
        <v>15</v>
      </c>
      <c r="HW206">
        <v>13</v>
      </c>
      <c r="HX206">
        <v>17</v>
      </c>
      <c r="HY206">
        <v>14</v>
      </c>
      <c r="HZ206">
        <v>9</v>
      </c>
      <c r="IC206">
        <v>2</v>
      </c>
      <c r="ID206">
        <v>84</v>
      </c>
      <c r="IE206">
        <v>2</v>
      </c>
      <c r="IF206">
        <v>76</v>
      </c>
      <c r="IG206">
        <v>1</v>
      </c>
      <c r="IH206">
        <v>45</v>
      </c>
      <c r="II206">
        <v>2</v>
      </c>
      <c r="IJ206">
        <v>23</v>
      </c>
      <c r="IM206">
        <v>0</v>
      </c>
      <c r="IN206">
        <v>60</v>
      </c>
      <c r="IO206">
        <v>0</v>
      </c>
      <c r="IP206">
        <v>53</v>
      </c>
      <c r="IQ206">
        <v>0</v>
      </c>
      <c r="IR206">
        <v>13</v>
      </c>
      <c r="IS206">
        <v>0</v>
      </c>
      <c r="IT206">
        <v>18</v>
      </c>
    </row>
    <row r="207" spans="1:254" x14ac:dyDescent="0.25">
      <c r="A207" s="3" t="str">
        <f t="shared" si="3"/>
        <v>Julian Perico</v>
      </c>
      <c r="B207" s="4">
        <v>45767</v>
      </c>
      <c r="C207" t="s">
        <v>1145</v>
      </c>
      <c r="D207" t="s">
        <v>1146</v>
      </c>
      <c r="E207" t="s">
        <v>1147</v>
      </c>
      <c r="F207" t="s">
        <v>1148</v>
      </c>
      <c r="I207" t="s">
        <v>1238</v>
      </c>
      <c r="J207" t="s">
        <v>1239</v>
      </c>
      <c r="K207">
        <v>47</v>
      </c>
      <c r="L207">
        <v>67</v>
      </c>
      <c r="M207">
        <v>72</v>
      </c>
      <c r="N207">
        <v>69</v>
      </c>
      <c r="O207">
        <v>67</v>
      </c>
      <c r="Q207">
        <v>275</v>
      </c>
      <c r="R207">
        <v>73.209999999999994</v>
      </c>
      <c r="S207">
        <v>72.83</v>
      </c>
      <c r="T207">
        <v>69.75</v>
      </c>
      <c r="U207">
        <v>75.36</v>
      </c>
      <c r="V207">
        <v>73.52</v>
      </c>
      <c r="W207">
        <v>71.37</v>
      </c>
      <c r="Y207">
        <v>72.5</v>
      </c>
      <c r="Z207">
        <v>15</v>
      </c>
      <c r="AA207">
        <v>58</v>
      </c>
      <c r="AB207">
        <v>58</v>
      </c>
      <c r="AC207">
        <v>47</v>
      </c>
      <c r="AE207">
        <v>4</v>
      </c>
      <c r="AF207">
        <v>10</v>
      </c>
      <c r="AG207">
        <v>12</v>
      </c>
      <c r="AH207">
        <v>12</v>
      </c>
      <c r="AJ207">
        <v>47</v>
      </c>
      <c r="AK207">
        <v>50</v>
      </c>
      <c r="AL207">
        <v>1</v>
      </c>
      <c r="AM207" s="5">
        <v>0.34722222222222221</v>
      </c>
      <c r="AN207">
        <v>10</v>
      </c>
      <c r="AO207" s="5">
        <v>0.55555555555555558</v>
      </c>
      <c r="AP207">
        <v>10</v>
      </c>
      <c r="AQ207" s="5">
        <v>0.3888888888888889</v>
      </c>
      <c r="AR207">
        <v>10</v>
      </c>
      <c r="AS207" s="5">
        <v>0.3611111111111111</v>
      </c>
      <c r="BO207">
        <v>-3</v>
      </c>
      <c r="BP207">
        <v>6</v>
      </c>
      <c r="BQ207">
        <v>0</v>
      </c>
      <c r="BR207">
        <v>52</v>
      </c>
      <c r="BS207">
        <v>-2</v>
      </c>
      <c r="BT207">
        <v>61</v>
      </c>
      <c r="BU207">
        <v>0</v>
      </c>
      <c r="BV207">
        <v>18</v>
      </c>
      <c r="BW207">
        <v>43</v>
      </c>
      <c r="BX207">
        <v>9</v>
      </c>
      <c r="BY207">
        <v>2</v>
      </c>
      <c r="BZ207">
        <v>0</v>
      </c>
      <c r="CA207">
        <v>20</v>
      </c>
      <c r="CB207">
        <v>40</v>
      </c>
      <c r="CC207">
        <v>12</v>
      </c>
      <c r="CK207">
        <v>3.03</v>
      </c>
      <c r="CL207">
        <v>4.0599999999999996</v>
      </c>
      <c r="CM207">
        <v>4.67</v>
      </c>
      <c r="CU207">
        <v>3.04</v>
      </c>
      <c r="CV207">
        <v>4.04</v>
      </c>
      <c r="CW207">
        <v>4.6500000000000004</v>
      </c>
      <c r="CX207">
        <v>20</v>
      </c>
      <c r="CY207">
        <v>16</v>
      </c>
      <c r="CZ207">
        <v>58</v>
      </c>
      <c r="DA207">
        <v>23</v>
      </c>
      <c r="DB207">
        <v>7</v>
      </c>
      <c r="FU207">
        <v>-1</v>
      </c>
      <c r="FV207">
        <v>6</v>
      </c>
      <c r="FW207">
        <v>0</v>
      </c>
      <c r="FX207">
        <v>47</v>
      </c>
      <c r="FY207">
        <v>-1</v>
      </c>
      <c r="FZ207">
        <v>5</v>
      </c>
      <c r="GA207">
        <v>-1</v>
      </c>
      <c r="GB207">
        <v>6</v>
      </c>
      <c r="GE207">
        <v>0</v>
      </c>
      <c r="GF207">
        <v>52</v>
      </c>
      <c r="GG207">
        <v>1</v>
      </c>
      <c r="GH207">
        <v>87</v>
      </c>
      <c r="GI207">
        <v>0</v>
      </c>
      <c r="GJ207">
        <v>38</v>
      </c>
      <c r="GK207">
        <v>-1</v>
      </c>
      <c r="GL207">
        <v>23</v>
      </c>
      <c r="GO207">
        <v>-2</v>
      </c>
      <c r="GP207">
        <v>17</v>
      </c>
      <c r="GQ207">
        <v>1</v>
      </c>
      <c r="GR207">
        <v>136</v>
      </c>
      <c r="GS207">
        <v>0</v>
      </c>
      <c r="GT207">
        <v>54</v>
      </c>
      <c r="GU207">
        <v>-1</v>
      </c>
      <c r="GV207">
        <v>26</v>
      </c>
      <c r="GY207">
        <v>0</v>
      </c>
      <c r="GZ207">
        <v>8</v>
      </c>
      <c r="HA207">
        <v>0</v>
      </c>
      <c r="HB207">
        <v>9</v>
      </c>
      <c r="HC207">
        <v>0</v>
      </c>
      <c r="HD207">
        <v>7</v>
      </c>
      <c r="HE207">
        <v>0</v>
      </c>
      <c r="HF207">
        <v>8</v>
      </c>
      <c r="HI207">
        <v>6</v>
      </c>
      <c r="HJ207">
        <v>8</v>
      </c>
      <c r="HK207">
        <v>4</v>
      </c>
      <c r="HL207">
        <v>38</v>
      </c>
      <c r="HM207">
        <v>5</v>
      </c>
      <c r="HN207">
        <v>14</v>
      </c>
      <c r="HO207">
        <v>3</v>
      </c>
      <c r="HP207">
        <v>43</v>
      </c>
      <c r="HS207">
        <v>10</v>
      </c>
      <c r="HT207">
        <v>101</v>
      </c>
      <c r="HU207">
        <v>8</v>
      </c>
      <c r="HV207">
        <v>141</v>
      </c>
      <c r="HW207">
        <v>10</v>
      </c>
      <c r="HX207">
        <v>54</v>
      </c>
      <c r="HY207">
        <v>15</v>
      </c>
      <c r="HZ207">
        <v>3</v>
      </c>
      <c r="IC207">
        <v>1</v>
      </c>
      <c r="ID207">
        <v>127</v>
      </c>
      <c r="IE207">
        <v>6</v>
      </c>
      <c r="IF207">
        <v>4</v>
      </c>
      <c r="IG207">
        <v>2</v>
      </c>
      <c r="IH207">
        <v>26</v>
      </c>
      <c r="II207">
        <v>0</v>
      </c>
      <c r="IJ207">
        <v>63</v>
      </c>
      <c r="IM207">
        <v>1</v>
      </c>
      <c r="IN207">
        <v>9</v>
      </c>
      <c r="IO207">
        <v>0</v>
      </c>
      <c r="IP207">
        <v>53</v>
      </c>
      <c r="IQ207">
        <v>1</v>
      </c>
      <c r="IR207">
        <v>3</v>
      </c>
      <c r="IS207">
        <v>0</v>
      </c>
      <c r="IT207">
        <v>18</v>
      </c>
    </row>
    <row r="208" spans="1:254" x14ac:dyDescent="0.25">
      <c r="A208" s="3" t="str">
        <f t="shared" si="3"/>
        <v>Eduard Rousaud</v>
      </c>
      <c r="B208" s="4">
        <v>45767</v>
      </c>
      <c r="C208" t="s">
        <v>1145</v>
      </c>
      <c r="D208" t="s">
        <v>1146</v>
      </c>
      <c r="E208" t="s">
        <v>1147</v>
      </c>
      <c r="F208" t="s">
        <v>1148</v>
      </c>
      <c r="I208" t="s">
        <v>1240</v>
      </c>
      <c r="J208" t="s">
        <v>1241</v>
      </c>
      <c r="K208">
        <v>47</v>
      </c>
      <c r="L208">
        <v>69</v>
      </c>
      <c r="M208">
        <v>70</v>
      </c>
      <c r="N208">
        <v>70</v>
      </c>
      <c r="O208">
        <v>66</v>
      </c>
      <c r="Q208">
        <v>275</v>
      </c>
      <c r="R208">
        <v>73.209999999999994</v>
      </c>
      <c r="S208">
        <v>72.83</v>
      </c>
      <c r="T208">
        <v>71.75</v>
      </c>
      <c r="U208">
        <v>73.36</v>
      </c>
      <c r="V208">
        <v>74.52</v>
      </c>
      <c r="W208">
        <v>70.37</v>
      </c>
      <c r="Y208">
        <v>72.5</v>
      </c>
      <c r="Z208">
        <v>43</v>
      </c>
      <c r="AA208">
        <v>58</v>
      </c>
      <c r="AB208">
        <v>62</v>
      </c>
      <c r="AC208">
        <v>47</v>
      </c>
      <c r="AE208">
        <v>6</v>
      </c>
      <c r="AF208">
        <v>10</v>
      </c>
      <c r="AG208">
        <v>13</v>
      </c>
      <c r="AH208">
        <v>12</v>
      </c>
      <c r="AJ208">
        <v>47</v>
      </c>
      <c r="AK208">
        <v>50</v>
      </c>
      <c r="AL208">
        <v>1</v>
      </c>
      <c r="AM208" s="5">
        <v>0.54166666666666663</v>
      </c>
      <c r="AN208">
        <v>10</v>
      </c>
      <c r="AO208" s="5">
        <v>0.33333333333333331</v>
      </c>
      <c r="AP208">
        <v>10</v>
      </c>
      <c r="AQ208" s="5">
        <v>0.3611111111111111</v>
      </c>
      <c r="AR208">
        <v>10</v>
      </c>
      <c r="AS208" s="5">
        <v>0.36805555555555558</v>
      </c>
      <c r="BO208">
        <v>5</v>
      </c>
      <c r="BP208">
        <v>72</v>
      </c>
      <c r="BQ208">
        <v>-4</v>
      </c>
      <c r="BR208">
        <v>21</v>
      </c>
      <c r="BS208">
        <v>-6</v>
      </c>
      <c r="BT208">
        <v>16</v>
      </c>
      <c r="BU208">
        <v>2</v>
      </c>
      <c r="BV208">
        <v>10</v>
      </c>
      <c r="BW208">
        <v>52</v>
      </c>
      <c r="BX208">
        <v>7</v>
      </c>
      <c r="BY208">
        <v>1</v>
      </c>
      <c r="BZ208">
        <v>0</v>
      </c>
      <c r="CA208">
        <v>20</v>
      </c>
      <c r="CB208">
        <v>40</v>
      </c>
      <c r="CC208">
        <v>12</v>
      </c>
      <c r="CK208">
        <v>3.03</v>
      </c>
      <c r="CL208">
        <v>4.0599999999999996</v>
      </c>
      <c r="CM208">
        <v>4.67</v>
      </c>
      <c r="CU208">
        <v>3.04</v>
      </c>
      <c r="CV208">
        <v>4.04</v>
      </c>
      <c r="CW208">
        <v>4.6500000000000004</v>
      </c>
      <c r="CX208">
        <v>1</v>
      </c>
      <c r="CY208">
        <v>72</v>
      </c>
      <c r="CZ208">
        <v>6</v>
      </c>
      <c r="DA208">
        <v>41</v>
      </c>
      <c r="DB208">
        <v>20</v>
      </c>
      <c r="FU208">
        <v>1</v>
      </c>
      <c r="FV208">
        <v>69</v>
      </c>
      <c r="FW208">
        <v>2</v>
      </c>
      <c r="FX208">
        <v>128</v>
      </c>
      <c r="FY208">
        <v>1</v>
      </c>
      <c r="FZ208">
        <v>55</v>
      </c>
      <c r="GA208">
        <v>1</v>
      </c>
      <c r="GB208">
        <v>50</v>
      </c>
      <c r="GE208">
        <v>0</v>
      </c>
      <c r="GF208">
        <v>52</v>
      </c>
      <c r="GG208">
        <v>-1</v>
      </c>
      <c r="GH208">
        <v>36</v>
      </c>
      <c r="GI208">
        <v>-1</v>
      </c>
      <c r="GJ208">
        <v>21</v>
      </c>
      <c r="GK208">
        <v>-2</v>
      </c>
      <c r="GL208">
        <v>10</v>
      </c>
      <c r="GO208">
        <v>-2</v>
      </c>
      <c r="GP208">
        <v>17</v>
      </c>
      <c r="GQ208">
        <v>-1</v>
      </c>
      <c r="GR208">
        <v>51</v>
      </c>
      <c r="GS208">
        <v>0</v>
      </c>
      <c r="GT208">
        <v>54</v>
      </c>
      <c r="GU208">
        <v>-3</v>
      </c>
      <c r="GV208">
        <v>2</v>
      </c>
      <c r="GY208">
        <v>0</v>
      </c>
      <c r="GZ208">
        <v>8</v>
      </c>
      <c r="HA208">
        <v>0</v>
      </c>
      <c r="HB208">
        <v>9</v>
      </c>
      <c r="HC208">
        <v>0</v>
      </c>
      <c r="HD208">
        <v>7</v>
      </c>
      <c r="HE208">
        <v>2</v>
      </c>
      <c r="HF208">
        <v>1</v>
      </c>
      <c r="HI208">
        <v>3</v>
      </c>
      <c r="HJ208">
        <v>61</v>
      </c>
      <c r="HK208">
        <v>3</v>
      </c>
      <c r="HL208">
        <v>79</v>
      </c>
      <c r="HM208">
        <v>2</v>
      </c>
      <c r="HN208">
        <v>59</v>
      </c>
      <c r="HO208">
        <v>2</v>
      </c>
      <c r="HP208">
        <v>60</v>
      </c>
      <c r="HS208">
        <v>13</v>
      </c>
      <c r="HT208">
        <v>23</v>
      </c>
      <c r="HU208">
        <v>13</v>
      </c>
      <c r="HV208">
        <v>15</v>
      </c>
      <c r="HW208">
        <v>14</v>
      </c>
      <c r="HX208">
        <v>6</v>
      </c>
      <c r="HY208">
        <v>12</v>
      </c>
      <c r="HZ208">
        <v>29</v>
      </c>
      <c r="IC208">
        <v>2</v>
      </c>
      <c r="ID208">
        <v>84</v>
      </c>
      <c r="IE208">
        <v>1</v>
      </c>
      <c r="IF208">
        <v>117</v>
      </c>
      <c r="IG208">
        <v>2</v>
      </c>
      <c r="IH208">
        <v>26</v>
      </c>
      <c r="II208">
        <v>2</v>
      </c>
      <c r="IJ208">
        <v>23</v>
      </c>
      <c r="IM208">
        <v>0</v>
      </c>
      <c r="IN208">
        <v>60</v>
      </c>
      <c r="IO208">
        <v>1</v>
      </c>
      <c r="IP208">
        <v>11</v>
      </c>
      <c r="IQ208">
        <v>0</v>
      </c>
      <c r="IR208">
        <v>13</v>
      </c>
      <c r="IS208">
        <v>0</v>
      </c>
      <c r="IT208">
        <v>18</v>
      </c>
    </row>
    <row r="209" spans="1:254" x14ac:dyDescent="0.25">
      <c r="A209" s="3" t="str">
        <f t="shared" si="3"/>
        <v>Gunner Wiebe</v>
      </c>
      <c r="B209" s="4">
        <v>45767</v>
      </c>
      <c r="C209" t="s">
        <v>1145</v>
      </c>
      <c r="D209" t="s">
        <v>1146</v>
      </c>
      <c r="E209" t="s">
        <v>1147</v>
      </c>
      <c r="F209" t="s">
        <v>1148</v>
      </c>
      <c r="I209" t="s">
        <v>1242</v>
      </c>
      <c r="J209" t="s">
        <v>1243</v>
      </c>
      <c r="K209">
        <v>47</v>
      </c>
      <c r="L209">
        <v>71</v>
      </c>
      <c r="M209">
        <v>67</v>
      </c>
      <c r="N209">
        <v>69</v>
      </c>
      <c r="O209">
        <v>68</v>
      </c>
      <c r="Q209">
        <v>275</v>
      </c>
      <c r="R209">
        <v>73.209999999999994</v>
      </c>
      <c r="S209">
        <v>72.83</v>
      </c>
      <c r="T209">
        <v>73.75</v>
      </c>
      <c r="U209">
        <v>70.36</v>
      </c>
      <c r="V209">
        <v>73.52</v>
      </c>
      <c r="W209">
        <v>72.37</v>
      </c>
      <c r="Y209">
        <v>72.5</v>
      </c>
      <c r="Z209">
        <v>79</v>
      </c>
      <c r="AA209">
        <v>44</v>
      </c>
      <c r="AB209">
        <v>49</v>
      </c>
      <c r="AC209">
        <v>47</v>
      </c>
      <c r="AE209">
        <v>8</v>
      </c>
      <c r="AF209">
        <v>9</v>
      </c>
      <c r="AG209">
        <v>11</v>
      </c>
      <c r="AH209">
        <v>12</v>
      </c>
      <c r="AJ209">
        <v>47</v>
      </c>
      <c r="AK209">
        <v>50</v>
      </c>
      <c r="AL209">
        <v>1</v>
      </c>
      <c r="AM209" s="5">
        <v>0.4861111111111111</v>
      </c>
      <c r="AN209">
        <v>10</v>
      </c>
      <c r="AO209" s="5">
        <v>0.27777777777777779</v>
      </c>
      <c r="AP209">
        <v>10</v>
      </c>
      <c r="AQ209" s="5">
        <v>0.3263888888888889</v>
      </c>
      <c r="AR209">
        <v>10</v>
      </c>
      <c r="AS209" s="5">
        <v>0.34027777777777779</v>
      </c>
      <c r="BO209">
        <v>5</v>
      </c>
      <c r="BP209">
        <v>72</v>
      </c>
      <c r="BQ209">
        <v>-5</v>
      </c>
      <c r="BR209">
        <v>14</v>
      </c>
      <c r="BS209">
        <v>-5</v>
      </c>
      <c r="BT209">
        <v>27</v>
      </c>
      <c r="BU209">
        <v>0</v>
      </c>
      <c r="BV209">
        <v>19</v>
      </c>
      <c r="BW209">
        <v>41</v>
      </c>
      <c r="BX209">
        <v>10</v>
      </c>
      <c r="BY209">
        <v>2</v>
      </c>
      <c r="BZ209">
        <v>0</v>
      </c>
      <c r="CA209">
        <v>20</v>
      </c>
      <c r="CB209">
        <v>40</v>
      </c>
      <c r="CC209">
        <v>12</v>
      </c>
      <c r="CK209">
        <v>3.03</v>
      </c>
      <c r="CL209">
        <v>4.0599999999999996</v>
      </c>
      <c r="CM209">
        <v>4.67</v>
      </c>
      <c r="CU209">
        <v>3.04</v>
      </c>
      <c r="CV209">
        <v>4.04</v>
      </c>
      <c r="CW209">
        <v>4.6500000000000004</v>
      </c>
      <c r="CX209">
        <v>20</v>
      </c>
      <c r="CY209">
        <v>11</v>
      </c>
      <c r="CZ209">
        <v>66</v>
      </c>
      <c r="DA209">
        <v>15</v>
      </c>
      <c r="DB209">
        <v>7</v>
      </c>
      <c r="FU209">
        <v>1</v>
      </c>
      <c r="FV209">
        <v>69</v>
      </c>
      <c r="FW209">
        <v>3</v>
      </c>
      <c r="FX209">
        <v>146</v>
      </c>
      <c r="FY209">
        <v>0</v>
      </c>
      <c r="FZ209">
        <v>22</v>
      </c>
      <c r="GA209">
        <v>1</v>
      </c>
      <c r="GB209">
        <v>50</v>
      </c>
      <c r="GE209">
        <v>1</v>
      </c>
      <c r="GF209">
        <v>87</v>
      </c>
      <c r="GG209">
        <v>-3</v>
      </c>
      <c r="GH209">
        <v>4</v>
      </c>
      <c r="GI209">
        <v>-2</v>
      </c>
      <c r="GJ209">
        <v>11</v>
      </c>
      <c r="GK209">
        <v>-1</v>
      </c>
      <c r="GL209">
        <v>23</v>
      </c>
      <c r="GO209">
        <v>-1</v>
      </c>
      <c r="GP209">
        <v>43</v>
      </c>
      <c r="GQ209">
        <v>-3</v>
      </c>
      <c r="GR209">
        <v>1</v>
      </c>
      <c r="GS209">
        <v>1</v>
      </c>
      <c r="GT209">
        <v>71</v>
      </c>
      <c r="GU209">
        <v>-2</v>
      </c>
      <c r="GV209">
        <v>10</v>
      </c>
      <c r="GY209">
        <v>0</v>
      </c>
      <c r="GZ209">
        <v>8</v>
      </c>
      <c r="HA209">
        <v>0</v>
      </c>
      <c r="HB209">
        <v>9</v>
      </c>
      <c r="HC209">
        <v>0</v>
      </c>
      <c r="HD209">
        <v>7</v>
      </c>
      <c r="HE209">
        <v>0</v>
      </c>
      <c r="HF209">
        <v>8</v>
      </c>
      <c r="HI209">
        <v>3</v>
      </c>
      <c r="HJ209">
        <v>61</v>
      </c>
      <c r="HK209">
        <v>7</v>
      </c>
      <c r="HL209">
        <v>4</v>
      </c>
      <c r="HM209">
        <v>3</v>
      </c>
      <c r="HN209">
        <v>45</v>
      </c>
      <c r="HO209">
        <v>6</v>
      </c>
      <c r="HP209">
        <v>3</v>
      </c>
      <c r="HS209">
        <v>11</v>
      </c>
      <c r="HT209">
        <v>74</v>
      </c>
      <c r="HU209">
        <v>8</v>
      </c>
      <c r="HV209">
        <v>141</v>
      </c>
      <c r="HW209">
        <v>13</v>
      </c>
      <c r="HX209">
        <v>17</v>
      </c>
      <c r="HY209">
        <v>9</v>
      </c>
      <c r="HZ209">
        <v>65</v>
      </c>
      <c r="IC209">
        <v>4</v>
      </c>
      <c r="ID209">
        <v>24</v>
      </c>
      <c r="IE209">
        <v>2</v>
      </c>
      <c r="IF209">
        <v>76</v>
      </c>
      <c r="IG209">
        <v>2</v>
      </c>
      <c r="IH209">
        <v>26</v>
      </c>
      <c r="II209">
        <v>2</v>
      </c>
      <c r="IJ209">
        <v>23</v>
      </c>
      <c r="IM209">
        <v>0</v>
      </c>
      <c r="IN209">
        <v>60</v>
      </c>
      <c r="IO209">
        <v>1</v>
      </c>
      <c r="IP209">
        <v>11</v>
      </c>
      <c r="IQ209">
        <v>0</v>
      </c>
      <c r="IR209">
        <v>13</v>
      </c>
      <c r="IS209">
        <v>1</v>
      </c>
      <c r="IT209">
        <v>6</v>
      </c>
    </row>
    <row r="210" spans="1:254" x14ac:dyDescent="0.25">
      <c r="A210" s="3" t="str">
        <f t="shared" si="3"/>
        <v>Daniel Young</v>
      </c>
      <c r="B210" s="4">
        <v>45767</v>
      </c>
      <c r="C210" t="s">
        <v>1145</v>
      </c>
      <c r="D210" t="s">
        <v>1146</v>
      </c>
      <c r="E210" t="s">
        <v>1147</v>
      </c>
      <c r="F210" t="s">
        <v>1148</v>
      </c>
      <c r="I210" t="s">
        <v>1244</v>
      </c>
      <c r="J210" t="s">
        <v>928</v>
      </c>
      <c r="K210">
        <v>47</v>
      </c>
      <c r="L210">
        <v>65</v>
      </c>
      <c r="M210">
        <v>72</v>
      </c>
      <c r="N210">
        <v>70</v>
      </c>
      <c r="O210">
        <v>68</v>
      </c>
      <c r="Q210">
        <v>275</v>
      </c>
      <c r="R210">
        <v>73.209999999999994</v>
      </c>
      <c r="S210">
        <v>72.83</v>
      </c>
      <c r="T210">
        <v>67.75</v>
      </c>
      <c r="U210">
        <v>75.36</v>
      </c>
      <c r="V210">
        <v>74.52</v>
      </c>
      <c r="W210">
        <v>72.37</v>
      </c>
      <c r="Y210">
        <v>72.5</v>
      </c>
      <c r="Z210">
        <v>6</v>
      </c>
      <c r="AA210">
        <v>33</v>
      </c>
      <c r="AB210">
        <v>49</v>
      </c>
      <c r="AC210">
        <v>47</v>
      </c>
      <c r="AE210">
        <v>2</v>
      </c>
      <c r="AF210">
        <v>8</v>
      </c>
      <c r="AG210">
        <v>11</v>
      </c>
      <c r="AH210">
        <v>12</v>
      </c>
      <c r="AJ210">
        <v>47</v>
      </c>
      <c r="AK210">
        <v>50</v>
      </c>
      <c r="AL210">
        <v>1</v>
      </c>
      <c r="AM210" s="5">
        <v>0.2986111111111111</v>
      </c>
      <c r="AN210">
        <v>10</v>
      </c>
      <c r="AO210" s="5">
        <v>0.50694444444444442</v>
      </c>
      <c r="AP210">
        <v>10</v>
      </c>
      <c r="AQ210" s="5">
        <v>0.31944444444444442</v>
      </c>
      <c r="AR210">
        <v>10</v>
      </c>
      <c r="AS210" s="5">
        <v>0.33333333333333331</v>
      </c>
      <c r="BO210">
        <v>1</v>
      </c>
      <c r="BP210">
        <v>42</v>
      </c>
      <c r="BQ210">
        <v>-4</v>
      </c>
      <c r="BR210">
        <v>21</v>
      </c>
      <c r="BS210">
        <v>-2</v>
      </c>
      <c r="BT210">
        <v>61</v>
      </c>
      <c r="BU210">
        <v>0</v>
      </c>
      <c r="BV210">
        <v>18</v>
      </c>
      <c r="BW210">
        <v>43</v>
      </c>
      <c r="BX210">
        <v>9</v>
      </c>
      <c r="BY210">
        <v>2</v>
      </c>
      <c r="BZ210">
        <v>0</v>
      </c>
      <c r="CA210">
        <v>20</v>
      </c>
      <c r="CB210">
        <v>40</v>
      </c>
      <c r="CC210">
        <v>12</v>
      </c>
      <c r="CK210">
        <v>3.03</v>
      </c>
      <c r="CL210">
        <v>4.0599999999999996</v>
      </c>
      <c r="CM210">
        <v>4.67</v>
      </c>
      <c r="CU210">
        <v>3.04</v>
      </c>
      <c r="CV210">
        <v>4.04</v>
      </c>
      <c r="CW210">
        <v>4.6500000000000004</v>
      </c>
      <c r="CX210">
        <v>20</v>
      </c>
      <c r="CY210">
        <v>16</v>
      </c>
      <c r="CZ210">
        <v>58</v>
      </c>
      <c r="DA210">
        <v>23</v>
      </c>
      <c r="DB210">
        <v>7</v>
      </c>
      <c r="FU210">
        <v>-1</v>
      </c>
      <c r="FV210">
        <v>6</v>
      </c>
      <c r="FW210">
        <v>1</v>
      </c>
      <c r="FX210">
        <v>96</v>
      </c>
      <c r="FY210">
        <v>1</v>
      </c>
      <c r="FZ210">
        <v>55</v>
      </c>
      <c r="GA210">
        <v>0</v>
      </c>
      <c r="GB210">
        <v>28</v>
      </c>
      <c r="GE210">
        <v>-2</v>
      </c>
      <c r="GF210">
        <v>9</v>
      </c>
      <c r="GG210">
        <v>-1</v>
      </c>
      <c r="GH210">
        <v>36</v>
      </c>
      <c r="GI210">
        <v>-1</v>
      </c>
      <c r="GJ210">
        <v>21</v>
      </c>
      <c r="GK210">
        <v>0</v>
      </c>
      <c r="GL210">
        <v>43</v>
      </c>
      <c r="GO210">
        <v>-2</v>
      </c>
      <c r="GP210">
        <v>17</v>
      </c>
      <c r="GQ210">
        <v>2</v>
      </c>
      <c r="GR210">
        <v>148</v>
      </c>
      <c r="GS210">
        <v>0</v>
      </c>
      <c r="GT210">
        <v>54</v>
      </c>
      <c r="GU210">
        <v>-2</v>
      </c>
      <c r="GV210">
        <v>10</v>
      </c>
      <c r="GY210">
        <v>0</v>
      </c>
      <c r="GZ210">
        <v>8</v>
      </c>
      <c r="HA210">
        <v>0</v>
      </c>
      <c r="HB210">
        <v>9</v>
      </c>
      <c r="HC210">
        <v>0</v>
      </c>
      <c r="HD210">
        <v>7</v>
      </c>
      <c r="HE210">
        <v>0</v>
      </c>
      <c r="HF210">
        <v>8</v>
      </c>
      <c r="HI210">
        <v>6</v>
      </c>
      <c r="HJ210">
        <v>8</v>
      </c>
      <c r="HK210">
        <v>2</v>
      </c>
      <c r="HL210">
        <v>113</v>
      </c>
      <c r="HM210">
        <v>4</v>
      </c>
      <c r="HN210">
        <v>32</v>
      </c>
      <c r="HO210">
        <v>6</v>
      </c>
      <c r="HP210">
        <v>3</v>
      </c>
      <c r="HS210">
        <v>11</v>
      </c>
      <c r="HT210">
        <v>74</v>
      </c>
      <c r="HU210">
        <v>12</v>
      </c>
      <c r="HV210">
        <v>49</v>
      </c>
      <c r="HW210">
        <v>12</v>
      </c>
      <c r="HX210">
        <v>30</v>
      </c>
      <c r="HY210">
        <v>8</v>
      </c>
      <c r="HZ210">
        <v>72</v>
      </c>
      <c r="IC210">
        <v>1</v>
      </c>
      <c r="ID210">
        <v>127</v>
      </c>
      <c r="IE210">
        <v>4</v>
      </c>
      <c r="IF210">
        <v>19</v>
      </c>
      <c r="IG210">
        <v>0</v>
      </c>
      <c r="IH210">
        <v>68</v>
      </c>
      <c r="II210">
        <v>4</v>
      </c>
      <c r="IJ210">
        <v>4</v>
      </c>
      <c r="IM210">
        <v>0</v>
      </c>
      <c r="IN210">
        <v>60</v>
      </c>
      <c r="IO210">
        <v>0</v>
      </c>
      <c r="IP210">
        <v>53</v>
      </c>
      <c r="IQ210">
        <v>2</v>
      </c>
      <c r="IR210">
        <v>1</v>
      </c>
      <c r="IS210">
        <v>0</v>
      </c>
      <c r="IT210">
        <v>18</v>
      </c>
    </row>
    <row r="211" spans="1:254" x14ac:dyDescent="0.25">
      <c r="A211" s="3" t="str">
        <f t="shared" si="3"/>
        <v>Jean Bekirian</v>
      </c>
      <c r="B211" s="4">
        <v>45767</v>
      </c>
      <c r="C211" t="s">
        <v>1145</v>
      </c>
      <c r="D211" t="s">
        <v>1146</v>
      </c>
      <c r="E211" t="s">
        <v>1147</v>
      </c>
      <c r="F211" t="s">
        <v>1148</v>
      </c>
      <c r="I211" t="s">
        <v>1245</v>
      </c>
      <c r="J211" t="s">
        <v>1246</v>
      </c>
      <c r="K211">
        <v>54</v>
      </c>
      <c r="L211">
        <v>71</v>
      </c>
      <c r="M211">
        <v>68</v>
      </c>
      <c r="N211">
        <v>71</v>
      </c>
      <c r="O211">
        <v>66</v>
      </c>
      <c r="Q211">
        <v>276</v>
      </c>
      <c r="R211">
        <v>73.209999999999994</v>
      </c>
      <c r="S211">
        <v>72.83</v>
      </c>
      <c r="T211">
        <v>73.75</v>
      </c>
      <c r="U211">
        <v>71.36</v>
      </c>
      <c r="V211">
        <v>75.52</v>
      </c>
      <c r="W211">
        <v>70.37</v>
      </c>
      <c r="Y211">
        <v>72.75</v>
      </c>
      <c r="Z211">
        <v>79</v>
      </c>
      <c r="AA211">
        <v>58</v>
      </c>
      <c r="AB211">
        <v>67</v>
      </c>
      <c r="AC211">
        <v>54</v>
      </c>
      <c r="AE211">
        <v>8</v>
      </c>
      <c r="AF211">
        <v>10</v>
      </c>
      <c r="AG211">
        <v>14</v>
      </c>
      <c r="AH211">
        <v>13</v>
      </c>
      <c r="AJ211">
        <v>54</v>
      </c>
      <c r="AK211">
        <v>54.5</v>
      </c>
      <c r="AL211">
        <v>10</v>
      </c>
      <c r="AM211" s="5">
        <v>0.5</v>
      </c>
      <c r="AN211">
        <v>1</v>
      </c>
      <c r="AO211" s="5">
        <v>0.29166666666666669</v>
      </c>
      <c r="AP211">
        <v>10</v>
      </c>
      <c r="AQ211" s="5">
        <v>0.35416666666666669</v>
      </c>
      <c r="AR211">
        <v>10</v>
      </c>
      <c r="AS211" s="5">
        <v>0.375</v>
      </c>
      <c r="BO211">
        <v>3</v>
      </c>
      <c r="BP211">
        <v>65</v>
      </c>
      <c r="BQ211">
        <v>1</v>
      </c>
      <c r="BR211">
        <v>61</v>
      </c>
      <c r="BS211">
        <v>-8</v>
      </c>
      <c r="BT211">
        <v>1</v>
      </c>
      <c r="BU211">
        <v>0</v>
      </c>
      <c r="BV211">
        <v>14</v>
      </c>
      <c r="BW211">
        <v>49</v>
      </c>
      <c r="BX211">
        <v>8</v>
      </c>
      <c r="BY211">
        <v>1</v>
      </c>
      <c r="BZ211">
        <v>0</v>
      </c>
      <c r="CA211">
        <v>20</v>
      </c>
      <c r="CB211">
        <v>40</v>
      </c>
      <c r="CC211">
        <v>12</v>
      </c>
      <c r="CK211">
        <v>3.03</v>
      </c>
      <c r="CL211">
        <v>4.0599999999999996</v>
      </c>
      <c r="CM211">
        <v>4.67</v>
      </c>
      <c r="CU211">
        <v>3.04</v>
      </c>
      <c r="CV211">
        <v>4.04</v>
      </c>
      <c r="CW211">
        <v>4.6500000000000004</v>
      </c>
      <c r="CX211">
        <v>20</v>
      </c>
      <c r="CY211">
        <v>54</v>
      </c>
      <c r="CZ211">
        <v>21</v>
      </c>
      <c r="DA211">
        <v>30</v>
      </c>
      <c r="DB211">
        <v>20</v>
      </c>
      <c r="FU211">
        <v>0</v>
      </c>
      <c r="FV211">
        <v>26</v>
      </c>
      <c r="FW211">
        <v>1</v>
      </c>
      <c r="FX211">
        <v>96</v>
      </c>
      <c r="FY211">
        <v>2</v>
      </c>
      <c r="FZ211">
        <v>70</v>
      </c>
      <c r="GA211">
        <v>0</v>
      </c>
      <c r="GB211">
        <v>28</v>
      </c>
      <c r="GE211">
        <v>2</v>
      </c>
      <c r="GF211">
        <v>110</v>
      </c>
      <c r="GG211">
        <v>-1</v>
      </c>
      <c r="GH211">
        <v>36</v>
      </c>
      <c r="GI211">
        <v>1</v>
      </c>
      <c r="GJ211">
        <v>57</v>
      </c>
      <c r="GK211">
        <v>-1</v>
      </c>
      <c r="GL211">
        <v>23</v>
      </c>
      <c r="GO211">
        <v>-1</v>
      </c>
      <c r="GP211">
        <v>43</v>
      </c>
      <c r="GQ211">
        <v>-2</v>
      </c>
      <c r="GR211">
        <v>12</v>
      </c>
      <c r="GS211">
        <v>-2</v>
      </c>
      <c r="GT211">
        <v>10</v>
      </c>
      <c r="GU211">
        <v>-3</v>
      </c>
      <c r="GV211">
        <v>2</v>
      </c>
      <c r="GY211">
        <v>0</v>
      </c>
      <c r="GZ211">
        <v>8</v>
      </c>
      <c r="HA211">
        <v>0</v>
      </c>
      <c r="HB211">
        <v>9</v>
      </c>
      <c r="HC211">
        <v>0</v>
      </c>
      <c r="HD211">
        <v>7</v>
      </c>
      <c r="HE211">
        <v>0</v>
      </c>
      <c r="HF211">
        <v>8</v>
      </c>
      <c r="HI211">
        <v>1</v>
      </c>
      <c r="HJ211">
        <v>138</v>
      </c>
      <c r="HK211">
        <v>5</v>
      </c>
      <c r="HL211">
        <v>21</v>
      </c>
      <c r="HM211">
        <v>2</v>
      </c>
      <c r="HN211">
        <v>59</v>
      </c>
      <c r="HO211">
        <v>6</v>
      </c>
      <c r="HP211">
        <v>3</v>
      </c>
      <c r="HS211">
        <v>15</v>
      </c>
      <c r="HT211">
        <v>3</v>
      </c>
      <c r="HU211">
        <v>10</v>
      </c>
      <c r="HV211">
        <v>108</v>
      </c>
      <c r="HW211">
        <v>14</v>
      </c>
      <c r="HX211">
        <v>6</v>
      </c>
      <c r="HY211">
        <v>10</v>
      </c>
      <c r="HZ211">
        <v>55</v>
      </c>
      <c r="IC211">
        <v>2</v>
      </c>
      <c r="ID211">
        <v>84</v>
      </c>
      <c r="IE211">
        <v>3</v>
      </c>
      <c r="IF211">
        <v>45</v>
      </c>
      <c r="IG211">
        <v>1</v>
      </c>
      <c r="IH211">
        <v>45</v>
      </c>
      <c r="II211">
        <v>2</v>
      </c>
      <c r="IJ211">
        <v>23</v>
      </c>
      <c r="IM211">
        <v>0</v>
      </c>
      <c r="IN211">
        <v>60</v>
      </c>
      <c r="IO211">
        <v>0</v>
      </c>
      <c r="IP211">
        <v>53</v>
      </c>
      <c r="IQ211">
        <v>1</v>
      </c>
      <c r="IR211">
        <v>3</v>
      </c>
      <c r="IS211">
        <v>0</v>
      </c>
      <c r="IT211">
        <v>18</v>
      </c>
    </row>
    <row r="212" spans="1:254" x14ac:dyDescent="0.25">
      <c r="A212" s="3" t="str">
        <f t="shared" si="3"/>
        <v>Callum Farr</v>
      </c>
      <c r="B212" s="4">
        <v>45767</v>
      </c>
      <c r="C212" t="s">
        <v>1145</v>
      </c>
      <c r="D212" t="s">
        <v>1146</v>
      </c>
      <c r="E212" t="s">
        <v>1147</v>
      </c>
      <c r="F212" t="s">
        <v>1148</v>
      </c>
      <c r="I212" t="s">
        <v>1247</v>
      </c>
      <c r="J212" t="s">
        <v>945</v>
      </c>
      <c r="K212">
        <v>54</v>
      </c>
      <c r="L212">
        <v>66</v>
      </c>
      <c r="M212">
        <v>72</v>
      </c>
      <c r="N212">
        <v>69</v>
      </c>
      <c r="O212">
        <v>69</v>
      </c>
      <c r="Q212">
        <v>276</v>
      </c>
      <c r="R212">
        <v>73.209999999999994</v>
      </c>
      <c r="S212">
        <v>72.83</v>
      </c>
      <c r="T212">
        <v>68.75</v>
      </c>
      <c r="U212">
        <v>75.36</v>
      </c>
      <c r="V212">
        <v>73.52</v>
      </c>
      <c r="W212">
        <v>73.37</v>
      </c>
      <c r="Y212">
        <v>72.75</v>
      </c>
      <c r="Z212">
        <v>10</v>
      </c>
      <c r="AA212">
        <v>44</v>
      </c>
      <c r="AB212">
        <v>49</v>
      </c>
      <c r="AC212">
        <v>54</v>
      </c>
      <c r="AE212">
        <v>3</v>
      </c>
      <c r="AF212">
        <v>9</v>
      </c>
      <c r="AG212">
        <v>11</v>
      </c>
      <c r="AH212">
        <v>13</v>
      </c>
      <c r="AJ212">
        <v>54</v>
      </c>
      <c r="AK212">
        <v>54.5</v>
      </c>
      <c r="AL212">
        <v>1</v>
      </c>
      <c r="AM212" s="5">
        <v>0.35416666666666669</v>
      </c>
      <c r="AN212">
        <v>10</v>
      </c>
      <c r="AO212" s="5">
        <v>0.5625</v>
      </c>
      <c r="AP212">
        <v>10</v>
      </c>
      <c r="AQ212" s="5">
        <v>0.35416666666666669</v>
      </c>
      <c r="AR212">
        <v>10</v>
      </c>
      <c r="AS212" s="5">
        <v>0.34027777777777779</v>
      </c>
      <c r="BO212">
        <v>3</v>
      </c>
      <c r="BP212">
        <v>65</v>
      </c>
      <c r="BQ212">
        <v>-2</v>
      </c>
      <c r="BR212">
        <v>42</v>
      </c>
      <c r="BS212">
        <v>-5</v>
      </c>
      <c r="BT212">
        <v>27</v>
      </c>
      <c r="BU212">
        <v>0</v>
      </c>
      <c r="BV212">
        <v>14</v>
      </c>
      <c r="BW212">
        <v>49</v>
      </c>
      <c r="BX212">
        <v>8</v>
      </c>
      <c r="BY212">
        <v>1</v>
      </c>
      <c r="BZ212">
        <v>0</v>
      </c>
      <c r="CA212">
        <v>20</v>
      </c>
      <c r="CB212">
        <v>40</v>
      </c>
      <c r="CC212">
        <v>12</v>
      </c>
      <c r="CK212">
        <v>3.03</v>
      </c>
      <c r="CL212">
        <v>4.0599999999999996</v>
      </c>
      <c r="CM212">
        <v>4.67</v>
      </c>
      <c r="CU212">
        <v>3.04</v>
      </c>
      <c r="CV212">
        <v>4.04</v>
      </c>
      <c r="CW212">
        <v>4.6500000000000004</v>
      </c>
      <c r="CX212">
        <v>20</v>
      </c>
      <c r="CY212">
        <v>54</v>
      </c>
      <c r="CZ212">
        <v>21</v>
      </c>
      <c r="DA212">
        <v>30</v>
      </c>
      <c r="DB212">
        <v>20</v>
      </c>
      <c r="FU212">
        <v>0</v>
      </c>
      <c r="FV212">
        <v>26</v>
      </c>
      <c r="FW212">
        <v>1</v>
      </c>
      <c r="FX212">
        <v>96</v>
      </c>
      <c r="FY212">
        <v>0</v>
      </c>
      <c r="FZ212">
        <v>22</v>
      </c>
      <c r="GA212">
        <v>2</v>
      </c>
      <c r="GB212">
        <v>64</v>
      </c>
      <c r="GE212">
        <v>-3</v>
      </c>
      <c r="GF212">
        <v>3</v>
      </c>
      <c r="GG212">
        <v>1</v>
      </c>
      <c r="GH212">
        <v>87</v>
      </c>
      <c r="GI212">
        <v>0</v>
      </c>
      <c r="GJ212">
        <v>38</v>
      </c>
      <c r="GK212">
        <v>0</v>
      </c>
      <c r="GL212">
        <v>43</v>
      </c>
      <c r="GO212">
        <v>-1</v>
      </c>
      <c r="GP212">
        <v>43</v>
      </c>
      <c r="GQ212">
        <v>0</v>
      </c>
      <c r="GR212">
        <v>98</v>
      </c>
      <c r="GS212">
        <v>-1</v>
      </c>
      <c r="GT212">
        <v>29</v>
      </c>
      <c r="GU212">
        <v>-3</v>
      </c>
      <c r="GV212">
        <v>2</v>
      </c>
      <c r="GY212">
        <v>0</v>
      </c>
      <c r="GZ212">
        <v>8</v>
      </c>
      <c r="HA212">
        <v>0</v>
      </c>
      <c r="HB212">
        <v>9</v>
      </c>
      <c r="HC212">
        <v>0</v>
      </c>
      <c r="HD212">
        <v>7</v>
      </c>
      <c r="HE212">
        <v>0</v>
      </c>
      <c r="HF212">
        <v>8</v>
      </c>
      <c r="HI212">
        <v>6</v>
      </c>
      <c r="HJ212">
        <v>8</v>
      </c>
      <c r="HK212">
        <v>2</v>
      </c>
      <c r="HL212">
        <v>113</v>
      </c>
      <c r="HM212">
        <v>2</v>
      </c>
      <c r="HN212">
        <v>59</v>
      </c>
      <c r="HO212">
        <v>4</v>
      </c>
      <c r="HP212">
        <v>24</v>
      </c>
      <c r="HS212">
        <v>10</v>
      </c>
      <c r="HT212">
        <v>101</v>
      </c>
      <c r="HU212">
        <v>13</v>
      </c>
      <c r="HV212">
        <v>15</v>
      </c>
      <c r="HW212">
        <v>15</v>
      </c>
      <c r="HX212">
        <v>1</v>
      </c>
      <c r="HY212">
        <v>11</v>
      </c>
      <c r="HZ212">
        <v>36</v>
      </c>
      <c r="IC212">
        <v>2</v>
      </c>
      <c r="ID212">
        <v>84</v>
      </c>
      <c r="IE212">
        <v>2</v>
      </c>
      <c r="IF212">
        <v>76</v>
      </c>
      <c r="IG212">
        <v>1</v>
      </c>
      <c r="IH212">
        <v>45</v>
      </c>
      <c r="II212">
        <v>3</v>
      </c>
      <c r="IJ212">
        <v>10</v>
      </c>
      <c r="IM212">
        <v>0</v>
      </c>
      <c r="IN212">
        <v>60</v>
      </c>
      <c r="IO212">
        <v>1</v>
      </c>
      <c r="IP212">
        <v>11</v>
      </c>
      <c r="IQ212">
        <v>0</v>
      </c>
      <c r="IR212">
        <v>13</v>
      </c>
      <c r="IS212">
        <v>0</v>
      </c>
      <c r="IT212">
        <v>18</v>
      </c>
    </row>
    <row r="213" spans="1:254" x14ac:dyDescent="0.25">
      <c r="A213" s="3" t="str">
        <f t="shared" si="3"/>
        <v>John Axelsen</v>
      </c>
      <c r="B213" s="4">
        <v>45767</v>
      </c>
      <c r="C213" t="s">
        <v>1145</v>
      </c>
      <c r="D213" t="s">
        <v>1146</v>
      </c>
      <c r="E213" t="s">
        <v>1147</v>
      </c>
      <c r="F213" t="s">
        <v>1148</v>
      </c>
      <c r="I213" t="s">
        <v>1248</v>
      </c>
      <c r="J213" t="s">
        <v>1249</v>
      </c>
      <c r="K213">
        <v>56</v>
      </c>
      <c r="L213">
        <v>68</v>
      </c>
      <c r="M213">
        <v>71</v>
      </c>
      <c r="N213">
        <v>72</v>
      </c>
      <c r="O213">
        <v>66</v>
      </c>
      <c r="Q213">
        <v>277</v>
      </c>
      <c r="R213">
        <v>73.209999999999994</v>
      </c>
      <c r="S213">
        <v>72.83</v>
      </c>
      <c r="T213">
        <v>70.75</v>
      </c>
      <c r="U213">
        <v>74.36</v>
      </c>
      <c r="V213">
        <v>76.52</v>
      </c>
      <c r="W213">
        <v>70.37</v>
      </c>
      <c r="Y213">
        <v>73</v>
      </c>
      <c r="Z213">
        <v>24</v>
      </c>
      <c r="AA213">
        <v>58</v>
      </c>
      <c r="AB213">
        <v>73</v>
      </c>
      <c r="AC213">
        <v>56</v>
      </c>
      <c r="AE213">
        <v>5</v>
      </c>
      <c r="AF213">
        <v>10</v>
      </c>
      <c r="AG213">
        <v>15</v>
      </c>
      <c r="AH213">
        <v>14</v>
      </c>
      <c r="AJ213">
        <v>56</v>
      </c>
      <c r="AK213">
        <v>57.5</v>
      </c>
      <c r="AL213">
        <v>1</v>
      </c>
      <c r="AM213" s="5">
        <v>0.31944444444444442</v>
      </c>
      <c r="AN213">
        <v>10</v>
      </c>
      <c r="AO213" s="5">
        <v>0.52777777777777779</v>
      </c>
      <c r="AP213">
        <v>10</v>
      </c>
      <c r="AQ213" s="5">
        <v>0.38194444444444442</v>
      </c>
      <c r="AR213">
        <v>10</v>
      </c>
      <c r="AS213" s="5">
        <v>0.3888888888888889</v>
      </c>
      <c r="BO213">
        <v>1</v>
      </c>
      <c r="BP213">
        <v>42</v>
      </c>
      <c r="BQ213">
        <v>0</v>
      </c>
      <c r="BR213">
        <v>52</v>
      </c>
      <c r="BS213">
        <v>-4</v>
      </c>
      <c r="BT213">
        <v>42</v>
      </c>
      <c r="BU213">
        <v>0</v>
      </c>
      <c r="BV213">
        <v>12</v>
      </c>
      <c r="BW213">
        <v>52</v>
      </c>
      <c r="BX213">
        <v>7</v>
      </c>
      <c r="BY213">
        <v>1</v>
      </c>
      <c r="BZ213">
        <v>0</v>
      </c>
      <c r="CA213">
        <v>20</v>
      </c>
      <c r="CB213">
        <v>40</v>
      </c>
      <c r="CC213">
        <v>12</v>
      </c>
      <c r="CK213">
        <v>3.03</v>
      </c>
      <c r="CL213">
        <v>4.0599999999999996</v>
      </c>
      <c r="CM213">
        <v>4.67</v>
      </c>
      <c r="CU213">
        <v>3.04</v>
      </c>
      <c r="CV213">
        <v>4.04</v>
      </c>
      <c r="CW213">
        <v>4.6500000000000004</v>
      </c>
      <c r="CX213">
        <v>20</v>
      </c>
      <c r="CY213">
        <v>68</v>
      </c>
      <c r="CZ213">
        <v>6</v>
      </c>
      <c r="DA213">
        <v>41</v>
      </c>
      <c r="DB213">
        <v>20</v>
      </c>
      <c r="FU213">
        <v>0</v>
      </c>
      <c r="FV213">
        <v>26</v>
      </c>
      <c r="FW213">
        <v>2</v>
      </c>
      <c r="FX213">
        <v>128</v>
      </c>
      <c r="FY213">
        <v>0</v>
      </c>
      <c r="FZ213">
        <v>22</v>
      </c>
      <c r="GA213">
        <v>-1</v>
      </c>
      <c r="GB213">
        <v>6</v>
      </c>
      <c r="GE213">
        <v>1</v>
      </c>
      <c r="GF213">
        <v>87</v>
      </c>
      <c r="GG213">
        <v>-1</v>
      </c>
      <c r="GH213">
        <v>36</v>
      </c>
      <c r="GI213">
        <v>2</v>
      </c>
      <c r="GJ213">
        <v>67</v>
      </c>
      <c r="GK213">
        <v>-2</v>
      </c>
      <c r="GL213">
        <v>10</v>
      </c>
      <c r="GO213">
        <v>-3</v>
      </c>
      <c r="GP213">
        <v>1</v>
      </c>
      <c r="GQ213">
        <v>0</v>
      </c>
      <c r="GR213">
        <v>98</v>
      </c>
      <c r="GS213">
        <v>0</v>
      </c>
      <c r="GT213">
        <v>54</v>
      </c>
      <c r="GU213">
        <v>-1</v>
      </c>
      <c r="GV213">
        <v>26</v>
      </c>
      <c r="GY213">
        <v>0</v>
      </c>
      <c r="GZ213">
        <v>8</v>
      </c>
      <c r="HA213">
        <v>0</v>
      </c>
      <c r="HB213">
        <v>9</v>
      </c>
      <c r="HC213">
        <v>0</v>
      </c>
      <c r="HD213">
        <v>7</v>
      </c>
      <c r="HE213">
        <v>0</v>
      </c>
      <c r="HF213">
        <v>8</v>
      </c>
      <c r="HI213">
        <v>3</v>
      </c>
      <c r="HJ213">
        <v>61</v>
      </c>
      <c r="HK213">
        <v>4</v>
      </c>
      <c r="HL213">
        <v>38</v>
      </c>
      <c r="HM213">
        <v>1</v>
      </c>
      <c r="HN213">
        <v>71</v>
      </c>
      <c r="HO213">
        <v>4</v>
      </c>
      <c r="HP213">
        <v>24</v>
      </c>
      <c r="HS213">
        <v>14</v>
      </c>
      <c r="HT213">
        <v>9</v>
      </c>
      <c r="HU213">
        <v>10</v>
      </c>
      <c r="HV213">
        <v>108</v>
      </c>
      <c r="HW213">
        <v>14</v>
      </c>
      <c r="HX213">
        <v>6</v>
      </c>
      <c r="HY213">
        <v>14</v>
      </c>
      <c r="HZ213">
        <v>9</v>
      </c>
      <c r="IC213">
        <v>1</v>
      </c>
      <c r="ID213">
        <v>127</v>
      </c>
      <c r="IE213">
        <v>3</v>
      </c>
      <c r="IF213">
        <v>45</v>
      </c>
      <c r="IG213">
        <v>3</v>
      </c>
      <c r="IH213">
        <v>12</v>
      </c>
      <c r="II213">
        <v>0</v>
      </c>
      <c r="IJ213">
        <v>63</v>
      </c>
      <c r="IM213">
        <v>0</v>
      </c>
      <c r="IN213">
        <v>60</v>
      </c>
      <c r="IO213">
        <v>1</v>
      </c>
      <c r="IP213">
        <v>11</v>
      </c>
      <c r="IQ213">
        <v>0</v>
      </c>
      <c r="IR213">
        <v>13</v>
      </c>
      <c r="IS213">
        <v>0</v>
      </c>
      <c r="IT213">
        <v>18</v>
      </c>
    </row>
    <row r="214" spans="1:254" x14ac:dyDescent="0.25">
      <c r="A214" s="3" t="str">
        <f t="shared" si="3"/>
        <v>Oihan Guillamoundeguy</v>
      </c>
      <c r="B214" s="4">
        <v>45767</v>
      </c>
      <c r="C214" t="s">
        <v>1145</v>
      </c>
      <c r="D214" t="s">
        <v>1146</v>
      </c>
      <c r="E214" t="s">
        <v>1147</v>
      </c>
      <c r="F214" t="s">
        <v>1148</v>
      </c>
      <c r="I214" t="s">
        <v>1250</v>
      </c>
      <c r="J214" t="s">
        <v>1251</v>
      </c>
      <c r="K214">
        <v>56</v>
      </c>
      <c r="L214">
        <v>69</v>
      </c>
      <c r="M214">
        <v>68</v>
      </c>
      <c r="N214">
        <v>71</v>
      </c>
      <c r="O214">
        <v>69</v>
      </c>
      <c r="Q214">
        <v>277</v>
      </c>
      <c r="R214">
        <v>73.209999999999994</v>
      </c>
      <c r="S214">
        <v>72.83</v>
      </c>
      <c r="T214">
        <v>71.75</v>
      </c>
      <c r="U214">
        <v>71.36</v>
      </c>
      <c r="V214">
        <v>75.52</v>
      </c>
      <c r="W214">
        <v>73.37</v>
      </c>
      <c r="Y214">
        <v>73</v>
      </c>
      <c r="Z214">
        <v>43</v>
      </c>
      <c r="AA214">
        <v>33</v>
      </c>
      <c r="AB214">
        <v>58</v>
      </c>
      <c r="AC214">
        <v>56</v>
      </c>
      <c r="AE214">
        <v>6</v>
      </c>
      <c r="AF214">
        <v>8</v>
      </c>
      <c r="AG214">
        <v>12</v>
      </c>
      <c r="AH214">
        <v>14</v>
      </c>
      <c r="AJ214">
        <v>56</v>
      </c>
      <c r="AK214">
        <v>57.5</v>
      </c>
      <c r="AL214">
        <v>1</v>
      </c>
      <c r="AM214" s="5">
        <v>0.52777777777777779</v>
      </c>
      <c r="AN214">
        <v>10</v>
      </c>
      <c r="AO214" s="5">
        <v>0.31944444444444442</v>
      </c>
      <c r="AP214">
        <v>10</v>
      </c>
      <c r="AQ214" s="5">
        <v>0.3125</v>
      </c>
      <c r="AR214">
        <v>10</v>
      </c>
      <c r="AS214" s="5">
        <v>0.35416666666666669</v>
      </c>
      <c r="BO214">
        <v>1</v>
      </c>
      <c r="BP214">
        <v>42</v>
      </c>
      <c r="BQ214">
        <v>0</v>
      </c>
      <c r="BR214">
        <v>52</v>
      </c>
      <c r="BS214">
        <v>-4</v>
      </c>
      <c r="BT214">
        <v>42</v>
      </c>
      <c r="BU214">
        <v>0</v>
      </c>
      <c r="BV214">
        <v>13</v>
      </c>
      <c r="BW214">
        <v>50</v>
      </c>
      <c r="BX214">
        <v>8</v>
      </c>
      <c r="BY214">
        <v>1</v>
      </c>
      <c r="BZ214">
        <v>0</v>
      </c>
      <c r="CA214">
        <v>20</v>
      </c>
      <c r="CB214">
        <v>40</v>
      </c>
      <c r="CC214">
        <v>12</v>
      </c>
      <c r="CK214">
        <v>3.03</v>
      </c>
      <c r="CL214">
        <v>4.0599999999999996</v>
      </c>
      <c r="CM214">
        <v>4.67</v>
      </c>
      <c r="CU214">
        <v>3.04</v>
      </c>
      <c r="CV214">
        <v>4.04</v>
      </c>
      <c r="CW214">
        <v>4.6500000000000004</v>
      </c>
      <c r="CX214">
        <v>20</v>
      </c>
      <c r="CY214">
        <v>60</v>
      </c>
      <c r="CZ214">
        <v>13</v>
      </c>
      <c r="DA214">
        <v>30</v>
      </c>
      <c r="DB214">
        <v>20</v>
      </c>
      <c r="FU214">
        <v>0</v>
      </c>
      <c r="FV214">
        <v>26</v>
      </c>
      <c r="FW214">
        <v>1</v>
      </c>
      <c r="FX214">
        <v>96</v>
      </c>
      <c r="FY214">
        <v>0</v>
      </c>
      <c r="FZ214">
        <v>22</v>
      </c>
      <c r="GA214">
        <v>0</v>
      </c>
      <c r="GB214">
        <v>28</v>
      </c>
      <c r="GE214">
        <v>0</v>
      </c>
      <c r="GF214">
        <v>52</v>
      </c>
      <c r="GG214">
        <v>-1</v>
      </c>
      <c r="GH214">
        <v>36</v>
      </c>
      <c r="GI214">
        <v>2</v>
      </c>
      <c r="GJ214">
        <v>67</v>
      </c>
      <c r="GK214">
        <v>-1</v>
      </c>
      <c r="GL214">
        <v>23</v>
      </c>
      <c r="GO214">
        <v>-1</v>
      </c>
      <c r="GP214">
        <v>43</v>
      </c>
      <c r="GQ214">
        <v>-2</v>
      </c>
      <c r="GR214">
        <v>12</v>
      </c>
      <c r="GS214">
        <v>-1</v>
      </c>
      <c r="GT214">
        <v>29</v>
      </c>
      <c r="GU214">
        <v>0</v>
      </c>
      <c r="GV214">
        <v>57</v>
      </c>
      <c r="GY214">
        <v>0</v>
      </c>
      <c r="GZ214">
        <v>8</v>
      </c>
      <c r="HA214">
        <v>0</v>
      </c>
      <c r="HB214">
        <v>9</v>
      </c>
      <c r="HC214">
        <v>0</v>
      </c>
      <c r="HD214">
        <v>7</v>
      </c>
      <c r="HE214">
        <v>0</v>
      </c>
      <c r="HF214">
        <v>8</v>
      </c>
      <c r="HI214">
        <v>4</v>
      </c>
      <c r="HJ214">
        <v>33</v>
      </c>
      <c r="HK214">
        <v>6</v>
      </c>
      <c r="HL214">
        <v>10</v>
      </c>
      <c r="HM214">
        <v>2</v>
      </c>
      <c r="HN214">
        <v>59</v>
      </c>
      <c r="HO214">
        <v>1</v>
      </c>
      <c r="HP214">
        <v>71</v>
      </c>
      <c r="HS214">
        <v>11</v>
      </c>
      <c r="HT214">
        <v>74</v>
      </c>
      <c r="HU214">
        <v>9</v>
      </c>
      <c r="HV214">
        <v>127</v>
      </c>
      <c r="HW214">
        <v>13</v>
      </c>
      <c r="HX214">
        <v>17</v>
      </c>
      <c r="HY214">
        <v>17</v>
      </c>
      <c r="HZ214">
        <v>1</v>
      </c>
      <c r="IC214">
        <v>3</v>
      </c>
      <c r="ID214">
        <v>51</v>
      </c>
      <c r="IE214">
        <v>2</v>
      </c>
      <c r="IF214">
        <v>76</v>
      </c>
      <c r="IG214">
        <v>3</v>
      </c>
      <c r="IH214">
        <v>12</v>
      </c>
      <c r="II214">
        <v>0</v>
      </c>
      <c r="IJ214">
        <v>63</v>
      </c>
      <c r="IM214">
        <v>0</v>
      </c>
      <c r="IN214">
        <v>60</v>
      </c>
      <c r="IO214">
        <v>1</v>
      </c>
      <c r="IP214">
        <v>11</v>
      </c>
      <c r="IQ214">
        <v>0</v>
      </c>
      <c r="IR214">
        <v>13</v>
      </c>
      <c r="IS214">
        <v>0</v>
      </c>
      <c r="IT214">
        <v>18</v>
      </c>
    </row>
    <row r="215" spans="1:254" x14ac:dyDescent="0.25">
      <c r="A215" s="3" t="str">
        <f t="shared" si="3"/>
        <v>Robin Petersson</v>
      </c>
      <c r="B215" s="4">
        <v>45767</v>
      </c>
      <c r="C215" t="s">
        <v>1145</v>
      </c>
      <c r="D215" t="s">
        <v>1146</v>
      </c>
      <c r="E215" t="s">
        <v>1147</v>
      </c>
      <c r="F215" t="s">
        <v>1148</v>
      </c>
      <c r="I215" t="s">
        <v>1252</v>
      </c>
      <c r="J215" t="s">
        <v>949</v>
      </c>
      <c r="K215">
        <v>56</v>
      </c>
      <c r="L215">
        <v>68</v>
      </c>
      <c r="M215">
        <v>71</v>
      </c>
      <c r="N215">
        <v>71</v>
      </c>
      <c r="O215">
        <v>67</v>
      </c>
      <c r="Q215">
        <v>277</v>
      </c>
      <c r="R215">
        <v>73.209999999999994</v>
      </c>
      <c r="S215">
        <v>72.83</v>
      </c>
      <c r="T215">
        <v>70.75</v>
      </c>
      <c r="U215">
        <v>74.36</v>
      </c>
      <c r="V215">
        <v>75.52</v>
      </c>
      <c r="W215">
        <v>71.37</v>
      </c>
      <c r="Y215">
        <v>73</v>
      </c>
      <c r="Z215">
        <v>24</v>
      </c>
      <c r="AA215">
        <v>58</v>
      </c>
      <c r="AB215">
        <v>67</v>
      </c>
      <c r="AC215">
        <v>56</v>
      </c>
      <c r="AE215">
        <v>5</v>
      </c>
      <c r="AF215">
        <v>10</v>
      </c>
      <c r="AG215">
        <v>14</v>
      </c>
      <c r="AH215">
        <v>14</v>
      </c>
      <c r="AJ215">
        <v>56</v>
      </c>
      <c r="AK215">
        <v>57.5</v>
      </c>
      <c r="AL215">
        <v>1</v>
      </c>
      <c r="AM215" s="5">
        <v>0.28472222222222221</v>
      </c>
      <c r="AN215">
        <v>10</v>
      </c>
      <c r="AO215" s="5">
        <v>0.49305555555555558</v>
      </c>
      <c r="AP215">
        <v>10</v>
      </c>
      <c r="AQ215" s="5">
        <v>0.375</v>
      </c>
      <c r="AR215">
        <v>10</v>
      </c>
      <c r="AS215" s="5">
        <v>0.38194444444444442</v>
      </c>
      <c r="BO215">
        <v>0</v>
      </c>
      <c r="BP215">
        <v>26</v>
      </c>
      <c r="BQ215">
        <v>-1</v>
      </c>
      <c r="BR215">
        <v>47</v>
      </c>
      <c r="BS215">
        <v>-2</v>
      </c>
      <c r="BT215">
        <v>61</v>
      </c>
      <c r="BU215">
        <v>0</v>
      </c>
      <c r="BV215">
        <v>18</v>
      </c>
      <c r="BW215">
        <v>40</v>
      </c>
      <c r="BX215">
        <v>13</v>
      </c>
      <c r="BY215">
        <v>1</v>
      </c>
      <c r="BZ215">
        <v>0</v>
      </c>
      <c r="CA215">
        <v>20</v>
      </c>
      <c r="CB215">
        <v>40</v>
      </c>
      <c r="CC215">
        <v>12</v>
      </c>
      <c r="CK215">
        <v>3.03</v>
      </c>
      <c r="CL215">
        <v>4.0599999999999996</v>
      </c>
      <c r="CM215">
        <v>4.67</v>
      </c>
      <c r="CU215">
        <v>3.04</v>
      </c>
      <c r="CV215">
        <v>4.04</v>
      </c>
      <c r="CW215">
        <v>4.6500000000000004</v>
      </c>
      <c r="CX215">
        <v>20</v>
      </c>
      <c r="CY215">
        <v>16</v>
      </c>
      <c r="CZ215">
        <v>70</v>
      </c>
      <c r="DA215">
        <v>2</v>
      </c>
      <c r="DB215">
        <v>20</v>
      </c>
      <c r="FU215">
        <v>1</v>
      </c>
      <c r="FV215">
        <v>69</v>
      </c>
      <c r="FW215">
        <v>1</v>
      </c>
      <c r="FX215">
        <v>96</v>
      </c>
      <c r="FY215">
        <v>0</v>
      </c>
      <c r="FZ215">
        <v>22</v>
      </c>
      <c r="GA215">
        <v>-2</v>
      </c>
      <c r="GB215">
        <v>1</v>
      </c>
      <c r="GE215">
        <v>-2</v>
      </c>
      <c r="GF215">
        <v>9</v>
      </c>
      <c r="GG215">
        <v>2</v>
      </c>
      <c r="GH215">
        <v>113</v>
      </c>
      <c r="GI215">
        <v>1</v>
      </c>
      <c r="GJ215">
        <v>57</v>
      </c>
      <c r="GK215">
        <v>-2</v>
      </c>
      <c r="GL215">
        <v>10</v>
      </c>
      <c r="GO215">
        <v>-1</v>
      </c>
      <c r="GP215">
        <v>43</v>
      </c>
      <c r="GQ215">
        <v>-2</v>
      </c>
      <c r="GR215">
        <v>12</v>
      </c>
      <c r="GS215">
        <v>0</v>
      </c>
      <c r="GT215">
        <v>54</v>
      </c>
      <c r="GU215">
        <v>1</v>
      </c>
      <c r="GV215">
        <v>67</v>
      </c>
      <c r="GY215">
        <v>0</v>
      </c>
      <c r="GZ215">
        <v>8</v>
      </c>
      <c r="HA215">
        <v>0</v>
      </c>
      <c r="HB215">
        <v>9</v>
      </c>
      <c r="HC215">
        <v>0</v>
      </c>
      <c r="HD215">
        <v>7</v>
      </c>
      <c r="HE215">
        <v>0</v>
      </c>
      <c r="HF215">
        <v>8</v>
      </c>
      <c r="HI215">
        <v>5</v>
      </c>
      <c r="HJ215">
        <v>19</v>
      </c>
      <c r="HK215">
        <v>4</v>
      </c>
      <c r="HL215">
        <v>38</v>
      </c>
      <c r="HM215">
        <v>4</v>
      </c>
      <c r="HN215">
        <v>32</v>
      </c>
      <c r="HO215">
        <v>5</v>
      </c>
      <c r="HP215">
        <v>15</v>
      </c>
      <c r="HS215">
        <v>11</v>
      </c>
      <c r="HT215">
        <v>74</v>
      </c>
      <c r="HU215">
        <v>9</v>
      </c>
      <c r="HV215">
        <v>127</v>
      </c>
      <c r="HW215">
        <v>9</v>
      </c>
      <c r="HX215">
        <v>63</v>
      </c>
      <c r="HY215">
        <v>11</v>
      </c>
      <c r="HZ215">
        <v>36</v>
      </c>
      <c r="IC215">
        <v>1</v>
      </c>
      <c r="ID215">
        <v>127</v>
      </c>
      <c r="IE215">
        <v>5</v>
      </c>
      <c r="IF215">
        <v>9</v>
      </c>
      <c r="IG215">
        <v>5</v>
      </c>
      <c r="IH215">
        <v>1</v>
      </c>
      <c r="II215">
        <v>2</v>
      </c>
      <c r="IJ215">
        <v>23</v>
      </c>
      <c r="IM215">
        <v>1</v>
      </c>
      <c r="IN215">
        <v>9</v>
      </c>
      <c r="IO215">
        <v>0</v>
      </c>
      <c r="IP215">
        <v>53</v>
      </c>
      <c r="IQ215">
        <v>0</v>
      </c>
      <c r="IR215">
        <v>13</v>
      </c>
      <c r="IS215">
        <v>0</v>
      </c>
      <c r="IT215">
        <v>18</v>
      </c>
    </row>
    <row r="216" spans="1:254" x14ac:dyDescent="0.25">
      <c r="A216" s="3" t="str">
        <f t="shared" si="3"/>
        <v>Quim Vidal</v>
      </c>
      <c r="B216" s="4">
        <v>45767</v>
      </c>
      <c r="C216" t="s">
        <v>1145</v>
      </c>
      <c r="D216" t="s">
        <v>1146</v>
      </c>
      <c r="E216" t="s">
        <v>1147</v>
      </c>
      <c r="F216" t="s">
        <v>1148</v>
      </c>
      <c r="I216" t="s">
        <v>1253</v>
      </c>
      <c r="J216" t="s">
        <v>1254</v>
      </c>
      <c r="K216">
        <v>56</v>
      </c>
      <c r="L216">
        <v>68</v>
      </c>
      <c r="M216">
        <v>70</v>
      </c>
      <c r="N216">
        <v>68</v>
      </c>
      <c r="O216">
        <v>71</v>
      </c>
      <c r="Q216">
        <v>277</v>
      </c>
      <c r="R216">
        <v>73.209999999999994</v>
      </c>
      <c r="S216">
        <v>72.83</v>
      </c>
      <c r="T216">
        <v>70.75</v>
      </c>
      <c r="U216">
        <v>73.36</v>
      </c>
      <c r="V216">
        <v>72.52</v>
      </c>
      <c r="W216">
        <v>75.37</v>
      </c>
      <c r="Y216">
        <v>73</v>
      </c>
      <c r="Z216">
        <v>24</v>
      </c>
      <c r="AA216">
        <v>44</v>
      </c>
      <c r="AB216">
        <v>41</v>
      </c>
      <c r="AC216">
        <v>56</v>
      </c>
      <c r="AE216">
        <v>5</v>
      </c>
      <c r="AF216">
        <v>9</v>
      </c>
      <c r="AG216">
        <v>10</v>
      </c>
      <c r="AH216">
        <v>14</v>
      </c>
      <c r="AJ216">
        <v>56</v>
      </c>
      <c r="AK216">
        <v>57.5</v>
      </c>
      <c r="AL216">
        <v>1</v>
      </c>
      <c r="AM216" s="5">
        <v>0.52083333333333337</v>
      </c>
      <c r="AN216">
        <v>10</v>
      </c>
      <c r="AO216" s="5">
        <v>0.3125</v>
      </c>
      <c r="AP216">
        <v>10</v>
      </c>
      <c r="AQ216" s="5">
        <v>0.33333333333333331</v>
      </c>
      <c r="AR216">
        <v>10</v>
      </c>
      <c r="AS216" s="5">
        <v>0.3125</v>
      </c>
      <c r="BO216">
        <v>-3</v>
      </c>
      <c r="BP216">
        <v>6</v>
      </c>
      <c r="BQ216">
        <v>2</v>
      </c>
      <c r="BR216">
        <v>66</v>
      </c>
      <c r="BS216">
        <v>-2</v>
      </c>
      <c r="BT216">
        <v>61</v>
      </c>
      <c r="BU216">
        <v>0</v>
      </c>
      <c r="BV216">
        <v>13</v>
      </c>
      <c r="BW216">
        <v>49</v>
      </c>
      <c r="BX216">
        <v>10</v>
      </c>
      <c r="BY216">
        <v>0</v>
      </c>
      <c r="BZ216">
        <v>0</v>
      </c>
      <c r="CA216">
        <v>20</v>
      </c>
      <c r="CB216">
        <v>40</v>
      </c>
      <c r="CC216">
        <v>12</v>
      </c>
      <c r="CK216">
        <v>3.03</v>
      </c>
      <c r="CL216">
        <v>4.0599999999999996</v>
      </c>
      <c r="CM216">
        <v>4.67</v>
      </c>
      <c r="CU216">
        <v>3.04</v>
      </c>
      <c r="CV216">
        <v>4.04</v>
      </c>
      <c r="CW216">
        <v>4.6500000000000004</v>
      </c>
      <c r="CX216">
        <v>20</v>
      </c>
      <c r="CY216">
        <v>60</v>
      </c>
      <c r="CZ216">
        <v>21</v>
      </c>
      <c r="DA216">
        <v>15</v>
      </c>
      <c r="DB216">
        <v>48</v>
      </c>
      <c r="FU216">
        <v>1</v>
      </c>
      <c r="FV216">
        <v>69</v>
      </c>
      <c r="FW216">
        <v>-2</v>
      </c>
      <c r="FX216">
        <v>2</v>
      </c>
      <c r="FY216">
        <v>-1</v>
      </c>
      <c r="FZ216">
        <v>5</v>
      </c>
      <c r="GA216">
        <v>-1</v>
      </c>
      <c r="GB216">
        <v>6</v>
      </c>
      <c r="GE216">
        <v>-1</v>
      </c>
      <c r="GF216">
        <v>29</v>
      </c>
      <c r="GG216">
        <v>1</v>
      </c>
      <c r="GH216">
        <v>87</v>
      </c>
      <c r="GI216">
        <v>0</v>
      </c>
      <c r="GJ216">
        <v>38</v>
      </c>
      <c r="GK216">
        <v>2</v>
      </c>
      <c r="GL216">
        <v>65</v>
      </c>
      <c r="GO216">
        <v>-2</v>
      </c>
      <c r="GP216">
        <v>17</v>
      </c>
      <c r="GQ216">
        <v>1</v>
      </c>
      <c r="GR216">
        <v>136</v>
      </c>
      <c r="GS216">
        <v>-1</v>
      </c>
      <c r="GT216">
        <v>29</v>
      </c>
      <c r="GU216">
        <v>0</v>
      </c>
      <c r="GV216">
        <v>57</v>
      </c>
      <c r="GY216">
        <v>0</v>
      </c>
      <c r="GZ216">
        <v>8</v>
      </c>
      <c r="HA216">
        <v>0</v>
      </c>
      <c r="HB216">
        <v>9</v>
      </c>
      <c r="HC216">
        <v>0</v>
      </c>
      <c r="HD216">
        <v>7</v>
      </c>
      <c r="HE216">
        <v>0</v>
      </c>
      <c r="HF216">
        <v>8</v>
      </c>
      <c r="HI216">
        <v>4</v>
      </c>
      <c r="HJ216">
        <v>33</v>
      </c>
      <c r="HK216">
        <v>4</v>
      </c>
      <c r="HL216">
        <v>38</v>
      </c>
      <c r="HM216">
        <v>4</v>
      </c>
      <c r="HN216">
        <v>32</v>
      </c>
      <c r="HO216">
        <v>1</v>
      </c>
      <c r="HP216">
        <v>71</v>
      </c>
      <c r="HS216">
        <v>12</v>
      </c>
      <c r="HT216">
        <v>44</v>
      </c>
      <c r="HU216">
        <v>10</v>
      </c>
      <c r="HV216">
        <v>108</v>
      </c>
      <c r="HW216">
        <v>12</v>
      </c>
      <c r="HX216">
        <v>30</v>
      </c>
      <c r="HY216">
        <v>15</v>
      </c>
      <c r="HZ216">
        <v>3</v>
      </c>
      <c r="IC216">
        <v>2</v>
      </c>
      <c r="ID216">
        <v>84</v>
      </c>
      <c r="IE216">
        <v>4</v>
      </c>
      <c r="IF216">
        <v>19</v>
      </c>
      <c r="IG216">
        <v>2</v>
      </c>
      <c r="IH216">
        <v>26</v>
      </c>
      <c r="II216">
        <v>2</v>
      </c>
      <c r="IJ216">
        <v>23</v>
      </c>
      <c r="IM216">
        <v>0</v>
      </c>
      <c r="IN216">
        <v>60</v>
      </c>
      <c r="IO216">
        <v>0</v>
      </c>
      <c r="IP216">
        <v>53</v>
      </c>
      <c r="IQ216">
        <v>0</v>
      </c>
      <c r="IR216">
        <v>13</v>
      </c>
      <c r="IS216">
        <v>0</v>
      </c>
      <c r="IT216">
        <v>18</v>
      </c>
    </row>
    <row r="217" spans="1:254" x14ac:dyDescent="0.25">
      <c r="A217" s="3" t="str">
        <f t="shared" si="3"/>
        <v>Albin Bergstrom</v>
      </c>
      <c r="B217" s="4">
        <v>45767</v>
      </c>
      <c r="C217" t="s">
        <v>1145</v>
      </c>
      <c r="D217" t="s">
        <v>1146</v>
      </c>
      <c r="E217" t="s">
        <v>1147</v>
      </c>
      <c r="F217" t="s">
        <v>1148</v>
      </c>
      <c r="I217" t="s">
        <v>1255</v>
      </c>
      <c r="J217" t="s">
        <v>1256</v>
      </c>
      <c r="K217">
        <v>60</v>
      </c>
      <c r="L217">
        <v>66</v>
      </c>
      <c r="M217">
        <v>73</v>
      </c>
      <c r="N217">
        <v>71</v>
      </c>
      <c r="O217">
        <v>68</v>
      </c>
      <c r="Q217">
        <v>278</v>
      </c>
      <c r="R217">
        <v>73.209999999999994</v>
      </c>
      <c r="S217">
        <v>72.83</v>
      </c>
      <c r="T217">
        <v>68.75</v>
      </c>
      <c r="U217">
        <v>76.36</v>
      </c>
      <c r="V217">
        <v>75.52</v>
      </c>
      <c r="W217">
        <v>72.37</v>
      </c>
      <c r="Y217">
        <v>73.25</v>
      </c>
      <c r="Z217">
        <v>10</v>
      </c>
      <c r="AA217">
        <v>58</v>
      </c>
      <c r="AB217">
        <v>67</v>
      </c>
      <c r="AC217">
        <v>60</v>
      </c>
      <c r="AE217">
        <v>3</v>
      </c>
      <c r="AF217">
        <v>10</v>
      </c>
      <c r="AG217">
        <v>14</v>
      </c>
      <c r="AH217">
        <v>15</v>
      </c>
      <c r="AJ217">
        <v>60</v>
      </c>
      <c r="AK217">
        <v>62</v>
      </c>
      <c r="AL217">
        <v>1</v>
      </c>
      <c r="AM217" s="5">
        <v>0.27083333333333331</v>
      </c>
      <c r="AN217">
        <v>10</v>
      </c>
      <c r="AO217" s="5">
        <v>0.47916666666666669</v>
      </c>
      <c r="AP217">
        <v>10</v>
      </c>
      <c r="AQ217" s="5">
        <v>0.36805555555555558</v>
      </c>
      <c r="AR217">
        <v>10</v>
      </c>
      <c r="AS217" s="5">
        <v>0.375</v>
      </c>
      <c r="BO217">
        <v>1</v>
      </c>
      <c r="BP217">
        <v>42</v>
      </c>
      <c r="BQ217">
        <v>1</v>
      </c>
      <c r="BR217">
        <v>61</v>
      </c>
      <c r="BS217">
        <v>-4</v>
      </c>
      <c r="BT217">
        <v>42</v>
      </c>
      <c r="BU217">
        <v>2</v>
      </c>
      <c r="BV217">
        <v>12</v>
      </c>
      <c r="BW217">
        <v>45</v>
      </c>
      <c r="BX217">
        <v>12</v>
      </c>
      <c r="BY217">
        <v>1</v>
      </c>
      <c r="BZ217">
        <v>0</v>
      </c>
      <c r="CA217">
        <v>20</v>
      </c>
      <c r="CB217">
        <v>40</v>
      </c>
      <c r="CC217">
        <v>12</v>
      </c>
      <c r="CK217">
        <v>3.03</v>
      </c>
      <c r="CL217">
        <v>4.0599999999999996</v>
      </c>
      <c r="CM217">
        <v>4.67</v>
      </c>
      <c r="CU217">
        <v>3.04</v>
      </c>
      <c r="CV217">
        <v>4.04</v>
      </c>
      <c r="CW217">
        <v>4.6500000000000004</v>
      </c>
      <c r="CX217">
        <v>1</v>
      </c>
      <c r="CY217">
        <v>68</v>
      </c>
      <c r="CZ217">
        <v>44</v>
      </c>
      <c r="DA217">
        <v>6</v>
      </c>
      <c r="DB217">
        <v>20</v>
      </c>
      <c r="FU217">
        <v>1</v>
      </c>
      <c r="FV217">
        <v>69</v>
      </c>
      <c r="FW217">
        <v>-1</v>
      </c>
      <c r="FX217">
        <v>12</v>
      </c>
      <c r="FY217">
        <v>1</v>
      </c>
      <c r="FZ217">
        <v>55</v>
      </c>
      <c r="GA217">
        <v>0</v>
      </c>
      <c r="GB217">
        <v>28</v>
      </c>
      <c r="GE217">
        <v>-2</v>
      </c>
      <c r="GF217">
        <v>9</v>
      </c>
      <c r="GG217">
        <v>4</v>
      </c>
      <c r="GH217">
        <v>143</v>
      </c>
      <c r="GI217">
        <v>0</v>
      </c>
      <c r="GJ217">
        <v>38</v>
      </c>
      <c r="GK217">
        <v>-1</v>
      </c>
      <c r="GL217">
        <v>23</v>
      </c>
      <c r="GO217">
        <v>-3</v>
      </c>
      <c r="GP217">
        <v>1</v>
      </c>
      <c r="GQ217">
        <v>0</v>
      </c>
      <c r="GR217">
        <v>98</v>
      </c>
      <c r="GS217">
        <v>0</v>
      </c>
      <c r="GT217">
        <v>54</v>
      </c>
      <c r="GU217">
        <v>-1</v>
      </c>
      <c r="GV217">
        <v>26</v>
      </c>
      <c r="GY217">
        <v>1</v>
      </c>
      <c r="GZ217">
        <v>1</v>
      </c>
      <c r="HA217">
        <v>0</v>
      </c>
      <c r="HB217">
        <v>9</v>
      </c>
      <c r="HC217">
        <v>0</v>
      </c>
      <c r="HD217">
        <v>7</v>
      </c>
      <c r="HE217">
        <v>1</v>
      </c>
      <c r="HF217">
        <v>2</v>
      </c>
      <c r="HI217">
        <v>4</v>
      </c>
      <c r="HJ217">
        <v>33</v>
      </c>
      <c r="HK217">
        <v>2</v>
      </c>
      <c r="HL217">
        <v>113</v>
      </c>
      <c r="HM217">
        <v>2</v>
      </c>
      <c r="HN217">
        <v>59</v>
      </c>
      <c r="HO217">
        <v>4</v>
      </c>
      <c r="HP217">
        <v>24</v>
      </c>
      <c r="HS217">
        <v>11</v>
      </c>
      <c r="HT217">
        <v>74</v>
      </c>
      <c r="HU217">
        <v>11</v>
      </c>
      <c r="HV217">
        <v>76</v>
      </c>
      <c r="HW217">
        <v>13</v>
      </c>
      <c r="HX217">
        <v>17</v>
      </c>
      <c r="HY217">
        <v>10</v>
      </c>
      <c r="HZ217">
        <v>55</v>
      </c>
      <c r="IC217">
        <v>2</v>
      </c>
      <c r="ID217">
        <v>84</v>
      </c>
      <c r="IE217">
        <v>5</v>
      </c>
      <c r="IF217">
        <v>9</v>
      </c>
      <c r="IG217">
        <v>3</v>
      </c>
      <c r="IH217">
        <v>12</v>
      </c>
      <c r="II217">
        <v>2</v>
      </c>
      <c r="IJ217">
        <v>23</v>
      </c>
      <c r="IM217">
        <v>0</v>
      </c>
      <c r="IN217">
        <v>60</v>
      </c>
      <c r="IO217">
        <v>0</v>
      </c>
      <c r="IP217">
        <v>53</v>
      </c>
      <c r="IQ217">
        <v>0</v>
      </c>
      <c r="IR217">
        <v>13</v>
      </c>
      <c r="IS217">
        <v>1</v>
      </c>
      <c r="IT217">
        <v>6</v>
      </c>
    </row>
    <row r="218" spans="1:254" x14ac:dyDescent="0.25">
      <c r="A218" s="3" t="str">
        <f t="shared" si="3"/>
        <v>Sam Locke</v>
      </c>
      <c r="B218" s="4">
        <v>45767</v>
      </c>
      <c r="C218" t="s">
        <v>1145</v>
      </c>
      <c r="D218" t="s">
        <v>1146</v>
      </c>
      <c r="E218" t="s">
        <v>1147</v>
      </c>
      <c r="F218" t="s">
        <v>1148</v>
      </c>
      <c r="I218" t="s">
        <v>1257</v>
      </c>
      <c r="J218" t="s">
        <v>901</v>
      </c>
      <c r="K218">
        <v>60</v>
      </c>
      <c r="L218">
        <v>69</v>
      </c>
      <c r="M218">
        <v>68</v>
      </c>
      <c r="N218">
        <v>71</v>
      </c>
      <c r="O218">
        <v>70</v>
      </c>
      <c r="Q218">
        <v>278</v>
      </c>
      <c r="R218">
        <v>73.209999999999994</v>
      </c>
      <c r="S218">
        <v>72.83</v>
      </c>
      <c r="T218">
        <v>71.75</v>
      </c>
      <c r="U218">
        <v>71.36</v>
      </c>
      <c r="V218">
        <v>75.52</v>
      </c>
      <c r="W218">
        <v>74.37</v>
      </c>
      <c r="Y218">
        <v>73.25</v>
      </c>
      <c r="Z218">
        <v>43</v>
      </c>
      <c r="AA218">
        <v>33</v>
      </c>
      <c r="AB218">
        <v>58</v>
      </c>
      <c r="AC218">
        <v>60</v>
      </c>
      <c r="AE218">
        <v>6</v>
      </c>
      <c r="AF218">
        <v>8</v>
      </c>
      <c r="AG218">
        <v>12</v>
      </c>
      <c r="AH218">
        <v>15</v>
      </c>
      <c r="AJ218">
        <v>60</v>
      </c>
      <c r="AK218">
        <v>62</v>
      </c>
      <c r="AL218">
        <v>10</v>
      </c>
      <c r="AM218" s="5">
        <v>0.47916666666666669</v>
      </c>
      <c r="AN218">
        <v>1</v>
      </c>
      <c r="AO218" s="5">
        <v>0.27083333333333331</v>
      </c>
      <c r="AP218">
        <v>1</v>
      </c>
      <c r="AQ218" s="5">
        <v>0.3263888888888889</v>
      </c>
      <c r="AR218">
        <v>10</v>
      </c>
      <c r="AS218" s="5">
        <v>0.35416666666666669</v>
      </c>
      <c r="BO218">
        <v>2</v>
      </c>
      <c r="BP218">
        <v>56</v>
      </c>
      <c r="BQ218">
        <v>-2</v>
      </c>
      <c r="BR218">
        <v>42</v>
      </c>
      <c r="BS218">
        <v>-2</v>
      </c>
      <c r="BT218">
        <v>61</v>
      </c>
      <c r="BU218">
        <v>0</v>
      </c>
      <c r="BV218">
        <v>15</v>
      </c>
      <c r="BW218">
        <v>45</v>
      </c>
      <c r="BX218">
        <v>11</v>
      </c>
      <c r="BY218">
        <v>1</v>
      </c>
      <c r="BZ218">
        <v>0</v>
      </c>
      <c r="CA218">
        <v>20</v>
      </c>
      <c r="CB218">
        <v>40</v>
      </c>
      <c r="CC218">
        <v>12</v>
      </c>
      <c r="CK218">
        <v>3.03</v>
      </c>
      <c r="CL218">
        <v>4.0599999999999996</v>
      </c>
      <c r="CM218">
        <v>4.67</v>
      </c>
      <c r="CU218">
        <v>3.04</v>
      </c>
      <c r="CV218">
        <v>4.04</v>
      </c>
      <c r="CW218">
        <v>4.6500000000000004</v>
      </c>
      <c r="CX218">
        <v>20</v>
      </c>
      <c r="CY218">
        <v>43</v>
      </c>
      <c r="CZ218">
        <v>44</v>
      </c>
      <c r="DA218">
        <v>10</v>
      </c>
      <c r="DB218">
        <v>20</v>
      </c>
      <c r="FU218">
        <v>1</v>
      </c>
      <c r="FV218">
        <v>69</v>
      </c>
      <c r="FW218">
        <v>1</v>
      </c>
      <c r="FX218">
        <v>96</v>
      </c>
      <c r="FY218">
        <v>0</v>
      </c>
      <c r="FZ218">
        <v>22</v>
      </c>
      <c r="GA218">
        <v>0</v>
      </c>
      <c r="GB218">
        <v>28</v>
      </c>
      <c r="GE218">
        <v>-2</v>
      </c>
      <c r="GF218">
        <v>9</v>
      </c>
      <c r="GG218">
        <v>-2</v>
      </c>
      <c r="GH218">
        <v>10</v>
      </c>
      <c r="GI218">
        <v>2</v>
      </c>
      <c r="GJ218">
        <v>67</v>
      </c>
      <c r="GK218">
        <v>0</v>
      </c>
      <c r="GL218">
        <v>43</v>
      </c>
      <c r="GO218">
        <v>0</v>
      </c>
      <c r="GP218">
        <v>91</v>
      </c>
      <c r="GQ218">
        <v>-1</v>
      </c>
      <c r="GR218">
        <v>51</v>
      </c>
      <c r="GS218">
        <v>-1</v>
      </c>
      <c r="GT218">
        <v>29</v>
      </c>
      <c r="GU218">
        <v>0</v>
      </c>
      <c r="GV218">
        <v>57</v>
      </c>
      <c r="GY218">
        <v>0</v>
      </c>
      <c r="GZ218">
        <v>8</v>
      </c>
      <c r="HA218">
        <v>0</v>
      </c>
      <c r="HB218">
        <v>9</v>
      </c>
      <c r="HC218">
        <v>0</v>
      </c>
      <c r="HD218">
        <v>7</v>
      </c>
      <c r="HE218">
        <v>0</v>
      </c>
      <c r="HF218">
        <v>8</v>
      </c>
      <c r="HI218">
        <v>2</v>
      </c>
      <c r="HJ218">
        <v>103</v>
      </c>
      <c r="HK218">
        <v>5</v>
      </c>
      <c r="HL218">
        <v>21</v>
      </c>
      <c r="HM218">
        <v>5</v>
      </c>
      <c r="HN218">
        <v>14</v>
      </c>
      <c r="HO218">
        <v>3</v>
      </c>
      <c r="HP218">
        <v>43</v>
      </c>
      <c r="HS218">
        <v>15</v>
      </c>
      <c r="HT218">
        <v>3</v>
      </c>
      <c r="HU218">
        <v>10</v>
      </c>
      <c r="HV218">
        <v>108</v>
      </c>
      <c r="HW218">
        <v>8</v>
      </c>
      <c r="HX218">
        <v>70</v>
      </c>
      <c r="HY218">
        <v>12</v>
      </c>
      <c r="HZ218">
        <v>29</v>
      </c>
      <c r="IC218">
        <v>1</v>
      </c>
      <c r="ID218">
        <v>127</v>
      </c>
      <c r="IE218">
        <v>3</v>
      </c>
      <c r="IF218">
        <v>45</v>
      </c>
      <c r="IG218">
        <v>4</v>
      </c>
      <c r="IH218">
        <v>5</v>
      </c>
      <c r="II218">
        <v>3</v>
      </c>
      <c r="IJ218">
        <v>10</v>
      </c>
      <c r="IM218">
        <v>0</v>
      </c>
      <c r="IN218">
        <v>60</v>
      </c>
      <c r="IO218">
        <v>0</v>
      </c>
      <c r="IP218">
        <v>53</v>
      </c>
      <c r="IQ218">
        <v>1</v>
      </c>
      <c r="IR218">
        <v>3</v>
      </c>
      <c r="IS218">
        <v>0</v>
      </c>
      <c r="IT218">
        <v>18</v>
      </c>
    </row>
    <row r="219" spans="1:254" x14ac:dyDescent="0.25">
      <c r="A219" s="3" t="str">
        <f t="shared" si="3"/>
        <v>Damien Perrier</v>
      </c>
      <c r="B219" s="4">
        <v>45767</v>
      </c>
      <c r="C219" t="s">
        <v>1145</v>
      </c>
      <c r="D219" t="s">
        <v>1146</v>
      </c>
      <c r="E219" t="s">
        <v>1147</v>
      </c>
      <c r="F219" t="s">
        <v>1148</v>
      </c>
      <c r="I219" t="s">
        <v>1258</v>
      </c>
      <c r="J219" t="s">
        <v>1259</v>
      </c>
      <c r="K219">
        <v>60</v>
      </c>
      <c r="L219">
        <v>72</v>
      </c>
      <c r="M219">
        <v>67</v>
      </c>
      <c r="N219">
        <v>70</v>
      </c>
      <c r="O219">
        <v>69</v>
      </c>
      <c r="Q219">
        <v>278</v>
      </c>
      <c r="R219">
        <v>73.209999999999994</v>
      </c>
      <c r="S219">
        <v>72.83</v>
      </c>
      <c r="T219">
        <v>74.75</v>
      </c>
      <c r="U219">
        <v>70.36</v>
      </c>
      <c r="V219">
        <v>74.52</v>
      </c>
      <c r="W219">
        <v>73.37</v>
      </c>
      <c r="Y219">
        <v>73.25</v>
      </c>
      <c r="Z219">
        <v>106</v>
      </c>
      <c r="AA219">
        <v>58</v>
      </c>
      <c r="AB219">
        <v>62</v>
      </c>
      <c r="AC219">
        <v>60</v>
      </c>
      <c r="AE219">
        <v>9</v>
      </c>
      <c r="AF219">
        <v>10</v>
      </c>
      <c r="AG219">
        <v>13</v>
      </c>
      <c r="AH219">
        <v>15</v>
      </c>
      <c r="AJ219">
        <v>60</v>
      </c>
      <c r="AK219">
        <v>62</v>
      </c>
      <c r="AL219">
        <v>1</v>
      </c>
      <c r="AM219" s="5">
        <v>0.54861111111111116</v>
      </c>
      <c r="AN219">
        <v>10</v>
      </c>
      <c r="AO219" s="5">
        <v>0.34027777777777779</v>
      </c>
      <c r="AP219">
        <v>10</v>
      </c>
      <c r="AQ219" s="5">
        <v>0.3611111111111111</v>
      </c>
      <c r="AR219">
        <v>10</v>
      </c>
      <c r="AS219" s="5">
        <v>0.36805555555555558</v>
      </c>
      <c r="BO219">
        <v>6</v>
      </c>
      <c r="BP219">
        <v>74</v>
      </c>
      <c r="BQ219">
        <v>-3</v>
      </c>
      <c r="BR219">
        <v>34</v>
      </c>
      <c r="BS219">
        <v>-5</v>
      </c>
      <c r="BT219">
        <v>27</v>
      </c>
      <c r="BU219">
        <v>0</v>
      </c>
      <c r="BV219">
        <v>15</v>
      </c>
      <c r="BW219">
        <v>45</v>
      </c>
      <c r="BX219">
        <v>11</v>
      </c>
      <c r="BY219">
        <v>1</v>
      </c>
      <c r="BZ219">
        <v>0</v>
      </c>
      <c r="CA219">
        <v>20</v>
      </c>
      <c r="CB219">
        <v>40</v>
      </c>
      <c r="CC219">
        <v>12</v>
      </c>
      <c r="CK219">
        <v>3.03</v>
      </c>
      <c r="CL219">
        <v>4.0599999999999996</v>
      </c>
      <c r="CM219">
        <v>4.67</v>
      </c>
      <c r="CU219">
        <v>3.04</v>
      </c>
      <c r="CV219">
        <v>4.04</v>
      </c>
      <c r="CW219">
        <v>4.6500000000000004</v>
      </c>
      <c r="CX219">
        <v>20</v>
      </c>
      <c r="CY219">
        <v>43</v>
      </c>
      <c r="CZ219">
        <v>44</v>
      </c>
      <c r="DA219">
        <v>10</v>
      </c>
      <c r="DB219">
        <v>20</v>
      </c>
      <c r="FU219">
        <v>2</v>
      </c>
      <c r="FV219">
        <v>117</v>
      </c>
      <c r="FW219">
        <v>1</v>
      </c>
      <c r="FX219">
        <v>96</v>
      </c>
      <c r="FY219">
        <v>1</v>
      </c>
      <c r="FZ219">
        <v>55</v>
      </c>
      <c r="GA219">
        <v>2</v>
      </c>
      <c r="GB219">
        <v>64</v>
      </c>
      <c r="GE219">
        <v>0</v>
      </c>
      <c r="GF219">
        <v>52</v>
      </c>
      <c r="GG219">
        <v>-2</v>
      </c>
      <c r="GH219">
        <v>10</v>
      </c>
      <c r="GI219">
        <v>0</v>
      </c>
      <c r="GJ219">
        <v>38</v>
      </c>
      <c r="GK219">
        <v>-1</v>
      </c>
      <c r="GL219">
        <v>23</v>
      </c>
      <c r="GO219">
        <v>0</v>
      </c>
      <c r="GP219">
        <v>91</v>
      </c>
      <c r="GQ219">
        <v>-2</v>
      </c>
      <c r="GR219">
        <v>12</v>
      </c>
      <c r="GS219">
        <v>-1</v>
      </c>
      <c r="GT219">
        <v>29</v>
      </c>
      <c r="GU219">
        <v>-2</v>
      </c>
      <c r="GV219">
        <v>10</v>
      </c>
      <c r="GY219">
        <v>0</v>
      </c>
      <c r="GZ219">
        <v>8</v>
      </c>
      <c r="HA219">
        <v>0</v>
      </c>
      <c r="HB219">
        <v>9</v>
      </c>
      <c r="HC219">
        <v>0</v>
      </c>
      <c r="HD219">
        <v>7</v>
      </c>
      <c r="HE219">
        <v>0</v>
      </c>
      <c r="HF219">
        <v>8</v>
      </c>
      <c r="HI219">
        <v>2</v>
      </c>
      <c r="HJ219">
        <v>103</v>
      </c>
      <c r="HK219">
        <v>4</v>
      </c>
      <c r="HL219">
        <v>38</v>
      </c>
      <c r="HM219">
        <v>4</v>
      </c>
      <c r="HN219">
        <v>32</v>
      </c>
      <c r="HO219">
        <v>5</v>
      </c>
      <c r="HP219">
        <v>15</v>
      </c>
      <c r="HS219">
        <v>13</v>
      </c>
      <c r="HT219">
        <v>23</v>
      </c>
      <c r="HU219">
        <v>13</v>
      </c>
      <c r="HV219">
        <v>15</v>
      </c>
      <c r="HW219">
        <v>10</v>
      </c>
      <c r="HX219">
        <v>54</v>
      </c>
      <c r="HY219">
        <v>9</v>
      </c>
      <c r="HZ219">
        <v>65</v>
      </c>
      <c r="IC219">
        <v>2</v>
      </c>
      <c r="ID219">
        <v>84</v>
      </c>
      <c r="IE219">
        <v>1</v>
      </c>
      <c r="IF219">
        <v>117</v>
      </c>
      <c r="IG219">
        <v>4</v>
      </c>
      <c r="IH219">
        <v>5</v>
      </c>
      <c r="II219">
        <v>4</v>
      </c>
      <c r="IJ219">
        <v>4</v>
      </c>
      <c r="IM219">
        <v>1</v>
      </c>
      <c r="IN219">
        <v>9</v>
      </c>
      <c r="IO219">
        <v>0</v>
      </c>
      <c r="IP219">
        <v>53</v>
      </c>
      <c r="IQ219">
        <v>0</v>
      </c>
      <c r="IR219">
        <v>13</v>
      </c>
      <c r="IS219">
        <v>0</v>
      </c>
      <c r="IT219">
        <v>18</v>
      </c>
    </row>
    <row r="220" spans="1:254" x14ac:dyDescent="0.25">
      <c r="A220" s="3" t="str">
        <f t="shared" si="3"/>
        <v>Maximilian Schmitt</v>
      </c>
      <c r="B220" s="4">
        <v>45767</v>
      </c>
      <c r="C220" t="s">
        <v>1145</v>
      </c>
      <c r="D220" t="s">
        <v>1146</v>
      </c>
      <c r="E220" t="s">
        <v>1147</v>
      </c>
      <c r="F220" t="s">
        <v>1148</v>
      </c>
      <c r="I220" t="s">
        <v>1260</v>
      </c>
      <c r="J220" t="s">
        <v>956</v>
      </c>
      <c r="K220">
        <v>60</v>
      </c>
      <c r="L220">
        <v>67</v>
      </c>
      <c r="M220">
        <v>68</v>
      </c>
      <c r="N220">
        <v>74</v>
      </c>
      <c r="O220">
        <v>69</v>
      </c>
      <c r="Q220">
        <v>278</v>
      </c>
      <c r="R220">
        <v>73.209999999999994</v>
      </c>
      <c r="S220">
        <v>72.83</v>
      </c>
      <c r="T220">
        <v>69.75</v>
      </c>
      <c r="U220">
        <v>71.36</v>
      </c>
      <c r="V220">
        <v>78.52</v>
      </c>
      <c r="W220">
        <v>73.37</v>
      </c>
      <c r="Y220">
        <v>73.25</v>
      </c>
      <c r="Z220">
        <v>15</v>
      </c>
      <c r="AA220">
        <v>18</v>
      </c>
      <c r="AB220">
        <v>62</v>
      </c>
      <c r="AC220">
        <v>60</v>
      </c>
      <c r="AE220">
        <v>4</v>
      </c>
      <c r="AF220">
        <v>6</v>
      </c>
      <c r="AG220">
        <v>13</v>
      </c>
      <c r="AH220">
        <v>15</v>
      </c>
      <c r="AJ220">
        <v>60</v>
      </c>
      <c r="AK220">
        <v>62</v>
      </c>
      <c r="AL220">
        <v>1</v>
      </c>
      <c r="AM220" s="5">
        <v>0.35416666666666669</v>
      </c>
      <c r="AN220">
        <v>10</v>
      </c>
      <c r="AO220" s="5">
        <v>0.5625</v>
      </c>
      <c r="AP220">
        <v>1</v>
      </c>
      <c r="AQ220" s="5">
        <v>0.35416666666666669</v>
      </c>
      <c r="AR220">
        <v>10</v>
      </c>
      <c r="AS220" s="5">
        <v>0.36805555555555558</v>
      </c>
      <c r="BO220">
        <v>1</v>
      </c>
      <c r="BP220">
        <v>42</v>
      </c>
      <c r="BQ220">
        <v>3</v>
      </c>
      <c r="BR220">
        <v>68</v>
      </c>
      <c r="BS220">
        <v>-6</v>
      </c>
      <c r="BT220">
        <v>16</v>
      </c>
      <c r="BU220">
        <v>0</v>
      </c>
      <c r="BV220">
        <v>20</v>
      </c>
      <c r="BW220">
        <v>38</v>
      </c>
      <c r="BX220">
        <v>11</v>
      </c>
      <c r="BY220">
        <v>3</v>
      </c>
      <c r="BZ220">
        <v>0</v>
      </c>
      <c r="CA220">
        <v>20</v>
      </c>
      <c r="CB220">
        <v>40</v>
      </c>
      <c r="CC220">
        <v>12</v>
      </c>
      <c r="CK220">
        <v>3.03</v>
      </c>
      <c r="CL220">
        <v>4.0599999999999996</v>
      </c>
      <c r="CM220">
        <v>4.67</v>
      </c>
      <c r="CU220">
        <v>3.04</v>
      </c>
      <c r="CV220">
        <v>4.04</v>
      </c>
      <c r="CW220">
        <v>4.6500000000000004</v>
      </c>
      <c r="CX220">
        <v>20</v>
      </c>
      <c r="CY220">
        <v>6</v>
      </c>
      <c r="CZ220">
        <v>73</v>
      </c>
      <c r="DA220">
        <v>10</v>
      </c>
      <c r="DB220">
        <v>3</v>
      </c>
      <c r="FU220">
        <v>1</v>
      </c>
      <c r="FV220">
        <v>69</v>
      </c>
      <c r="FW220">
        <v>1</v>
      </c>
      <c r="FX220">
        <v>96</v>
      </c>
      <c r="FY220">
        <v>0</v>
      </c>
      <c r="FZ220">
        <v>22</v>
      </c>
      <c r="GA220">
        <v>-1</v>
      </c>
      <c r="GB220">
        <v>6</v>
      </c>
      <c r="GE220">
        <v>-1</v>
      </c>
      <c r="GF220">
        <v>29</v>
      </c>
      <c r="GG220">
        <v>-1</v>
      </c>
      <c r="GH220">
        <v>36</v>
      </c>
      <c r="GI220">
        <v>4</v>
      </c>
      <c r="GJ220">
        <v>74</v>
      </c>
      <c r="GK220">
        <v>1</v>
      </c>
      <c r="GL220">
        <v>58</v>
      </c>
      <c r="GO220">
        <v>-3</v>
      </c>
      <c r="GP220">
        <v>1</v>
      </c>
      <c r="GQ220">
        <v>-2</v>
      </c>
      <c r="GR220">
        <v>12</v>
      </c>
      <c r="GS220">
        <v>0</v>
      </c>
      <c r="GT220">
        <v>54</v>
      </c>
      <c r="GU220">
        <v>-1</v>
      </c>
      <c r="GV220">
        <v>26</v>
      </c>
      <c r="GY220">
        <v>0</v>
      </c>
      <c r="GZ220">
        <v>8</v>
      </c>
      <c r="HA220">
        <v>0</v>
      </c>
      <c r="HB220">
        <v>9</v>
      </c>
      <c r="HC220">
        <v>0</v>
      </c>
      <c r="HD220">
        <v>7</v>
      </c>
      <c r="HE220">
        <v>0</v>
      </c>
      <c r="HF220">
        <v>8</v>
      </c>
      <c r="HI220">
        <v>7</v>
      </c>
      <c r="HJ220">
        <v>4</v>
      </c>
      <c r="HK220">
        <v>9</v>
      </c>
      <c r="HL220">
        <v>1</v>
      </c>
      <c r="HM220">
        <v>0</v>
      </c>
      <c r="HN220">
        <v>73</v>
      </c>
      <c r="HO220">
        <v>4</v>
      </c>
      <c r="HP220">
        <v>24</v>
      </c>
      <c r="HS220">
        <v>9</v>
      </c>
      <c r="HT220">
        <v>129</v>
      </c>
      <c r="HU220">
        <v>4</v>
      </c>
      <c r="HV220">
        <v>155</v>
      </c>
      <c r="HW220">
        <v>14</v>
      </c>
      <c r="HX220">
        <v>6</v>
      </c>
      <c r="HY220">
        <v>11</v>
      </c>
      <c r="HZ220">
        <v>36</v>
      </c>
      <c r="IC220">
        <v>1</v>
      </c>
      <c r="ID220">
        <v>127</v>
      </c>
      <c r="IE220">
        <v>3</v>
      </c>
      <c r="IF220">
        <v>45</v>
      </c>
      <c r="IG220">
        <v>4</v>
      </c>
      <c r="IH220">
        <v>5</v>
      </c>
      <c r="II220">
        <v>3</v>
      </c>
      <c r="IJ220">
        <v>10</v>
      </c>
      <c r="IM220">
        <v>1</v>
      </c>
      <c r="IN220">
        <v>9</v>
      </c>
      <c r="IO220">
        <v>2</v>
      </c>
      <c r="IP220">
        <v>3</v>
      </c>
      <c r="IQ220">
        <v>0</v>
      </c>
      <c r="IR220">
        <v>13</v>
      </c>
      <c r="IS220">
        <v>0</v>
      </c>
      <c r="IT220">
        <v>18</v>
      </c>
    </row>
    <row r="221" spans="1:254" x14ac:dyDescent="0.25">
      <c r="A221" s="3" t="str">
        <f t="shared" si="3"/>
        <v>Euan Walker</v>
      </c>
      <c r="B221" s="4">
        <v>45767</v>
      </c>
      <c r="C221" t="s">
        <v>1145</v>
      </c>
      <c r="D221" t="s">
        <v>1146</v>
      </c>
      <c r="E221" t="s">
        <v>1147</v>
      </c>
      <c r="F221" t="s">
        <v>1148</v>
      </c>
      <c r="I221" t="s">
        <v>1261</v>
      </c>
      <c r="J221" t="s">
        <v>1262</v>
      </c>
      <c r="K221">
        <v>60</v>
      </c>
      <c r="L221">
        <v>69</v>
      </c>
      <c r="M221">
        <v>69</v>
      </c>
      <c r="N221">
        <v>71</v>
      </c>
      <c r="O221">
        <v>69</v>
      </c>
      <c r="Q221">
        <v>278</v>
      </c>
      <c r="R221">
        <v>73.209999999999994</v>
      </c>
      <c r="S221">
        <v>72.83</v>
      </c>
      <c r="T221">
        <v>71.75</v>
      </c>
      <c r="U221">
        <v>72.36</v>
      </c>
      <c r="V221">
        <v>75.52</v>
      </c>
      <c r="W221">
        <v>73.37</v>
      </c>
      <c r="Y221">
        <v>73.25</v>
      </c>
      <c r="Z221">
        <v>43</v>
      </c>
      <c r="AA221">
        <v>44</v>
      </c>
      <c r="AB221">
        <v>62</v>
      </c>
      <c r="AC221">
        <v>60</v>
      </c>
      <c r="AE221">
        <v>6</v>
      </c>
      <c r="AF221">
        <v>9</v>
      </c>
      <c r="AG221">
        <v>13</v>
      </c>
      <c r="AH221">
        <v>15</v>
      </c>
      <c r="AJ221">
        <v>60</v>
      </c>
      <c r="AK221">
        <v>62</v>
      </c>
      <c r="AL221">
        <v>1</v>
      </c>
      <c r="AM221" s="5">
        <v>0.50694444444444442</v>
      </c>
      <c r="AN221">
        <v>10</v>
      </c>
      <c r="AO221" s="5">
        <v>0.2986111111111111</v>
      </c>
      <c r="AP221">
        <v>10</v>
      </c>
      <c r="AQ221" s="5">
        <v>0.3263888888888889</v>
      </c>
      <c r="AR221">
        <v>10</v>
      </c>
      <c r="AS221" s="5">
        <v>0.3611111111111111</v>
      </c>
      <c r="BO221">
        <v>4</v>
      </c>
      <c r="BP221">
        <v>71</v>
      </c>
      <c r="BQ221">
        <v>-5</v>
      </c>
      <c r="BR221">
        <v>14</v>
      </c>
      <c r="BS221">
        <v>-1</v>
      </c>
      <c r="BT221">
        <v>73</v>
      </c>
      <c r="BU221">
        <v>0</v>
      </c>
      <c r="BV221">
        <v>15</v>
      </c>
      <c r="BW221">
        <v>44</v>
      </c>
      <c r="BX221">
        <v>13</v>
      </c>
      <c r="BY221">
        <v>0</v>
      </c>
      <c r="BZ221">
        <v>0</v>
      </c>
      <c r="CA221">
        <v>20</v>
      </c>
      <c r="CB221">
        <v>40</v>
      </c>
      <c r="CC221">
        <v>12</v>
      </c>
      <c r="CK221">
        <v>3.03</v>
      </c>
      <c r="CL221">
        <v>4.0599999999999996</v>
      </c>
      <c r="CM221">
        <v>4.67</v>
      </c>
      <c r="CU221">
        <v>3.04</v>
      </c>
      <c r="CV221">
        <v>4.04</v>
      </c>
      <c r="CW221">
        <v>4.6500000000000004</v>
      </c>
      <c r="CX221">
        <v>20</v>
      </c>
      <c r="CY221">
        <v>43</v>
      </c>
      <c r="CZ221">
        <v>51</v>
      </c>
      <c r="DA221">
        <v>2</v>
      </c>
      <c r="DB221">
        <v>48</v>
      </c>
      <c r="FU221">
        <v>1</v>
      </c>
      <c r="FV221">
        <v>69</v>
      </c>
      <c r="FW221">
        <v>1</v>
      </c>
      <c r="FX221">
        <v>96</v>
      </c>
      <c r="FY221">
        <v>0</v>
      </c>
      <c r="FZ221">
        <v>22</v>
      </c>
      <c r="GA221">
        <v>2</v>
      </c>
      <c r="GB221">
        <v>64</v>
      </c>
      <c r="GE221">
        <v>-2</v>
      </c>
      <c r="GF221">
        <v>9</v>
      </c>
      <c r="GG221">
        <v>0</v>
      </c>
      <c r="GH221">
        <v>59</v>
      </c>
      <c r="GI221">
        <v>1</v>
      </c>
      <c r="GJ221">
        <v>57</v>
      </c>
      <c r="GK221">
        <v>-4</v>
      </c>
      <c r="GL221">
        <v>2</v>
      </c>
      <c r="GO221">
        <v>0</v>
      </c>
      <c r="GP221">
        <v>91</v>
      </c>
      <c r="GQ221">
        <v>-2</v>
      </c>
      <c r="GR221">
        <v>12</v>
      </c>
      <c r="GS221">
        <v>0</v>
      </c>
      <c r="GT221">
        <v>54</v>
      </c>
      <c r="GU221">
        <v>1</v>
      </c>
      <c r="GV221">
        <v>67</v>
      </c>
      <c r="GY221">
        <v>0</v>
      </c>
      <c r="GZ221">
        <v>8</v>
      </c>
      <c r="HA221">
        <v>0</v>
      </c>
      <c r="HB221">
        <v>9</v>
      </c>
      <c r="HC221">
        <v>0</v>
      </c>
      <c r="HD221">
        <v>7</v>
      </c>
      <c r="HE221">
        <v>0</v>
      </c>
      <c r="HF221">
        <v>8</v>
      </c>
      <c r="HI221">
        <v>3</v>
      </c>
      <c r="HJ221">
        <v>61</v>
      </c>
      <c r="HK221">
        <v>5</v>
      </c>
      <c r="HL221">
        <v>21</v>
      </c>
      <c r="HM221">
        <v>3</v>
      </c>
      <c r="HN221">
        <v>45</v>
      </c>
      <c r="HO221">
        <v>4</v>
      </c>
      <c r="HP221">
        <v>24</v>
      </c>
      <c r="HS221">
        <v>13</v>
      </c>
      <c r="HT221">
        <v>23</v>
      </c>
      <c r="HU221">
        <v>9</v>
      </c>
      <c r="HV221">
        <v>127</v>
      </c>
      <c r="HW221">
        <v>11</v>
      </c>
      <c r="HX221">
        <v>43</v>
      </c>
      <c r="HY221">
        <v>11</v>
      </c>
      <c r="HZ221">
        <v>36</v>
      </c>
      <c r="IC221">
        <v>2</v>
      </c>
      <c r="ID221">
        <v>84</v>
      </c>
      <c r="IE221">
        <v>4</v>
      </c>
      <c r="IF221">
        <v>19</v>
      </c>
      <c r="IG221">
        <v>4</v>
      </c>
      <c r="IH221">
        <v>5</v>
      </c>
      <c r="II221">
        <v>3</v>
      </c>
      <c r="IJ221">
        <v>10</v>
      </c>
      <c r="IM221">
        <v>0</v>
      </c>
      <c r="IN221">
        <v>60</v>
      </c>
      <c r="IO221">
        <v>0</v>
      </c>
      <c r="IP221">
        <v>53</v>
      </c>
      <c r="IQ221">
        <v>0</v>
      </c>
      <c r="IR221">
        <v>13</v>
      </c>
      <c r="IS221">
        <v>0</v>
      </c>
      <c r="IT221">
        <v>18</v>
      </c>
    </row>
    <row r="222" spans="1:254" x14ac:dyDescent="0.25">
      <c r="A222" s="3" t="str">
        <f t="shared" si="3"/>
        <v>Jens Fahrbring</v>
      </c>
      <c r="B222" s="4">
        <v>45767</v>
      </c>
      <c r="C222" t="s">
        <v>1145</v>
      </c>
      <c r="D222" t="s">
        <v>1146</v>
      </c>
      <c r="E222" t="s">
        <v>1147</v>
      </c>
      <c r="F222" t="s">
        <v>1148</v>
      </c>
      <c r="I222" t="s">
        <v>1263</v>
      </c>
      <c r="J222" t="s">
        <v>1264</v>
      </c>
      <c r="K222">
        <v>65</v>
      </c>
      <c r="L222">
        <v>68</v>
      </c>
      <c r="M222">
        <v>70</v>
      </c>
      <c r="N222">
        <v>70</v>
      </c>
      <c r="O222">
        <v>71</v>
      </c>
      <c r="Q222">
        <v>279</v>
      </c>
      <c r="R222">
        <v>73.209999999999994</v>
      </c>
      <c r="S222">
        <v>72.83</v>
      </c>
      <c r="T222">
        <v>70.75</v>
      </c>
      <c r="U222">
        <v>73.36</v>
      </c>
      <c r="V222">
        <v>74.52</v>
      </c>
      <c r="W222">
        <v>75.37</v>
      </c>
      <c r="Y222">
        <v>73.5</v>
      </c>
      <c r="Z222">
        <v>24</v>
      </c>
      <c r="AA222">
        <v>44</v>
      </c>
      <c r="AB222">
        <v>58</v>
      </c>
      <c r="AC222">
        <v>65</v>
      </c>
      <c r="AE222">
        <v>5</v>
      </c>
      <c r="AF222">
        <v>9</v>
      </c>
      <c r="AG222">
        <v>12</v>
      </c>
      <c r="AH222">
        <v>16</v>
      </c>
      <c r="AJ222">
        <v>65</v>
      </c>
      <c r="AK222">
        <v>65.5</v>
      </c>
      <c r="AL222">
        <v>1</v>
      </c>
      <c r="AM222" s="5">
        <v>0.29166666666666669</v>
      </c>
      <c r="AN222">
        <v>10</v>
      </c>
      <c r="AO222" s="5">
        <v>0.5</v>
      </c>
      <c r="AP222">
        <v>10</v>
      </c>
      <c r="AQ222" s="5">
        <v>0.34027777777777779</v>
      </c>
      <c r="AR222">
        <v>10</v>
      </c>
      <c r="AS222" s="5">
        <v>0.3611111111111111</v>
      </c>
      <c r="BO222">
        <v>1</v>
      </c>
      <c r="BP222">
        <v>42</v>
      </c>
      <c r="BQ222">
        <v>1</v>
      </c>
      <c r="BR222">
        <v>61</v>
      </c>
      <c r="BS222">
        <v>-3</v>
      </c>
      <c r="BT222">
        <v>51</v>
      </c>
      <c r="BU222">
        <v>0</v>
      </c>
      <c r="BV222">
        <v>16</v>
      </c>
      <c r="BW222">
        <v>42</v>
      </c>
      <c r="BX222">
        <v>13</v>
      </c>
      <c r="BY222">
        <v>1</v>
      </c>
      <c r="BZ222">
        <v>0</v>
      </c>
      <c r="CA222">
        <v>20</v>
      </c>
      <c r="CB222">
        <v>40</v>
      </c>
      <c r="CC222">
        <v>12</v>
      </c>
      <c r="CK222">
        <v>3.03</v>
      </c>
      <c r="CL222">
        <v>4.0599999999999996</v>
      </c>
      <c r="CM222">
        <v>4.67</v>
      </c>
      <c r="CU222">
        <v>3.04</v>
      </c>
      <c r="CV222">
        <v>4.04</v>
      </c>
      <c r="CW222">
        <v>4.6500000000000004</v>
      </c>
      <c r="CX222">
        <v>20</v>
      </c>
      <c r="CY222">
        <v>33</v>
      </c>
      <c r="CZ222">
        <v>64</v>
      </c>
      <c r="DA222">
        <v>2</v>
      </c>
      <c r="DB222">
        <v>20</v>
      </c>
      <c r="FU222">
        <v>0</v>
      </c>
      <c r="FV222">
        <v>26</v>
      </c>
      <c r="FW222">
        <v>0</v>
      </c>
      <c r="FX222">
        <v>47</v>
      </c>
      <c r="FY222">
        <v>0</v>
      </c>
      <c r="FZ222">
        <v>22</v>
      </c>
      <c r="GA222">
        <v>1</v>
      </c>
      <c r="GB222">
        <v>50</v>
      </c>
      <c r="GE222">
        <v>-2</v>
      </c>
      <c r="GF222">
        <v>9</v>
      </c>
      <c r="GG222">
        <v>0</v>
      </c>
      <c r="GH222">
        <v>59</v>
      </c>
      <c r="GI222">
        <v>2</v>
      </c>
      <c r="GJ222">
        <v>67</v>
      </c>
      <c r="GK222">
        <v>1</v>
      </c>
      <c r="GL222">
        <v>58</v>
      </c>
      <c r="GO222">
        <v>0</v>
      </c>
      <c r="GP222">
        <v>91</v>
      </c>
      <c r="GQ222">
        <v>0</v>
      </c>
      <c r="GR222">
        <v>98</v>
      </c>
      <c r="GS222">
        <v>-2</v>
      </c>
      <c r="GT222">
        <v>10</v>
      </c>
      <c r="GU222">
        <v>-1</v>
      </c>
      <c r="GV222">
        <v>26</v>
      </c>
      <c r="GY222">
        <v>0</v>
      </c>
      <c r="GZ222">
        <v>8</v>
      </c>
      <c r="HA222">
        <v>0</v>
      </c>
      <c r="HB222">
        <v>9</v>
      </c>
      <c r="HC222">
        <v>0</v>
      </c>
      <c r="HD222">
        <v>7</v>
      </c>
      <c r="HE222">
        <v>0</v>
      </c>
      <c r="HF222">
        <v>8</v>
      </c>
      <c r="HI222">
        <v>4</v>
      </c>
      <c r="HJ222">
        <v>33</v>
      </c>
      <c r="HK222">
        <v>4</v>
      </c>
      <c r="HL222">
        <v>38</v>
      </c>
      <c r="HM222">
        <v>5</v>
      </c>
      <c r="HN222">
        <v>14</v>
      </c>
      <c r="HO222">
        <v>3</v>
      </c>
      <c r="HP222">
        <v>43</v>
      </c>
      <c r="HS222">
        <v>12</v>
      </c>
      <c r="HT222">
        <v>44</v>
      </c>
      <c r="HU222">
        <v>11</v>
      </c>
      <c r="HV222">
        <v>76</v>
      </c>
      <c r="HW222">
        <v>8</v>
      </c>
      <c r="HX222">
        <v>70</v>
      </c>
      <c r="HY222">
        <v>11</v>
      </c>
      <c r="HZ222">
        <v>36</v>
      </c>
      <c r="IC222">
        <v>2</v>
      </c>
      <c r="ID222">
        <v>84</v>
      </c>
      <c r="IE222">
        <v>2</v>
      </c>
      <c r="IF222">
        <v>76</v>
      </c>
      <c r="IG222">
        <v>5</v>
      </c>
      <c r="IH222">
        <v>1</v>
      </c>
      <c r="II222">
        <v>4</v>
      </c>
      <c r="IJ222">
        <v>4</v>
      </c>
      <c r="IM222">
        <v>0</v>
      </c>
      <c r="IN222">
        <v>60</v>
      </c>
      <c r="IO222">
        <v>1</v>
      </c>
      <c r="IP222">
        <v>11</v>
      </c>
      <c r="IQ222">
        <v>0</v>
      </c>
      <c r="IR222">
        <v>13</v>
      </c>
      <c r="IS222">
        <v>0</v>
      </c>
      <c r="IT222">
        <v>18</v>
      </c>
    </row>
    <row r="223" spans="1:254" x14ac:dyDescent="0.25">
      <c r="A223" s="3" t="str">
        <f t="shared" si="3"/>
        <v>Dermot Mcelroy</v>
      </c>
      <c r="B223" s="4">
        <v>45767</v>
      </c>
      <c r="C223" t="s">
        <v>1145</v>
      </c>
      <c r="D223" t="s">
        <v>1146</v>
      </c>
      <c r="E223" t="s">
        <v>1147</v>
      </c>
      <c r="F223" t="s">
        <v>1148</v>
      </c>
      <c r="I223" t="s">
        <v>1265</v>
      </c>
      <c r="J223" t="s">
        <v>1266</v>
      </c>
      <c r="K223">
        <v>65</v>
      </c>
      <c r="L223">
        <v>67</v>
      </c>
      <c r="M223">
        <v>69</v>
      </c>
      <c r="N223">
        <v>70</v>
      </c>
      <c r="O223">
        <v>73</v>
      </c>
      <c r="Q223">
        <v>279</v>
      </c>
      <c r="R223">
        <v>73.209999999999994</v>
      </c>
      <c r="S223">
        <v>72.83</v>
      </c>
      <c r="T223">
        <v>69.75</v>
      </c>
      <c r="U223">
        <v>72.36</v>
      </c>
      <c r="V223">
        <v>74.52</v>
      </c>
      <c r="W223">
        <v>77.37</v>
      </c>
      <c r="Y223">
        <v>73.5</v>
      </c>
      <c r="Z223">
        <v>15</v>
      </c>
      <c r="AA223">
        <v>22</v>
      </c>
      <c r="AB223">
        <v>41</v>
      </c>
      <c r="AC223">
        <v>65</v>
      </c>
      <c r="AE223">
        <v>4</v>
      </c>
      <c r="AF223">
        <v>7</v>
      </c>
      <c r="AG223">
        <v>10</v>
      </c>
      <c r="AH223">
        <v>16</v>
      </c>
      <c r="AJ223">
        <v>65</v>
      </c>
      <c r="AK223">
        <v>65.5</v>
      </c>
      <c r="AL223">
        <v>10</v>
      </c>
      <c r="AM223" s="5">
        <v>0.29166666666666669</v>
      </c>
      <c r="AN223">
        <v>1</v>
      </c>
      <c r="AO223" s="5">
        <v>0.5</v>
      </c>
      <c r="AP223">
        <v>1</v>
      </c>
      <c r="AQ223" s="5">
        <v>0.33333333333333331</v>
      </c>
      <c r="AR223">
        <v>10</v>
      </c>
      <c r="AS223" s="5">
        <v>0.31944444444444442</v>
      </c>
      <c r="BO223">
        <v>3</v>
      </c>
      <c r="BP223">
        <v>65</v>
      </c>
      <c r="BQ223">
        <v>1</v>
      </c>
      <c r="BR223">
        <v>61</v>
      </c>
      <c r="BS223">
        <v>-5</v>
      </c>
      <c r="BT223">
        <v>27</v>
      </c>
      <c r="BU223">
        <v>0</v>
      </c>
      <c r="BV223">
        <v>21</v>
      </c>
      <c r="BW223">
        <v>34</v>
      </c>
      <c r="BX223">
        <v>14</v>
      </c>
      <c r="BY223">
        <v>3</v>
      </c>
      <c r="BZ223">
        <v>0</v>
      </c>
      <c r="CA223">
        <v>20</v>
      </c>
      <c r="CB223">
        <v>40</v>
      </c>
      <c r="CC223">
        <v>12</v>
      </c>
      <c r="CK223">
        <v>3.03</v>
      </c>
      <c r="CL223">
        <v>4.0599999999999996</v>
      </c>
      <c r="CM223">
        <v>4.67</v>
      </c>
      <c r="CU223">
        <v>3.04</v>
      </c>
      <c r="CV223">
        <v>4.04</v>
      </c>
      <c r="CW223">
        <v>4.6500000000000004</v>
      </c>
      <c r="CX223">
        <v>20</v>
      </c>
      <c r="CY223">
        <v>5</v>
      </c>
      <c r="CZ223">
        <v>74</v>
      </c>
      <c r="DA223">
        <v>1</v>
      </c>
      <c r="DB223">
        <v>3</v>
      </c>
      <c r="FU223">
        <v>1</v>
      </c>
      <c r="FV223">
        <v>69</v>
      </c>
      <c r="FW223">
        <v>-1</v>
      </c>
      <c r="FX223">
        <v>12</v>
      </c>
      <c r="FY223">
        <v>0</v>
      </c>
      <c r="FZ223">
        <v>22</v>
      </c>
      <c r="GA223">
        <v>3</v>
      </c>
      <c r="GB223">
        <v>71</v>
      </c>
      <c r="GE223">
        <v>-1</v>
      </c>
      <c r="GF223">
        <v>29</v>
      </c>
      <c r="GG223">
        <v>2</v>
      </c>
      <c r="GH223">
        <v>113</v>
      </c>
      <c r="GI223">
        <v>1</v>
      </c>
      <c r="GJ223">
        <v>57</v>
      </c>
      <c r="GK223">
        <v>-1</v>
      </c>
      <c r="GL223">
        <v>23</v>
      </c>
      <c r="GO223">
        <v>-3</v>
      </c>
      <c r="GP223">
        <v>1</v>
      </c>
      <c r="GQ223">
        <v>-2</v>
      </c>
      <c r="GR223">
        <v>12</v>
      </c>
      <c r="GS223">
        <v>-1</v>
      </c>
      <c r="GT223">
        <v>29</v>
      </c>
      <c r="GU223">
        <v>1</v>
      </c>
      <c r="GV223">
        <v>67</v>
      </c>
      <c r="GY223">
        <v>0</v>
      </c>
      <c r="GZ223">
        <v>8</v>
      </c>
      <c r="HA223">
        <v>0</v>
      </c>
      <c r="HB223">
        <v>9</v>
      </c>
      <c r="HC223">
        <v>0</v>
      </c>
      <c r="HD223">
        <v>7</v>
      </c>
      <c r="HE223">
        <v>0</v>
      </c>
      <c r="HF223">
        <v>8</v>
      </c>
      <c r="HI223">
        <v>8</v>
      </c>
      <c r="HJ223">
        <v>2</v>
      </c>
      <c r="HK223">
        <v>5</v>
      </c>
      <c r="HL223">
        <v>21</v>
      </c>
      <c r="HM223">
        <v>5</v>
      </c>
      <c r="HN223">
        <v>14</v>
      </c>
      <c r="HO223">
        <v>3</v>
      </c>
      <c r="HP223">
        <v>43</v>
      </c>
      <c r="HS223">
        <v>6</v>
      </c>
      <c r="HT223">
        <v>154</v>
      </c>
      <c r="HU223">
        <v>10</v>
      </c>
      <c r="HV223">
        <v>108</v>
      </c>
      <c r="HW223">
        <v>8</v>
      </c>
      <c r="HX223">
        <v>70</v>
      </c>
      <c r="HY223">
        <v>10</v>
      </c>
      <c r="HZ223">
        <v>55</v>
      </c>
      <c r="IC223">
        <v>3</v>
      </c>
      <c r="ID223">
        <v>51</v>
      </c>
      <c r="IE223">
        <v>2</v>
      </c>
      <c r="IF223">
        <v>76</v>
      </c>
      <c r="IG223">
        <v>5</v>
      </c>
      <c r="IH223">
        <v>1</v>
      </c>
      <c r="II223">
        <v>4</v>
      </c>
      <c r="IJ223">
        <v>4</v>
      </c>
      <c r="IM223">
        <v>1</v>
      </c>
      <c r="IN223">
        <v>9</v>
      </c>
      <c r="IO223">
        <v>1</v>
      </c>
      <c r="IP223">
        <v>11</v>
      </c>
      <c r="IQ223">
        <v>0</v>
      </c>
      <c r="IR223">
        <v>13</v>
      </c>
      <c r="IS223">
        <v>1</v>
      </c>
      <c r="IT223">
        <v>6</v>
      </c>
    </row>
    <row r="224" spans="1:254" x14ac:dyDescent="0.25">
      <c r="A224" s="3" t="str">
        <f t="shared" si="3"/>
        <v>Palmer Jackson</v>
      </c>
      <c r="B224" s="4">
        <v>45767</v>
      </c>
      <c r="C224" t="s">
        <v>1145</v>
      </c>
      <c r="D224" t="s">
        <v>1146</v>
      </c>
      <c r="E224" t="s">
        <v>1147</v>
      </c>
      <c r="F224" t="s">
        <v>1148</v>
      </c>
      <c r="I224" t="s">
        <v>1267</v>
      </c>
      <c r="J224" t="s">
        <v>1268</v>
      </c>
      <c r="K224">
        <v>67</v>
      </c>
      <c r="L224">
        <v>72</v>
      </c>
      <c r="M224">
        <v>67</v>
      </c>
      <c r="N224">
        <v>71</v>
      </c>
      <c r="O224">
        <v>70</v>
      </c>
      <c r="Q224">
        <v>280</v>
      </c>
      <c r="R224">
        <v>73.209999999999994</v>
      </c>
      <c r="S224">
        <v>72.83</v>
      </c>
      <c r="T224">
        <v>74.75</v>
      </c>
      <c r="U224">
        <v>70.36</v>
      </c>
      <c r="V224">
        <v>75.52</v>
      </c>
      <c r="W224">
        <v>74.37</v>
      </c>
      <c r="Y224">
        <v>73.75</v>
      </c>
      <c r="Z224">
        <v>106</v>
      </c>
      <c r="AA224">
        <v>58</v>
      </c>
      <c r="AB224">
        <v>67</v>
      </c>
      <c r="AC224">
        <v>67</v>
      </c>
      <c r="AE224">
        <v>9</v>
      </c>
      <c r="AF224">
        <v>10</v>
      </c>
      <c r="AG224">
        <v>14</v>
      </c>
      <c r="AH224">
        <v>17</v>
      </c>
      <c r="AJ224">
        <v>67</v>
      </c>
      <c r="AK224">
        <v>67.5</v>
      </c>
      <c r="AL224">
        <v>1</v>
      </c>
      <c r="AM224" s="5">
        <v>0.33333333333333331</v>
      </c>
      <c r="AN224">
        <v>10</v>
      </c>
      <c r="AO224" s="5">
        <v>0.54166666666666663</v>
      </c>
      <c r="AP224">
        <v>10</v>
      </c>
      <c r="AQ224" s="5">
        <v>0.3888888888888889</v>
      </c>
      <c r="AR224">
        <v>10</v>
      </c>
      <c r="AS224" s="5">
        <v>0.3888888888888889</v>
      </c>
      <c r="BO224">
        <v>1</v>
      </c>
      <c r="BP224">
        <v>42</v>
      </c>
      <c r="BQ224">
        <v>2</v>
      </c>
      <c r="BR224">
        <v>66</v>
      </c>
      <c r="BS224">
        <v>-3</v>
      </c>
      <c r="BT224">
        <v>51</v>
      </c>
      <c r="BU224">
        <v>0</v>
      </c>
      <c r="BV224">
        <v>10</v>
      </c>
      <c r="BW224">
        <v>53</v>
      </c>
      <c r="BX224">
        <v>8</v>
      </c>
      <c r="BY224">
        <v>1</v>
      </c>
      <c r="BZ224">
        <v>0</v>
      </c>
      <c r="CA224">
        <v>20</v>
      </c>
      <c r="CB224">
        <v>40</v>
      </c>
      <c r="CC224">
        <v>12</v>
      </c>
      <c r="CK224">
        <v>3.03</v>
      </c>
      <c r="CL224">
        <v>4.0599999999999996</v>
      </c>
      <c r="CM224">
        <v>4.67</v>
      </c>
      <c r="CU224">
        <v>3.04</v>
      </c>
      <c r="CV224">
        <v>4.04</v>
      </c>
      <c r="CW224">
        <v>4.6500000000000004</v>
      </c>
      <c r="CX224">
        <v>20</v>
      </c>
      <c r="CY224">
        <v>72</v>
      </c>
      <c r="CZ224">
        <v>3</v>
      </c>
      <c r="DA224">
        <v>30</v>
      </c>
      <c r="DB224">
        <v>20</v>
      </c>
      <c r="FU224">
        <v>2</v>
      </c>
      <c r="FV224">
        <v>117</v>
      </c>
      <c r="FW224">
        <v>-1</v>
      </c>
      <c r="FX224">
        <v>12</v>
      </c>
      <c r="FY224">
        <v>0</v>
      </c>
      <c r="FZ224">
        <v>22</v>
      </c>
      <c r="GA224">
        <v>0</v>
      </c>
      <c r="GB224">
        <v>28</v>
      </c>
      <c r="GE224">
        <v>1</v>
      </c>
      <c r="GF224">
        <v>87</v>
      </c>
      <c r="GG224">
        <v>0</v>
      </c>
      <c r="GH224">
        <v>59</v>
      </c>
      <c r="GI224">
        <v>1</v>
      </c>
      <c r="GJ224">
        <v>57</v>
      </c>
      <c r="GK224">
        <v>0</v>
      </c>
      <c r="GL224">
        <v>43</v>
      </c>
      <c r="GO224">
        <v>-1</v>
      </c>
      <c r="GP224">
        <v>43</v>
      </c>
      <c r="GQ224">
        <v>-2</v>
      </c>
      <c r="GR224">
        <v>12</v>
      </c>
      <c r="GS224">
        <v>0</v>
      </c>
      <c r="GT224">
        <v>54</v>
      </c>
      <c r="GU224">
        <v>0</v>
      </c>
      <c r="GV224">
        <v>57</v>
      </c>
      <c r="GY224">
        <v>0</v>
      </c>
      <c r="GZ224">
        <v>8</v>
      </c>
      <c r="HA224">
        <v>0</v>
      </c>
      <c r="HB224">
        <v>9</v>
      </c>
      <c r="HC224">
        <v>0</v>
      </c>
      <c r="HD224">
        <v>7</v>
      </c>
      <c r="HE224">
        <v>0</v>
      </c>
      <c r="HF224">
        <v>8</v>
      </c>
      <c r="HI224">
        <v>2</v>
      </c>
      <c r="HJ224">
        <v>103</v>
      </c>
      <c r="HK224">
        <v>4</v>
      </c>
      <c r="HL224">
        <v>38</v>
      </c>
      <c r="HM224">
        <v>3</v>
      </c>
      <c r="HN224">
        <v>45</v>
      </c>
      <c r="HO224">
        <v>1</v>
      </c>
      <c r="HP224">
        <v>71</v>
      </c>
      <c r="HS224">
        <v>12</v>
      </c>
      <c r="HT224">
        <v>44</v>
      </c>
      <c r="HU224">
        <v>13</v>
      </c>
      <c r="HV224">
        <v>15</v>
      </c>
      <c r="HW224">
        <v>12</v>
      </c>
      <c r="HX224">
        <v>30</v>
      </c>
      <c r="HY224">
        <v>16</v>
      </c>
      <c r="HZ224">
        <v>2</v>
      </c>
      <c r="IC224">
        <v>4</v>
      </c>
      <c r="ID224">
        <v>24</v>
      </c>
      <c r="IE224">
        <v>1</v>
      </c>
      <c r="IF224">
        <v>117</v>
      </c>
      <c r="IG224">
        <v>2</v>
      </c>
      <c r="IH224">
        <v>26</v>
      </c>
      <c r="II224">
        <v>1</v>
      </c>
      <c r="IJ224">
        <v>47</v>
      </c>
      <c r="IM224">
        <v>0</v>
      </c>
      <c r="IN224">
        <v>60</v>
      </c>
      <c r="IO224">
        <v>0</v>
      </c>
      <c r="IP224">
        <v>53</v>
      </c>
      <c r="IQ224">
        <v>1</v>
      </c>
      <c r="IR224">
        <v>3</v>
      </c>
      <c r="IS224">
        <v>0</v>
      </c>
      <c r="IT224">
        <v>18</v>
      </c>
    </row>
    <row r="225" spans="1:254" x14ac:dyDescent="0.25">
      <c r="A225" s="3" t="str">
        <f t="shared" si="3"/>
        <v>Christian Jacobsen</v>
      </c>
      <c r="B225" s="4">
        <v>45767</v>
      </c>
      <c r="C225" t="s">
        <v>1145</v>
      </c>
      <c r="D225" t="s">
        <v>1146</v>
      </c>
      <c r="E225" t="s">
        <v>1147</v>
      </c>
      <c r="F225" t="s">
        <v>1148</v>
      </c>
      <c r="I225" t="s">
        <v>1269</v>
      </c>
      <c r="J225" t="s">
        <v>1270</v>
      </c>
      <c r="K225">
        <v>67</v>
      </c>
      <c r="L225">
        <v>73</v>
      </c>
      <c r="M225">
        <v>66</v>
      </c>
      <c r="N225">
        <v>68</v>
      </c>
      <c r="O225">
        <v>73</v>
      </c>
      <c r="Q225">
        <v>280</v>
      </c>
      <c r="R225">
        <v>73.209999999999994</v>
      </c>
      <c r="S225">
        <v>72.83</v>
      </c>
      <c r="T225">
        <v>75.75</v>
      </c>
      <c r="U225">
        <v>69.36</v>
      </c>
      <c r="V225">
        <v>72.52</v>
      </c>
      <c r="W225">
        <v>77.37</v>
      </c>
      <c r="Y225">
        <v>73.75</v>
      </c>
      <c r="Z225">
        <v>119</v>
      </c>
      <c r="AA225">
        <v>58</v>
      </c>
      <c r="AB225">
        <v>49</v>
      </c>
      <c r="AC225">
        <v>67</v>
      </c>
      <c r="AE225">
        <v>10</v>
      </c>
      <c r="AF225">
        <v>10</v>
      </c>
      <c r="AG225">
        <v>11</v>
      </c>
      <c r="AH225">
        <v>17</v>
      </c>
      <c r="AJ225">
        <v>67</v>
      </c>
      <c r="AK225">
        <v>67.5</v>
      </c>
      <c r="AL225">
        <v>10</v>
      </c>
      <c r="AM225" s="5">
        <v>0.49305555555555558</v>
      </c>
      <c r="AN225">
        <v>1</v>
      </c>
      <c r="AO225" s="5">
        <v>0.28472222222222221</v>
      </c>
      <c r="AP225">
        <v>10</v>
      </c>
      <c r="AQ225" s="5">
        <v>0.35416666666666669</v>
      </c>
      <c r="AR225">
        <v>10</v>
      </c>
      <c r="AS225" s="5">
        <v>0.34722222222222221</v>
      </c>
      <c r="BO225">
        <v>2</v>
      </c>
      <c r="BP225">
        <v>56</v>
      </c>
      <c r="BQ225">
        <v>0</v>
      </c>
      <c r="BR225">
        <v>52</v>
      </c>
      <c r="BS225">
        <v>-2</v>
      </c>
      <c r="BT225">
        <v>61</v>
      </c>
      <c r="BU225">
        <v>0</v>
      </c>
      <c r="BV225">
        <v>16</v>
      </c>
      <c r="BW225">
        <v>44</v>
      </c>
      <c r="BX225">
        <v>10</v>
      </c>
      <c r="BY225">
        <v>2</v>
      </c>
      <c r="BZ225">
        <v>0</v>
      </c>
      <c r="CA225">
        <v>20</v>
      </c>
      <c r="CB225">
        <v>40</v>
      </c>
      <c r="CC225">
        <v>12</v>
      </c>
      <c r="CK225">
        <v>3.03</v>
      </c>
      <c r="CL225">
        <v>4.0599999999999996</v>
      </c>
      <c r="CM225">
        <v>4.67</v>
      </c>
      <c r="CU225">
        <v>3.04</v>
      </c>
      <c r="CV225">
        <v>4.04</v>
      </c>
      <c r="CW225">
        <v>4.6500000000000004</v>
      </c>
      <c r="CX225">
        <v>20</v>
      </c>
      <c r="CY225">
        <v>33</v>
      </c>
      <c r="CZ225">
        <v>51</v>
      </c>
      <c r="DA225">
        <v>15</v>
      </c>
      <c r="DB225">
        <v>7</v>
      </c>
      <c r="FU225">
        <v>2</v>
      </c>
      <c r="FV225">
        <v>117</v>
      </c>
      <c r="FW225">
        <v>-2</v>
      </c>
      <c r="FX225">
        <v>2</v>
      </c>
      <c r="FY225">
        <v>-1</v>
      </c>
      <c r="FZ225">
        <v>5</v>
      </c>
      <c r="GA225">
        <v>3</v>
      </c>
      <c r="GB225">
        <v>71</v>
      </c>
      <c r="GE225">
        <v>1</v>
      </c>
      <c r="GF225">
        <v>87</v>
      </c>
      <c r="GG225">
        <v>-2</v>
      </c>
      <c r="GH225">
        <v>10</v>
      </c>
      <c r="GI225">
        <v>0</v>
      </c>
      <c r="GJ225">
        <v>38</v>
      </c>
      <c r="GK225">
        <v>1</v>
      </c>
      <c r="GL225">
        <v>58</v>
      </c>
      <c r="GO225">
        <v>0</v>
      </c>
      <c r="GP225">
        <v>91</v>
      </c>
      <c r="GQ225">
        <v>0</v>
      </c>
      <c r="GR225">
        <v>98</v>
      </c>
      <c r="GS225">
        <v>-1</v>
      </c>
      <c r="GT225">
        <v>29</v>
      </c>
      <c r="GU225">
        <v>-1</v>
      </c>
      <c r="GV225">
        <v>26</v>
      </c>
      <c r="GY225">
        <v>0</v>
      </c>
      <c r="GZ225">
        <v>8</v>
      </c>
      <c r="HA225">
        <v>0</v>
      </c>
      <c r="HB225">
        <v>9</v>
      </c>
      <c r="HC225">
        <v>0</v>
      </c>
      <c r="HD225">
        <v>7</v>
      </c>
      <c r="HE225">
        <v>0</v>
      </c>
      <c r="HF225">
        <v>8</v>
      </c>
      <c r="HI225">
        <v>1</v>
      </c>
      <c r="HJ225">
        <v>138</v>
      </c>
      <c r="HK225">
        <v>6</v>
      </c>
      <c r="HL225">
        <v>10</v>
      </c>
      <c r="HM225">
        <v>5</v>
      </c>
      <c r="HN225">
        <v>14</v>
      </c>
      <c r="HO225">
        <v>4</v>
      </c>
      <c r="HP225">
        <v>24</v>
      </c>
      <c r="HS225">
        <v>14</v>
      </c>
      <c r="HT225">
        <v>9</v>
      </c>
      <c r="HU225">
        <v>10</v>
      </c>
      <c r="HV225">
        <v>108</v>
      </c>
      <c r="HW225">
        <v>10</v>
      </c>
      <c r="HX225">
        <v>54</v>
      </c>
      <c r="HY225">
        <v>10</v>
      </c>
      <c r="HZ225">
        <v>55</v>
      </c>
      <c r="IC225">
        <v>2</v>
      </c>
      <c r="ID225">
        <v>84</v>
      </c>
      <c r="IE225">
        <v>2</v>
      </c>
      <c r="IF225">
        <v>76</v>
      </c>
      <c r="IG225">
        <v>3</v>
      </c>
      <c r="IH225">
        <v>12</v>
      </c>
      <c r="II225">
        <v>3</v>
      </c>
      <c r="IJ225">
        <v>10</v>
      </c>
      <c r="IM225">
        <v>1</v>
      </c>
      <c r="IN225">
        <v>9</v>
      </c>
      <c r="IO225">
        <v>0</v>
      </c>
      <c r="IP225">
        <v>53</v>
      </c>
      <c r="IQ225">
        <v>0</v>
      </c>
      <c r="IR225">
        <v>13</v>
      </c>
      <c r="IS225">
        <v>1</v>
      </c>
      <c r="IT225">
        <v>6</v>
      </c>
    </row>
    <row r="226" spans="1:254" x14ac:dyDescent="0.25">
      <c r="A226" s="3" t="str">
        <f t="shared" si="3"/>
        <v>Oliver Bekker</v>
      </c>
      <c r="B226" s="4">
        <v>45767</v>
      </c>
      <c r="C226" t="s">
        <v>1145</v>
      </c>
      <c r="D226" t="s">
        <v>1146</v>
      </c>
      <c r="E226" t="s">
        <v>1147</v>
      </c>
      <c r="F226" t="s">
        <v>1148</v>
      </c>
      <c r="I226" t="s">
        <v>1271</v>
      </c>
      <c r="J226" t="s">
        <v>987</v>
      </c>
      <c r="K226">
        <v>69</v>
      </c>
      <c r="L226">
        <v>71</v>
      </c>
      <c r="M226">
        <v>68</v>
      </c>
      <c r="N226">
        <v>71</v>
      </c>
      <c r="O226">
        <v>71</v>
      </c>
      <c r="Q226">
        <v>281</v>
      </c>
      <c r="R226">
        <v>73.209999999999994</v>
      </c>
      <c r="S226">
        <v>72.83</v>
      </c>
      <c r="T226">
        <v>73.75</v>
      </c>
      <c r="U226">
        <v>71.36</v>
      </c>
      <c r="V226">
        <v>75.52</v>
      </c>
      <c r="W226">
        <v>75.37</v>
      </c>
      <c r="Y226">
        <v>74</v>
      </c>
      <c r="Z226">
        <v>79</v>
      </c>
      <c r="AA226">
        <v>58</v>
      </c>
      <c r="AB226">
        <v>67</v>
      </c>
      <c r="AC226">
        <v>69</v>
      </c>
      <c r="AE226">
        <v>8</v>
      </c>
      <c r="AF226">
        <v>10</v>
      </c>
      <c r="AG226">
        <v>14</v>
      </c>
      <c r="AH226">
        <v>18</v>
      </c>
      <c r="AJ226">
        <v>69</v>
      </c>
      <c r="AK226">
        <v>69.5</v>
      </c>
      <c r="AL226">
        <v>1</v>
      </c>
      <c r="AM226" s="5">
        <v>0.2986111111111111</v>
      </c>
      <c r="AN226">
        <v>10</v>
      </c>
      <c r="AO226" s="5">
        <v>0.50694444444444442</v>
      </c>
      <c r="AP226">
        <v>10</v>
      </c>
      <c r="AQ226" s="5">
        <v>0.38194444444444442</v>
      </c>
      <c r="AR226">
        <v>10</v>
      </c>
      <c r="AS226" s="5">
        <v>0.38194444444444442</v>
      </c>
      <c r="BO226">
        <v>3</v>
      </c>
      <c r="BP226">
        <v>65</v>
      </c>
      <c r="BQ226">
        <v>4</v>
      </c>
      <c r="BR226">
        <v>71</v>
      </c>
      <c r="BS226">
        <v>-6</v>
      </c>
      <c r="BT226">
        <v>16</v>
      </c>
      <c r="BU226">
        <v>0</v>
      </c>
      <c r="BV226">
        <v>13</v>
      </c>
      <c r="BW226">
        <v>46</v>
      </c>
      <c r="BX226">
        <v>12</v>
      </c>
      <c r="BY226">
        <v>1</v>
      </c>
      <c r="BZ226">
        <v>0</v>
      </c>
      <c r="CA226">
        <v>20</v>
      </c>
      <c r="CB226">
        <v>40</v>
      </c>
      <c r="CC226">
        <v>12</v>
      </c>
      <c r="CK226">
        <v>3.03</v>
      </c>
      <c r="CL226">
        <v>4.0599999999999996</v>
      </c>
      <c r="CM226">
        <v>4.67</v>
      </c>
      <c r="CU226">
        <v>3.04</v>
      </c>
      <c r="CV226">
        <v>4.04</v>
      </c>
      <c r="CW226">
        <v>4.6500000000000004</v>
      </c>
      <c r="CX226">
        <v>20</v>
      </c>
      <c r="CY226">
        <v>60</v>
      </c>
      <c r="CZ226">
        <v>40</v>
      </c>
      <c r="DA226">
        <v>6</v>
      </c>
      <c r="DB226">
        <v>20</v>
      </c>
      <c r="FU226">
        <v>0</v>
      </c>
      <c r="FV226">
        <v>26</v>
      </c>
      <c r="FW226">
        <v>1</v>
      </c>
      <c r="FX226">
        <v>96</v>
      </c>
      <c r="FY226">
        <v>3</v>
      </c>
      <c r="FZ226">
        <v>72</v>
      </c>
      <c r="GA226">
        <v>-1</v>
      </c>
      <c r="GB226">
        <v>6</v>
      </c>
      <c r="GE226">
        <v>1</v>
      </c>
      <c r="GF226">
        <v>87</v>
      </c>
      <c r="GG226">
        <v>0</v>
      </c>
      <c r="GH226">
        <v>59</v>
      </c>
      <c r="GI226">
        <v>0</v>
      </c>
      <c r="GJ226">
        <v>38</v>
      </c>
      <c r="GK226">
        <v>3</v>
      </c>
      <c r="GL226">
        <v>68</v>
      </c>
      <c r="GO226">
        <v>0</v>
      </c>
      <c r="GP226">
        <v>91</v>
      </c>
      <c r="GQ226">
        <v>-3</v>
      </c>
      <c r="GR226">
        <v>1</v>
      </c>
      <c r="GS226">
        <v>-2</v>
      </c>
      <c r="GT226">
        <v>10</v>
      </c>
      <c r="GU226">
        <v>-1</v>
      </c>
      <c r="GV226">
        <v>26</v>
      </c>
      <c r="GY226">
        <v>0</v>
      </c>
      <c r="GZ226">
        <v>8</v>
      </c>
      <c r="HA226">
        <v>0</v>
      </c>
      <c r="HB226">
        <v>9</v>
      </c>
      <c r="HC226">
        <v>0</v>
      </c>
      <c r="HD226">
        <v>7</v>
      </c>
      <c r="HE226">
        <v>0</v>
      </c>
      <c r="HF226">
        <v>8</v>
      </c>
      <c r="HI226">
        <v>3</v>
      </c>
      <c r="HJ226">
        <v>61</v>
      </c>
      <c r="HK226">
        <v>5</v>
      </c>
      <c r="HL226">
        <v>21</v>
      </c>
      <c r="HM226">
        <v>3</v>
      </c>
      <c r="HN226">
        <v>45</v>
      </c>
      <c r="HO226">
        <v>2</v>
      </c>
      <c r="HP226">
        <v>60</v>
      </c>
      <c r="HS226">
        <v>12</v>
      </c>
      <c r="HT226">
        <v>44</v>
      </c>
      <c r="HU226">
        <v>10</v>
      </c>
      <c r="HV226">
        <v>108</v>
      </c>
      <c r="HW226">
        <v>11</v>
      </c>
      <c r="HX226">
        <v>43</v>
      </c>
      <c r="HY226">
        <v>13</v>
      </c>
      <c r="HZ226">
        <v>17</v>
      </c>
      <c r="IC226">
        <v>2</v>
      </c>
      <c r="ID226">
        <v>84</v>
      </c>
      <c r="IE226">
        <v>3</v>
      </c>
      <c r="IF226">
        <v>45</v>
      </c>
      <c r="IG226">
        <v>4</v>
      </c>
      <c r="IH226">
        <v>5</v>
      </c>
      <c r="II226">
        <v>3</v>
      </c>
      <c r="IJ226">
        <v>10</v>
      </c>
      <c r="IM226">
        <v>1</v>
      </c>
      <c r="IN226">
        <v>9</v>
      </c>
      <c r="IO226">
        <v>0</v>
      </c>
      <c r="IP226">
        <v>53</v>
      </c>
      <c r="IQ226">
        <v>0</v>
      </c>
      <c r="IR226">
        <v>13</v>
      </c>
      <c r="IS226">
        <v>0</v>
      </c>
      <c r="IT226">
        <v>18</v>
      </c>
    </row>
    <row r="227" spans="1:254" x14ac:dyDescent="0.25">
      <c r="A227" s="3" t="str">
        <f t="shared" si="3"/>
        <v>Oliver Wilson</v>
      </c>
      <c r="B227" s="4">
        <v>45767</v>
      </c>
      <c r="C227" t="s">
        <v>1145</v>
      </c>
      <c r="D227" t="s">
        <v>1146</v>
      </c>
      <c r="E227" t="s">
        <v>1147</v>
      </c>
      <c r="F227" t="s">
        <v>1148</v>
      </c>
      <c r="I227" t="s">
        <v>1106</v>
      </c>
      <c r="J227" t="s">
        <v>987</v>
      </c>
      <c r="K227">
        <v>69</v>
      </c>
      <c r="L227">
        <v>71</v>
      </c>
      <c r="M227">
        <v>68</v>
      </c>
      <c r="N227">
        <v>66</v>
      </c>
      <c r="O227">
        <v>76</v>
      </c>
      <c r="Q227">
        <v>281</v>
      </c>
      <c r="R227">
        <v>73.209999999999994</v>
      </c>
      <c r="S227">
        <v>72.83</v>
      </c>
      <c r="T227">
        <v>73.75</v>
      </c>
      <c r="U227">
        <v>71.36</v>
      </c>
      <c r="V227">
        <v>70.52</v>
      </c>
      <c r="W227">
        <v>80.37</v>
      </c>
      <c r="Y227">
        <v>74</v>
      </c>
      <c r="Z227">
        <v>79</v>
      </c>
      <c r="AA227">
        <v>58</v>
      </c>
      <c r="AB227">
        <v>35</v>
      </c>
      <c r="AC227">
        <v>69</v>
      </c>
      <c r="AE227">
        <v>8</v>
      </c>
      <c r="AF227">
        <v>10</v>
      </c>
      <c r="AG227">
        <v>9</v>
      </c>
      <c r="AH227">
        <v>18</v>
      </c>
      <c r="AJ227">
        <v>69</v>
      </c>
      <c r="AK227">
        <v>69.5</v>
      </c>
      <c r="AL227">
        <v>10</v>
      </c>
      <c r="AM227" s="5">
        <v>0.3125</v>
      </c>
      <c r="AN227">
        <v>1</v>
      </c>
      <c r="AO227" s="5">
        <v>0.52083333333333337</v>
      </c>
      <c r="AP227">
        <v>10</v>
      </c>
      <c r="AQ227" s="5">
        <v>0.38194444444444442</v>
      </c>
      <c r="AR227">
        <v>10</v>
      </c>
      <c r="AS227" s="5">
        <v>0.3125</v>
      </c>
      <c r="BO227">
        <v>0</v>
      </c>
      <c r="BP227">
        <v>26</v>
      </c>
      <c r="BQ227">
        <v>4</v>
      </c>
      <c r="BR227">
        <v>71</v>
      </c>
      <c r="BS227">
        <v>-3</v>
      </c>
      <c r="BT227">
        <v>51</v>
      </c>
      <c r="BU227">
        <v>0</v>
      </c>
      <c r="BV227">
        <v>13</v>
      </c>
      <c r="BW227">
        <v>49</v>
      </c>
      <c r="BX227">
        <v>6</v>
      </c>
      <c r="BY227">
        <v>4</v>
      </c>
      <c r="BZ227">
        <v>0</v>
      </c>
      <c r="CA227">
        <v>20</v>
      </c>
      <c r="CB227">
        <v>40</v>
      </c>
      <c r="CC227">
        <v>12</v>
      </c>
      <c r="CK227">
        <v>3.03</v>
      </c>
      <c r="CL227">
        <v>4.0599999999999996</v>
      </c>
      <c r="CM227">
        <v>4.67</v>
      </c>
      <c r="CU227">
        <v>3.04</v>
      </c>
      <c r="CV227">
        <v>4.04</v>
      </c>
      <c r="CW227">
        <v>4.6500000000000004</v>
      </c>
      <c r="CX227">
        <v>20</v>
      </c>
      <c r="CY227">
        <v>60</v>
      </c>
      <c r="CZ227">
        <v>21</v>
      </c>
      <c r="DA227">
        <v>49</v>
      </c>
      <c r="DB227">
        <v>1</v>
      </c>
      <c r="FU227">
        <v>0</v>
      </c>
      <c r="FV227">
        <v>26</v>
      </c>
      <c r="FW227">
        <v>0</v>
      </c>
      <c r="FX227">
        <v>47</v>
      </c>
      <c r="FY227">
        <v>0</v>
      </c>
      <c r="FZ227">
        <v>22</v>
      </c>
      <c r="GA227">
        <v>0</v>
      </c>
      <c r="GB227">
        <v>28</v>
      </c>
      <c r="GE227">
        <v>2</v>
      </c>
      <c r="GF227">
        <v>110</v>
      </c>
      <c r="GG227">
        <v>-2</v>
      </c>
      <c r="GH227">
        <v>10</v>
      </c>
      <c r="GI227">
        <v>-1</v>
      </c>
      <c r="GJ227">
        <v>21</v>
      </c>
      <c r="GK227">
        <v>5</v>
      </c>
      <c r="GL227">
        <v>72</v>
      </c>
      <c r="GO227">
        <v>-1</v>
      </c>
      <c r="GP227">
        <v>43</v>
      </c>
      <c r="GQ227">
        <v>0</v>
      </c>
      <c r="GR227">
        <v>98</v>
      </c>
      <c r="GS227">
        <v>-3</v>
      </c>
      <c r="GT227">
        <v>1</v>
      </c>
      <c r="GU227">
        <v>1</v>
      </c>
      <c r="GV227">
        <v>67</v>
      </c>
      <c r="GY227">
        <v>0</v>
      </c>
      <c r="GZ227">
        <v>8</v>
      </c>
      <c r="HA227">
        <v>0</v>
      </c>
      <c r="HB227">
        <v>9</v>
      </c>
      <c r="HC227">
        <v>0</v>
      </c>
      <c r="HD227">
        <v>7</v>
      </c>
      <c r="HE227">
        <v>0</v>
      </c>
      <c r="HF227">
        <v>8</v>
      </c>
      <c r="HI227">
        <v>1</v>
      </c>
      <c r="HJ227">
        <v>138</v>
      </c>
      <c r="HK227">
        <v>4</v>
      </c>
      <c r="HL227">
        <v>38</v>
      </c>
      <c r="HM227">
        <v>5</v>
      </c>
      <c r="HN227">
        <v>14</v>
      </c>
      <c r="HO227">
        <v>3</v>
      </c>
      <c r="HP227">
        <v>43</v>
      </c>
      <c r="HS227">
        <v>16</v>
      </c>
      <c r="HT227">
        <v>1</v>
      </c>
      <c r="HU227">
        <v>12</v>
      </c>
      <c r="HV227">
        <v>49</v>
      </c>
      <c r="HW227">
        <v>12</v>
      </c>
      <c r="HX227">
        <v>30</v>
      </c>
      <c r="HY227">
        <v>9</v>
      </c>
      <c r="HZ227">
        <v>65</v>
      </c>
      <c r="IC227">
        <v>0</v>
      </c>
      <c r="ID227">
        <v>151</v>
      </c>
      <c r="IE227">
        <v>2</v>
      </c>
      <c r="IF227">
        <v>76</v>
      </c>
      <c r="IG227">
        <v>1</v>
      </c>
      <c r="IH227">
        <v>45</v>
      </c>
      <c r="II227">
        <v>3</v>
      </c>
      <c r="IJ227">
        <v>10</v>
      </c>
      <c r="IM227">
        <v>1</v>
      </c>
      <c r="IN227">
        <v>9</v>
      </c>
      <c r="IO227">
        <v>0</v>
      </c>
      <c r="IP227">
        <v>53</v>
      </c>
      <c r="IQ227">
        <v>0</v>
      </c>
      <c r="IR227">
        <v>13</v>
      </c>
      <c r="IS227">
        <v>3</v>
      </c>
      <c r="IT227">
        <v>1</v>
      </c>
    </row>
    <row r="228" spans="1:254" x14ac:dyDescent="0.25">
      <c r="A228" s="3" t="str">
        <f t="shared" si="3"/>
        <v>Matt Oshrine</v>
      </c>
      <c r="B228" s="4">
        <v>45767</v>
      </c>
      <c r="C228" t="s">
        <v>1145</v>
      </c>
      <c r="D228" t="s">
        <v>1146</v>
      </c>
      <c r="E228" t="s">
        <v>1147</v>
      </c>
      <c r="F228" t="s">
        <v>1148</v>
      </c>
      <c r="I228" t="s">
        <v>1272</v>
      </c>
      <c r="J228" t="s">
        <v>1273</v>
      </c>
      <c r="K228">
        <v>71</v>
      </c>
      <c r="L228">
        <v>70</v>
      </c>
      <c r="M228">
        <v>69</v>
      </c>
      <c r="N228">
        <v>71</v>
      </c>
      <c r="O228">
        <v>72</v>
      </c>
      <c r="Q228">
        <v>282</v>
      </c>
      <c r="R228">
        <v>73.209999999999994</v>
      </c>
      <c r="S228">
        <v>72.83</v>
      </c>
      <c r="T228">
        <v>72.75</v>
      </c>
      <c r="U228">
        <v>72.36</v>
      </c>
      <c r="V228">
        <v>75.52</v>
      </c>
      <c r="W228">
        <v>76.37</v>
      </c>
      <c r="Y228">
        <v>74.25</v>
      </c>
      <c r="Z228">
        <v>62</v>
      </c>
      <c r="AA228">
        <v>58</v>
      </c>
      <c r="AB228">
        <v>67</v>
      </c>
      <c r="AC228">
        <v>71</v>
      </c>
      <c r="AE228">
        <v>7</v>
      </c>
      <c r="AF228">
        <v>10</v>
      </c>
      <c r="AG228">
        <v>14</v>
      </c>
      <c r="AH228">
        <v>19</v>
      </c>
      <c r="AJ228">
        <v>71</v>
      </c>
      <c r="AK228">
        <v>70</v>
      </c>
      <c r="AL228">
        <v>10</v>
      </c>
      <c r="AM228" s="5">
        <v>0.28472222222222221</v>
      </c>
      <c r="AN228">
        <v>1</v>
      </c>
      <c r="AO228" s="5">
        <v>0.49305555555555558</v>
      </c>
      <c r="AP228">
        <v>10</v>
      </c>
      <c r="AQ228" s="5">
        <v>0.375</v>
      </c>
      <c r="AR228">
        <v>10</v>
      </c>
      <c r="AS228" s="5">
        <v>0.38194444444444442</v>
      </c>
      <c r="BO228">
        <v>0</v>
      </c>
      <c r="BP228">
        <v>26</v>
      </c>
      <c r="BQ228">
        <v>3</v>
      </c>
      <c r="BR228">
        <v>68</v>
      </c>
      <c r="BS228">
        <v>-1</v>
      </c>
      <c r="BT228">
        <v>73</v>
      </c>
      <c r="BU228">
        <v>0</v>
      </c>
      <c r="BV228">
        <v>10</v>
      </c>
      <c r="BW228">
        <v>52</v>
      </c>
      <c r="BX228">
        <v>8</v>
      </c>
      <c r="BY228">
        <v>2</v>
      </c>
      <c r="BZ228">
        <v>0</v>
      </c>
      <c r="CA228">
        <v>20</v>
      </c>
      <c r="CB228">
        <v>40</v>
      </c>
      <c r="CC228">
        <v>12</v>
      </c>
      <c r="CK228">
        <v>3.03</v>
      </c>
      <c r="CL228">
        <v>4.0599999999999996</v>
      </c>
      <c r="CM228">
        <v>4.67</v>
      </c>
      <c r="CU228">
        <v>3.04</v>
      </c>
      <c r="CV228">
        <v>4.04</v>
      </c>
      <c r="CW228">
        <v>4.6500000000000004</v>
      </c>
      <c r="CX228">
        <v>20</v>
      </c>
      <c r="CY228">
        <v>72</v>
      </c>
      <c r="CZ228">
        <v>6</v>
      </c>
      <c r="DA228">
        <v>30</v>
      </c>
      <c r="DB228">
        <v>7</v>
      </c>
      <c r="FU228">
        <v>0</v>
      </c>
      <c r="FV228">
        <v>26</v>
      </c>
      <c r="FW228">
        <v>-1</v>
      </c>
      <c r="FX228">
        <v>12</v>
      </c>
      <c r="FY228">
        <v>0</v>
      </c>
      <c r="FZ228">
        <v>22</v>
      </c>
      <c r="GA228">
        <v>1</v>
      </c>
      <c r="GB228">
        <v>50</v>
      </c>
      <c r="GE228">
        <v>0</v>
      </c>
      <c r="GF228">
        <v>52</v>
      </c>
      <c r="GG228">
        <v>1</v>
      </c>
      <c r="GH228">
        <v>87</v>
      </c>
      <c r="GI228">
        <v>2</v>
      </c>
      <c r="GJ228">
        <v>67</v>
      </c>
      <c r="GK228">
        <v>0</v>
      </c>
      <c r="GL228">
        <v>43</v>
      </c>
      <c r="GO228">
        <v>0</v>
      </c>
      <c r="GP228">
        <v>91</v>
      </c>
      <c r="GQ228">
        <v>-1</v>
      </c>
      <c r="GR228">
        <v>51</v>
      </c>
      <c r="GS228">
        <v>-1</v>
      </c>
      <c r="GT228">
        <v>29</v>
      </c>
      <c r="GU228">
        <v>1</v>
      </c>
      <c r="GV228">
        <v>67</v>
      </c>
      <c r="GY228">
        <v>0</v>
      </c>
      <c r="GZ228">
        <v>8</v>
      </c>
      <c r="HA228">
        <v>0</v>
      </c>
      <c r="HB228">
        <v>9</v>
      </c>
      <c r="HC228">
        <v>0</v>
      </c>
      <c r="HD228">
        <v>7</v>
      </c>
      <c r="HE228">
        <v>0</v>
      </c>
      <c r="HF228">
        <v>8</v>
      </c>
      <c r="HI228">
        <v>4</v>
      </c>
      <c r="HJ228">
        <v>33</v>
      </c>
      <c r="HK228">
        <v>3</v>
      </c>
      <c r="HL228">
        <v>79</v>
      </c>
      <c r="HM228">
        <v>1</v>
      </c>
      <c r="HN228">
        <v>71</v>
      </c>
      <c r="HO228">
        <v>2</v>
      </c>
      <c r="HP228">
        <v>60</v>
      </c>
      <c r="HS228">
        <v>11</v>
      </c>
      <c r="HT228">
        <v>74</v>
      </c>
      <c r="HU228">
        <v>13</v>
      </c>
      <c r="HV228">
        <v>15</v>
      </c>
      <c r="HW228">
        <v>15</v>
      </c>
      <c r="HX228">
        <v>1</v>
      </c>
      <c r="HY228">
        <v>13</v>
      </c>
      <c r="HZ228">
        <v>17</v>
      </c>
      <c r="IC228">
        <v>2</v>
      </c>
      <c r="ID228">
        <v>84</v>
      </c>
      <c r="IE228">
        <v>2</v>
      </c>
      <c r="IF228">
        <v>76</v>
      </c>
      <c r="IG228">
        <v>2</v>
      </c>
      <c r="IH228">
        <v>26</v>
      </c>
      <c r="II228">
        <v>2</v>
      </c>
      <c r="IJ228">
        <v>23</v>
      </c>
      <c r="IM228">
        <v>1</v>
      </c>
      <c r="IN228">
        <v>9</v>
      </c>
      <c r="IO228">
        <v>0</v>
      </c>
      <c r="IP228">
        <v>53</v>
      </c>
      <c r="IQ228">
        <v>0</v>
      </c>
      <c r="IR228">
        <v>13</v>
      </c>
      <c r="IS228">
        <v>1</v>
      </c>
      <c r="IT228">
        <v>6</v>
      </c>
    </row>
    <row r="229" spans="1:254" x14ac:dyDescent="0.25">
      <c r="A229" s="3" t="str">
        <f t="shared" si="3"/>
        <v>Lars Van Meijel</v>
      </c>
      <c r="B229" s="4">
        <v>45767</v>
      </c>
      <c r="C229" t="s">
        <v>1145</v>
      </c>
      <c r="D229" t="s">
        <v>1146</v>
      </c>
      <c r="E229" t="s">
        <v>1147</v>
      </c>
      <c r="F229" t="s">
        <v>1148</v>
      </c>
      <c r="I229" t="s">
        <v>1274</v>
      </c>
      <c r="J229" t="s">
        <v>1275</v>
      </c>
      <c r="K229">
        <v>71</v>
      </c>
      <c r="L229">
        <v>66</v>
      </c>
      <c r="M229">
        <v>72</v>
      </c>
      <c r="N229">
        <v>75</v>
      </c>
      <c r="O229">
        <v>69</v>
      </c>
      <c r="Q229">
        <v>282</v>
      </c>
      <c r="R229">
        <v>73.209999999999994</v>
      </c>
      <c r="S229">
        <v>72.83</v>
      </c>
      <c r="T229">
        <v>68.75</v>
      </c>
      <c r="U229">
        <v>75.36</v>
      </c>
      <c r="V229">
        <v>79.52</v>
      </c>
      <c r="W229">
        <v>73.37</v>
      </c>
      <c r="Y229">
        <v>74.25</v>
      </c>
      <c r="Z229">
        <v>10</v>
      </c>
      <c r="AA229">
        <v>44</v>
      </c>
      <c r="AB229">
        <v>74</v>
      </c>
      <c r="AC229">
        <v>71</v>
      </c>
      <c r="AE229">
        <v>3</v>
      </c>
      <c r="AF229">
        <v>9</v>
      </c>
      <c r="AG229">
        <v>17</v>
      </c>
      <c r="AH229">
        <v>19</v>
      </c>
      <c r="AJ229">
        <v>71</v>
      </c>
      <c r="AK229">
        <v>70</v>
      </c>
      <c r="AL229">
        <v>1</v>
      </c>
      <c r="AM229" s="5">
        <v>0.31944444444444442</v>
      </c>
      <c r="AN229">
        <v>10</v>
      </c>
      <c r="AO229" s="5">
        <v>0.52777777777777779</v>
      </c>
      <c r="AP229">
        <v>10</v>
      </c>
      <c r="AQ229" s="5">
        <v>0.34722222222222221</v>
      </c>
      <c r="AR229">
        <v>10</v>
      </c>
      <c r="AS229" s="5">
        <v>0.3888888888888889</v>
      </c>
      <c r="BO229">
        <v>2</v>
      </c>
      <c r="BP229">
        <v>56</v>
      </c>
      <c r="BQ229">
        <v>5</v>
      </c>
      <c r="BR229">
        <v>73</v>
      </c>
      <c r="BS229">
        <v>-5</v>
      </c>
      <c r="BT229">
        <v>27</v>
      </c>
      <c r="BU229">
        <v>0</v>
      </c>
      <c r="BV229">
        <v>15</v>
      </c>
      <c r="BW229">
        <v>42</v>
      </c>
      <c r="BX229">
        <v>13</v>
      </c>
      <c r="BY229">
        <v>2</v>
      </c>
      <c r="BZ229">
        <v>0</v>
      </c>
      <c r="CA229">
        <v>20</v>
      </c>
      <c r="CB229">
        <v>40</v>
      </c>
      <c r="CC229">
        <v>12</v>
      </c>
      <c r="CK229">
        <v>3.03</v>
      </c>
      <c r="CL229">
        <v>4.0599999999999996</v>
      </c>
      <c r="CM229">
        <v>4.67</v>
      </c>
      <c r="CU229">
        <v>3.04</v>
      </c>
      <c r="CV229">
        <v>4.04</v>
      </c>
      <c r="CW229">
        <v>4.6500000000000004</v>
      </c>
      <c r="CX229">
        <v>20</v>
      </c>
      <c r="CY229">
        <v>43</v>
      </c>
      <c r="CZ229">
        <v>64</v>
      </c>
      <c r="DA229">
        <v>2</v>
      </c>
      <c r="DB229">
        <v>7</v>
      </c>
      <c r="FU229">
        <v>-2</v>
      </c>
      <c r="FV229">
        <v>1</v>
      </c>
      <c r="FW229">
        <v>0</v>
      </c>
      <c r="FX229">
        <v>47</v>
      </c>
      <c r="FY229">
        <v>3</v>
      </c>
      <c r="FZ229">
        <v>72</v>
      </c>
      <c r="GA229">
        <v>1</v>
      </c>
      <c r="GB229">
        <v>50</v>
      </c>
      <c r="GE229">
        <v>0</v>
      </c>
      <c r="GF229">
        <v>52</v>
      </c>
      <c r="GG229">
        <v>5</v>
      </c>
      <c r="GH229">
        <v>150</v>
      </c>
      <c r="GI229">
        <v>1</v>
      </c>
      <c r="GJ229">
        <v>57</v>
      </c>
      <c r="GK229">
        <v>-1</v>
      </c>
      <c r="GL229">
        <v>23</v>
      </c>
      <c r="GO229">
        <v>-2</v>
      </c>
      <c r="GP229">
        <v>17</v>
      </c>
      <c r="GQ229">
        <v>-3</v>
      </c>
      <c r="GR229">
        <v>1</v>
      </c>
      <c r="GS229">
        <v>1</v>
      </c>
      <c r="GT229">
        <v>71</v>
      </c>
      <c r="GU229">
        <v>-1</v>
      </c>
      <c r="GV229">
        <v>26</v>
      </c>
      <c r="GY229">
        <v>0</v>
      </c>
      <c r="GZ229">
        <v>8</v>
      </c>
      <c r="HA229">
        <v>0</v>
      </c>
      <c r="HB229">
        <v>9</v>
      </c>
      <c r="HC229">
        <v>0</v>
      </c>
      <c r="HD229">
        <v>7</v>
      </c>
      <c r="HE229">
        <v>0</v>
      </c>
      <c r="HF229">
        <v>8</v>
      </c>
      <c r="HI229">
        <v>6</v>
      </c>
      <c r="HJ229">
        <v>8</v>
      </c>
      <c r="HK229">
        <v>4</v>
      </c>
      <c r="HL229">
        <v>38</v>
      </c>
      <c r="HM229">
        <v>0</v>
      </c>
      <c r="HN229">
        <v>73</v>
      </c>
      <c r="HO229">
        <v>5</v>
      </c>
      <c r="HP229">
        <v>15</v>
      </c>
      <c r="HS229">
        <v>10</v>
      </c>
      <c r="HT229">
        <v>101</v>
      </c>
      <c r="HU229">
        <v>9</v>
      </c>
      <c r="HV229">
        <v>127</v>
      </c>
      <c r="HW229">
        <v>13</v>
      </c>
      <c r="HX229">
        <v>17</v>
      </c>
      <c r="HY229">
        <v>10</v>
      </c>
      <c r="HZ229">
        <v>55</v>
      </c>
      <c r="IC229">
        <v>2</v>
      </c>
      <c r="ID229">
        <v>84</v>
      </c>
      <c r="IE229">
        <v>4</v>
      </c>
      <c r="IF229">
        <v>19</v>
      </c>
      <c r="IG229">
        <v>5</v>
      </c>
      <c r="IH229">
        <v>1</v>
      </c>
      <c r="II229">
        <v>2</v>
      </c>
      <c r="IJ229">
        <v>23</v>
      </c>
      <c r="IM229">
        <v>0</v>
      </c>
      <c r="IN229">
        <v>60</v>
      </c>
      <c r="IO229">
        <v>1</v>
      </c>
      <c r="IP229">
        <v>11</v>
      </c>
      <c r="IQ229">
        <v>0</v>
      </c>
      <c r="IR229">
        <v>13</v>
      </c>
      <c r="IS229">
        <v>1</v>
      </c>
      <c r="IT229">
        <v>6</v>
      </c>
    </row>
    <row r="230" spans="1:254" x14ac:dyDescent="0.25">
      <c r="A230" s="3" t="str">
        <f t="shared" si="3"/>
        <v>Denwit David Boriboonsub</v>
      </c>
      <c r="B230" s="4">
        <v>45767</v>
      </c>
      <c r="C230" t="s">
        <v>1145</v>
      </c>
      <c r="D230" t="s">
        <v>1146</v>
      </c>
      <c r="E230" t="s">
        <v>1147</v>
      </c>
      <c r="F230" t="s">
        <v>1148</v>
      </c>
      <c r="I230" t="s">
        <v>1276</v>
      </c>
      <c r="J230" t="s">
        <v>1277</v>
      </c>
      <c r="K230">
        <v>73</v>
      </c>
      <c r="L230">
        <v>66</v>
      </c>
      <c r="M230">
        <v>73</v>
      </c>
      <c r="N230">
        <v>68</v>
      </c>
      <c r="O230">
        <v>76</v>
      </c>
      <c r="Q230">
        <v>283</v>
      </c>
      <c r="R230">
        <v>73.209999999999994</v>
      </c>
      <c r="S230">
        <v>72.83</v>
      </c>
      <c r="T230">
        <v>68.75</v>
      </c>
      <c r="U230">
        <v>76.36</v>
      </c>
      <c r="V230">
        <v>72.52</v>
      </c>
      <c r="W230">
        <v>80.37</v>
      </c>
      <c r="Y230">
        <v>74.5</v>
      </c>
      <c r="Z230">
        <v>10</v>
      </c>
      <c r="AA230">
        <v>58</v>
      </c>
      <c r="AB230">
        <v>49</v>
      </c>
      <c r="AC230">
        <v>73</v>
      </c>
      <c r="AE230">
        <v>3</v>
      </c>
      <c r="AF230">
        <v>10</v>
      </c>
      <c r="AG230">
        <v>11</v>
      </c>
      <c r="AH230">
        <v>20</v>
      </c>
      <c r="AJ230">
        <v>73</v>
      </c>
      <c r="AK230">
        <v>70</v>
      </c>
      <c r="AL230">
        <v>1</v>
      </c>
      <c r="AM230" s="5">
        <v>0.27777777777777779</v>
      </c>
      <c r="AN230">
        <v>10</v>
      </c>
      <c r="AO230" s="5">
        <v>0.4861111111111111</v>
      </c>
      <c r="AP230">
        <v>10</v>
      </c>
      <c r="AQ230" s="5">
        <v>0.36805555555555558</v>
      </c>
      <c r="AR230">
        <v>10</v>
      </c>
      <c r="AS230" s="5">
        <v>0.34722222222222221</v>
      </c>
      <c r="BO230">
        <v>0</v>
      </c>
      <c r="BP230">
        <v>26</v>
      </c>
      <c r="BQ230">
        <v>6</v>
      </c>
      <c r="BR230">
        <v>74</v>
      </c>
      <c r="BS230">
        <v>-3</v>
      </c>
      <c r="BT230">
        <v>51</v>
      </c>
      <c r="BU230">
        <v>0</v>
      </c>
      <c r="BV230">
        <v>12</v>
      </c>
      <c r="BW230">
        <v>49</v>
      </c>
      <c r="BX230">
        <v>7</v>
      </c>
      <c r="BY230">
        <v>4</v>
      </c>
      <c r="BZ230">
        <v>0</v>
      </c>
      <c r="CA230">
        <v>20</v>
      </c>
      <c r="CB230">
        <v>40</v>
      </c>
      <c r="CC230">
        <v>12</v>
      </c>
      <c r="CK230">
        <v>3.03</v>
      </c>
      <c r="CL230">
        <v>4.0599999999999996</v>
      </c>
      <c r="CM230">
        <v>4.67</v>
      </c>
      <c r="CU230">
        <v>3.04</v>
      </c>
      <c r="CV230">
        <v>4.04</v>
      </c>
      <c r="CW230">
        <v>4.6500000000000004</v>
      </c>
      <c r="CX230">
        <v>20</v>
      </c>
      <c r="CY230">
        <v>68</v>
      </c>
      <c r="CZ230">
        <v>21</v>
      </c>
      <c r="DA230">
        <v>41</v>
      </c>
      <c r="DB230">
        <v>1</v>
      </c>
      <c r="FU230">
        <v>-1</v>
      </c>
      <c r="FV230">
        <v>6</v>
      </c>
      <c r="FW230">
        <v>-1</v>
      </c>
      <c r="FX230">
        <v>12</v>
      </c>
      <c r="FY230">
        <v>0</v>
      </c>
      <c r="FZ230">
        <v>22</v>
      </c>
      <c r="GA230">
        <v>2</v>
      </c>
      <c r="GB230">
        <v>64</v>
      </c>
      <c r="GE230">
        <v>-2</v>
      </c>
      <c r="GF230">
        <v>9</v>
      </c>
      <c r="GG230">
        <v>4</v>
      </c>
      <c r="GH230">
        <v>143</v>
      </c>
      <c r="GI230">
        <v>-1</v>
      </c>
      <c r="GJ230">
        <v>21</v>
      </c>
      <c r="GK230">
        <v>5</v>
      </c>
      <c r="GL230">
        <v>72</v>
      </c>
      <c r="GO230">
        <v>-1</v>
      </c>
      <c r="GP230">
        <v>43</v>
      </c>
      <c r="GQ230">
        <v>0</v>
      </c>
      <c r="GR230">
        <v>98</v>
      </c>
      <c r="GS230">
        <v>-1</v>
      </c>
      <c r="GT230">
        <v>29</v>
      </c>
      <c r="GU230">
        <v>-1</v>
      </c>
      <c r="GV230">
        <v>26</v>
      </c>
      <c r="GY230">
        <v>0</v>
      </c>
      <c r="GZ230">
        <v>8</v>
      </c>
      <c r="HA230">
        <v>0</v>
      </c>
      <c r="HB230">
        <v>9</v>
      </c>
      <c r="HC230">
        <v>0</v>
      </c>
      <c r="HD230">
        <v>7</v>
      </c>
      <c r="HE230">
        <v>0</v>
      </c>
      <c r="HF230">
        <v>8</v>
      </c>
      <c r="HI230">
        <v>5</v>
      </c>
      <c r="HJ230">
        <v>19</v>
      </c>
      <c r="HK230">
        <v>2</v>
      </c>
      <c r="HL230">
        <v>113</v>
      </c>
      <c r="HM230">
        <v>3</v>
      </c>
      <c r="HN230">
        <v>45</v>
      </c>
      <c r="HO230">
        <v>2</v>
      </c>
      <c r="HP230">
        <v>60</v>
      </c>
      <c r="HS230">
        <v>12</v>
      </c>
      <c r="HT230">
        <v>44</v>
      </c>
      <c r="HU230">
        <v>13</v>
      </c>
      <c r="HV230">
        <v>15</v>
      </c>
      <c r="HW230">
        <v>14</v>
      </c>
      <c r="HX230">
        <v>6</v>
      </c>
      <c r="HY230">
        <v>10</v>
      </c>
      <c r="HZ230">
        <v>55</v>
      </c>
      <c r="IC230">
        <v>1</v>
      </c>
      <c r="ID230">
        <v>127</v>
      </c>
      <c r="IE230">
        <v>1</v>
      </c>
      <c r="IF230">
        <v>117</v>
      </c>
      <c r="IG230">
        <v>1</v>
      </c>
      <c r="IH230">
        <v>45</v>
      </c>
      <c r="II230">
        <v>4</v>
      </c>
      <c r="IJ230">
        <v>4</v>
      </c>
      <c r="IM230">
        <v>0</v>
      </c>
      <c r="IN230">
        <v>60</v>
      </c>
      <c r="IO230">
        <v>2</v>
      </c>
      <c r="IP230">
        <v>3</v>
      </c>
      <c r="IQ230">
        <v>0</v>
      </c>
      <c r="IR230">
        <v>13</v>
      </c>
      <c r="IS230">
        <v>2</v>
      </c>
      <c r="IT230">
        <v>2</v>
      </c>
    </row>
    <row r="231" spans="1:254" x14ac:dyDescent="0.25">
      <c r="A231" s="3" t="str">
        <f t="shared" si="3"/>
        <v>Jonathan Caldwell</v>
      </c>
      <c r="B231" s="4">
        <v>45767</v>
      </c>
      <c r="C231" t="s">
        <v>1145</v>
      </c>
      <c r="D231" t="s">
        <v>1146</v>
      </c>
      <c r="E231" t="s">
        <v>1147</v>
      </c>
      <c r="F231" t="s">
        <v>1148</v>
      </c>
      <c r="I231" t="s">
        <v>1278</v>
      </c>
      <c r="J231" t="s">
        <v>1279</v>
      </c>
      <c r="K231">
        <v>73</v>
      </c>
      <c r="L231">
        <v>70</v>
      </c>
      <c r="M231">
        <v>69</v>
      </c>
      <c r="N231">
        <v>70</v>
      </c>
      <c r="O231">
        <v>74</v>
      </c>
      <c r="Q231">
        <v>283</v>
      </c>
      <c r="R231">
        <v>73.209999999999994</v>
      </c>
      <c r="S231">
        <v>72.83</v>
      </c>
      <c r="T231">
        <v>72.75</v>
      </c>
      <c r="U231">
        <v>72.36</v>
      </c>
      <c r="V231">
        <v>74.52</v>
      </c>
      <c r="W231">
        <v>78.37</v>
      </c>
      <c r="Y231">
        <v>74.5</v>
      </c>
      <c r="Z231">
        <v>62</v>
      </c>
      <c r="AA231">
        <v>58</v>
      </c>
      <c r="AB231">
        <v>62</v>
      </c>
      <c r="AC231">
        <v>73</v>
      </c>
      <c r="AE231">
        <v>7</v>
      </c>
      <c r="AF231">
        <v>10</v>
      </c>
      <c r="AG231">
        <v>13</v>
      </c>
      <c r="AH231">
        <v>20</v>
      </c>
      <c r="AJ231">
        <v>73</v>
      </c>
      <c r="AK231">
        <v>70</v>
      </c>
      <c r="AL231">
        <v>10</v>
      </c>
      <c r="AM231" s="5">
        <v>0.28472222222222221</v>
      </c>
      <c r="AN231">
        <v>1</v>
      </c>
      <c r="AO231" s="5">
        <v>0.49305555555555558</v>
      </c>
      <c r="AP231">
        <v>10</v>
      </c>
      <c r="AQ231" s="5">
        <v>0.36805555555555558</v>
      </c>
      <c r="AR231">
        <v>10</v>
      </c>
      <c r="AS231" s="5">
        <v>0.375</v>
      </c>
      <c r="BO231">
        <v>3</v>
      </c>
      <c r="BP231">
        <v>65</v>
      </c>
      <c r="BQ231">
        <v>3</v>
      </c>
      <c r="BR231">
        <v>68</v>
      </c>
      <c r="BS231">
        <v>-3</v>
      </c>
      <c r="BT231">
        <v>51</v>
      </c>
      <c r="BU231">
        <v>0</v>
      </c>
      <c r="BV231">
        <v>13</v>
      </c>
      <c r="BW231">
        <v>45</v>
      </c>
      <c r="BX231">
        <v>12</v>
      </c>
      <c r="BY231">
        <v>2</v>
      </c>
      <c r="BZ231">
        <v>0</v>
      </c>
      <c r="CA231">
        <v>20</v>
      </c>
      <c r="CB231">
        <v>40</v>
      </c>
      <c r="CC231">
        <v>12</v>
      </c>
      <c r="CK231">
        <v>3.03</v>
      </c>
      <c r="CL231">
        <v>4.0599999999999996</v>
      </c>
      <c r="CM231">
        <v>4.67</v>
      </c>
      <c r="CU231">
        <v>3.04</v>
      </c>
      <c r="CV231">
        <v>4.04</v>
      </c>
      <c r="CW231">
        <v>4.6500000000000004</v>
      </c>
      <c r="CX231">
        <v>20</v>
      </c>
      <c r="CY231">
        <v>60</v>
      </c>
      <c r="CZ231">
        <v>44</v>
      </c>
      <c r="DA231">
        <v>6</v>
      </c>
      <c r="DB231">
        <v>7</v>
      </c>
      <c r="FU231">
        <v>0</v>
      </c>
      <c r="FV231">
        <v>26</v>
      </c>
      <c r="FW231">
        <v>0</v>
      </c>
      <c r="FX231">
        <v>47</v>
      </c>
      <c r="FY231">
        <v>1</v>
      </c>
      <c r="FZ231">
        <v>55</v>
      </c>
      <c r="GA231">
        <v>2</v>
      </c>
      <c r="GB231">
        <v>64</v>
      </c>
      <c r="GE231">
        <v>1</v>
      </c>
      <c r="GF231">
        <v>87</v>
      </c>
      <c r="GG231">
        <v>0</v>
      </c>
      <c r="GH231">
        <v>59</v>
      </c>
      <c r="GI231">
        <v>0</v>
      </c>
      <c r="GJ231">
        <v>38</v>
      </c>
      <c r="GK231">
        <v>2</v>
      </c>
      <c r="GL231">
        <v>65</v>
      </c>
      <c r="GO231">
        <v>-1</v>
      </c>
      <c r="GP231">
        <v>43</v>
      </c>
      <c r="GQ231">
        <v>-1</v>
      </c>
      <c r="GR231">
        <v>51</v>
      </c>
      <c r="GS231">
        <v>-1</v>
      </c>
      <c r="GT231">
        <v>29</v>
      </c>
      <c r="GU231">
        <v>0</v>
      </c>
      <c r="GV231">
        <v>57</v>
      </c>
      <c r="GY231">
        <v>0</v>
      </c>
      <c r="GZ231">
        <v>8</v>
      </c>
      <c r="HA231">
        <v>0</v>
      </c>
      <c r="HB231">
        <v>9</v>
      </c>
      <c r="HC231">
        <v>0</v>
      </c>
      <c r="HD231">
        <v>7</v>
      </c>
      <c r="HE231">
        <v>0</v>
      </c>
      <c r="HF231">
        <v>8</v>
      </c>
      <c r="HI231">
        <v>4</v>
      </c>
      <c r="HJ231">
        <v>33</v>
      </c>
      <c r="HK231">
        <v>3</v>
      </c>
      <c r="HL231">
        <v>79</v>
      </c>
      <c r="HM231">
        <v>5</v>
      </c>
      <c r="HN231">
        <v>14</v>
      </c>
      <c r="HO231">
        <v>1</v>
      </c>
      <c r="HP231">
        <v>71</v>
      </c>
      <c r="HS231">
        <v>10</v>
      </c>
      <c r="HT231">
        <v>101</v>
      </c>
      <c r="HU231">
        <v>13</v>
      </c>
      <c r="HV231">
        <v>15</v>
      </c>
      <c r="HW231">
        <v>9</v>
      </c>
      <c r="HX231">
        <v>63</v>
      </c>
      <c r="HY231">
        <v>13</v>
      </c>
      <c r="HZ231">
        <v>17</v>
      </c>
      <c r="IC231">
        <v>4</v>
      </c>
      <c r="ID231">
        <v>24</v>
      </c>
      <c r="IE231">
        <v>2</v>
      </c>
      <c r="IF231">
        <v>76</v>
      </c>
      <c r="IG231">
        <v>3</v>
      </c>
      <c r="IH231">
        <v>12</v>
      </c>
      <c r="II231">
        <v>3</v>
      </c>
      <c r="IJ231">
        <v>10</v>
      </c>
      <c r="IM231">
        <v>0</v>
      </c>
      <c r="IN231">
        <v>60</v>
      </c>
      <c r="IO231">
        <v>0</v>
      </c>
      <c r="IP231">
        <v>53</v>
      </c>
      <c r="IQ231">
        <v>1</v>
      </c>
      <c r="IR231">
        <v>3</v>
      </c>
      <c r="IS231">
        <v>1</v>
      </c>
      <c r="IT231">
        <v>6</v>
      </c>
    </row>
    <row r="232" spans="1:254" x14ac:dyDescent="0.25">
      <c r="A232" s="3" t="str">
        <f t="shared" si="3"/>
        <v>Issa Abou El Ela</v>
      </c>
      <c r="B232" s="4">
        <v>45767</v>
      </c>
      <c r="C232" t="s">
        <v>1145</v>
      </c>
      <c r="D232" t="s">
        <v>1146</v>
      </c>
      <c r="E232" t="s">
        <v>1147</v>
      </c>
      <c r="F232" t="s">
        <v>1148</v>
      </c>
      <c r="I232" t="s">
        <v>1280</v>
      </c>
      <c r="J232" t="s">
        <v>1281</v>
      </c>
      <c r="K232" t="s">
        <v>997</v>
      </c>
      <c r="L232">
        <v>72</v>
      </c>
      <c r="M232">
        <v>68</v>
      </c>
      <c r="Q232">
        <v>140</v>
      </c>
      <c r="R232">
        <v>73.209999999999994</v>
      </c>
      <c r="S232">
        <v>72.83</v>
      </c>
      <c r="T232">
        <v>74.75</v>
      </c>
      <c r="U232">
        <v>71.36</v>
      </c>
      <c r="Y232">
        <v>73.05</v>
      </c>
      <c r="Z232">
        <v>106</v>
      </c>
      <c r="AA232">
        <v>75</v>
      </c>
      <c r="AE232">
        <v>9</v>
      </c>
      <c r="AF232">
        <v>11</v>
      </c>
      <c r="AJ232">
        <v>75</v>
      </c>
      <c r="AK232">
        <v>70</v>
      </c>
      <c r="AL232">
        <v>10</v>
      </c>
      <c r="AM232" s="5">
        <v>0.34722222222222221</v>
      </c>
      <c r="AN232">
        <v>1</v>
      </c>
      <c r="AO232" s="5">
        <v>0.55555555555555558</v>
      </c>
      <c r="BO232">
        <v>1</v>
      </c>
      <c r="BQ232">
        <v>0</v>
      </c>
      <c r="BS232">
        <v>-1</v>
      </c>
      <c r="BU232">
        <v>0</v>
      </c>
      <c r="BV232">
        <v>7</v>
      </c>
      <c r="BW232">
        <v>22</v>
      </c>
      <c r="BX232">
        <v>7</v>
      </c>
      <c r="BY232">
        <v>0</v>
      </c>
      <c r="BZ232">
        <v>0</v>
      </c>
      <c r="CA232">
        <v>10</v>
      </c>
      <c r="CB232">
        <v>20</v>
      </c>
      <c r="CC232">
        <v>6</v>
      </c>
      <c r="CK232">
        <v>3.03</v>
      </c>
      <c r="CL232">
        <v>4.0599999999999996</v>
      </c>
      <c r="CM232">
        <v>4.67</v>
      </c>
      <c r="CU232">
        <v>3.04</v>
      </c>
      <c r="CV232">
        <v>4.04</v>
      </c>
      <c r="CW232">
        <v>4.6500000000000004</v>
      </c>
      <c r="FU232">
        <v>1</v>
      </c>
      <c r="FV232">
        <v>69</v>
      </c>
      <c r="FW232">
        <v>0</v>
      </c>
      <c r="FX232">
        <v>47</v>
      </c>
      <c r="GE232">
        <v>2</v>
      </c>
      <c r="GF232">
        <v>110</v>
      </c>
      <c r="GG232">
        <v>-2</v>
      </c>
      <c r="GH232">
        <v>10</v>
      </c>
      <c r="GO232">
        <v>-1</v>
      </c>
      <c r="GP232">
        <v>43</v>
      </c>
      <c r="GQ232">
        <v>0</v>
      </c>
      <c r="GR232">
        <v>98</v>
      </c>
      <c r="GY232">
        <v>0</v>
      </c>
      <c r="GZ232">
        <v>8</v>
      </c>
      <c r="HA232">
        <v>0</v>
      </c>
      <c r="HB232">
        <v>9</v>
      </c>
      <c r="HI232">
        <v>3</v>
      </c>
      <c r="HJ232">
        <v>61</v>
      </c>
      <c r="HK232">
        <v>4</v>
      </c>
      <c r="HL232">
        <v>38</v>
      </c>
      <c r="HS232">
        <v>10</v>
      </c>
      <c r="HT232">
        <v>101</v>
      </c>
      <c r="HU232">
        <v>12</v>
      </c>
      <c r="HV232">
        <v>49</v>
      </c>
      <c r="IC232">
        <v>5</v>
      </c>
      <c r="ID232">
        <v>13</v>
      </c>
      <c r="IE232">
        <v>2</v>
      </c>
      <c r="IF232">
        <v>76</v>
      </c>
      <c r="IM232">
        <v>0</v>
      </c>
      <c r="IN232">
        <v>60</v>
      </c>
      <c r="IO232">
        <v>0</v>
      </c>
      <c r="IP232">
        <v>53</v>
      </c>
    </row>
    <row r="233" spans="1:254" x14ac:dyDescent="0.25">
      <c r="A233" s="3" t="str">
        <f t="shared" si="3"/>
        <v>Nick Carlson</v>
      </c>
      <c r="B233" s="4">
        <v>45767</v>
      </c>
      <c r="C233" t="s">
        <v>1145</v>
      </c>
      <c r="D233" t="s">
        <v>1146</v>
      </c>
      <c r="E233" t="s">
        <v>1147</v>
      </c>
      <c r="F233" t="s">
        <v>1148</v>
      </c>
      <c r="I233" t="s">
        <v>1282</v>
      </c>
      <c r="J233" t="s">
        <v>1283</v>
      </c>
      <c r="K233" t="s">
        <v>997</v>
      </c>
      <c r="L233">
        <v>70</v>
      </c>
      <c r="M233">
        <v>70</v>
      </c>
      <c r="Q233">
        <v>140</v>
      </c>
      <c r="R233">
        <v>73.209999999999994</v>
      </c>
      <c r="S233">
        <v>72.83</v>
      </c>
      <c r="T233">
        <v>72.75</v>
      </c>
      <c r="U233">
        <v>73.36</v>
      </c>
      <c r="Y233">
        <v>73.05</v>
      </c>
      <c r="Z233">
        <v>62</v>
      </c>
      <c r="AA233">
        <v>75</v>
      </c>
      <c r="AE233">
        <v>7</v>
      </c>
      <c r="AF233">
        <v>11</v>
      </c>
      <c r="AJ233">
        <v>75</v>
      </c>
      <c r="AK233">
        <v>70</v>
      </c>
      <c r="AL233">
        <v>10</v>
      </c>
      <c r="AM233" s="5">
        <v>0.34027777777777779</v>
      </c>
      <c r="AN233">
        <v>1</v>
      </c>
      <c r="AO233" s="5">
        <v>0.54861111111111116</v>
      </c>
      <c r="BO233">
        <v>3</v>
      </c>
      <c r="BQ233">
        <v>-1</v>
      </c>
      <c r="BS233">
        <v>-2</v>
      </c>
      <c r="BU233">
        <v>0</v>
      </c>
      <c r="BV233">
        <v>5</v>
      </c>
      <c r="BW233">
        <v>26</v>
      </c>
      <c r="BX233">
        <v>5</v>
      </c>
      <c r="BY233">
        <v>0</v>
      </c>
      <c r="BZ233">
        <v>0</v>
      </c>
      <c r="CA233">
        <v>10</v>
      </c>
      <c r="CB233">
        <v>20</v>
      </c>
      <c r="CC233">
        <v>6</v>
      </c>
      <c r="CK233">
        <v>3.03</v>
      </c>
      <c r="CL233">
        <v>4.0599999999999996</v>
      </c>
      <c r="CM233">
        <v>4.67</v>
      </c>
      <c r="CU233">
        <v>3.04</v>
      </c>
      <c r="CV233">
        <v>4.04</v>
      </c>
      <c r="CW233">
        <v>4.6500000000000004</v>
      </c>
      <c r="FU233">
        <v>3</v>
      </c>
      <c r="FV233">
        <v>137</v>
      </c>
      <c r="FW233">
        <v>0</v>
      </c>
      <c r="FX233">
        <v>47</v>
      </c>
      <c r="GE233">
        <v>-2</v>
      </c>
      <c r="GF233">
        <v>9</v>
      </c>
      <c r="GG233">
        <v>1</v>
      </c>
      <c r="GH233">
        <v>87</v>
      </c>
      <c r="GO233">
        <v>-1</v>
      </c>
      <c r="GP233">
        <v>43</v>
      </c>
      <c r="GQ233">
        <v>-1</v>
      </c>
      <c r="GR233">
        <v>51</v>
      </c>
      <c r="GY233">
        <v>0</v>
      </c>
      <c r="GZ233">
        <v>8</v>
      </c>
      <c r="HA233">
        <v>0</v>
      </c>
      <c r="HB233">
        <v>9</v>
      </c>
      <c r="HI233">
        <v>4</v>
      </c>
      <c r="HJ233">
        <v>33</v>
      </c>
      <c r="HK233">
        <v>1</v>
      </c>
      <c r="HL233">
        <v>144</v>
      </c>
      <c r="HS233">
        <v>10</v>
      </c>
      <c r="HT233">
        <v>101</v>
      </c>
      <c r="HU233">
        <v>16</v>
      </c>
      <c r="HV233">
        <v>3</v>
      </c>
      <c r="IC233">
        <v>4</v>
      </c>
      <c r="ID233">
        <v>24</v>
      </c>
      <c r="IE233">
        <v>1</v>
      </c>
      <c r="IF233">
        <v>117</v>
      </c>
      <c r="IM233">
        <v>0</v>
      </c>
      <c r="IN233">
        <v>60</v>
      </c>
      <c r="IO233">
        <v>0</v>
      </c>
      <c r="IP233">
        <v>53</v>
      </c>
    </row>
    <row r="234" spans="1:254" x14ac:dyDescent="0.25">
      <c r="A234" s="3" t="str">
        <f t="shared" si="3"/>
        <v>Jack Davidson</v>
      </c>
      <c r="B234" s="4">
        <v>45767</v>
      </c>
      <c r="C234" t="s">
        <v>1145</v>
      </c>
      <c r="D234" t="s">
        <v>1146</v>
      </c>
      <c r="E234" t="s">
        <v>1147</v>
      </c>
      <c r="F234" t="s">
        <v>1148</v>
      </c>
      <c r="I234" t="s">
        <v>1284</v>
      </c>
      <c r="J234" t="s">
        <v>980</v>
      </c>
      <c r="K234" t="s">
        <v>997</v>
      </c>
      <c r="L234">
        <v>71</v>
      </c>
      <c r="M234">
        <v>69</v>
      </c>
      <c r="Q234">
        <v>140</v>
      </c>
      <c r="R234">
        <v>73.209999999999994</v>
      </c>
      <c r="S234">
        <v>72.83</v>
      </c>
      <c r="T234">
        <v>73.75</v>
      </c>
      <c r="U234">
        <v>72.36</v>
      </c>
      <c r="Y234">
        <v>73.05</v>
      </c>
      <c r="Z234">
        <v>79</v>
      </c>
      <c r="AA234">
        <v>75</v>
      </c>
      <c r="AE234">
        <v>8</v>
      </c>
      <c r="AF234">
        <v>11</v>
      </c>
      <c r="AJ234">
        <v>75</v>
      </c>
      <c r="AK234">
        <v>70</v>
      </c>
      <c r="AL234">
        <v>10</v>
      </c>
      <c r="AM234" s="5">
        <v>0.4861111111111111</v>
      </c>
      <c r="AN234">
        <v>1</v>
      </c>
      <c r="AO234" s="5">
        <v>0.27777777777777779</v>
      </c>
      <c r="BO234">
        <v>4</v>
      </c>
      <c r="BQ234">
        <v>0</v>
      </c>
      <c r="BS234">
        <v>-4</v>
      </c>
      <c r="BU234">
        <v>0</v>
      </c>
      <c r="BV234">
        <v>7</v>
      </c>
      <c r="BW234">
        <v>22</v>
      </c>
      <c r="BX234">
        <v>7</v>
      </c>
      <c r="BY234">
        <v>0</v>
      </c>
      <c r="BZ234">
        <v>0</v>
      </c>
      <c r="CA234">
        <v>10</v>
      </c>
      <c r="CB234">
        <v>20</v>
      </c>
      <c r="CC234">
        <v>6</v>
      </c>
      <c r="CK234">
        <v>3.03</v>
      </c>
      <c r="CL234">
        <v>4.0599999999999996</v>
      </c>
      <c r="CM234">
        <v>4.67</v>
      </c>
      <c r="CU234">
        <v>3.04</v>
      </c>
      <c r="CV234">
        <v>4.04</v>
      </c>
      <c r="CW234">
        <v>4.6500000000000004</v>
      </c>
      <c r="FU234">
        <v>3</v>
      </c>
      <c r="FV234">
        <v>137</v>
      </c>
      <c r="FW234">
        <v>1</v>
      </c>
      <c r="FX234">
        <v>96</v>
      </c>
      <c r="GE234">
        <v>0</v>
      </c>
      <c r="GF234">
        <v>52</v>
      </c>
      <c r="GG234">
        <v>0</v>
      </c>
      <c r="GH234">
        <v>59</v>
      </c>
      <c r="GO234">
        <v>-2</v>
      </c>
      <c r="GP234">
        <v>17</v>
      </c>
      <c r="GQ234">
        <v>-2</v>
      </c>
      <c r="GR234">
        <v>12</v>
      </c>
      <c r="GY234">
        <v>0</v>
      </c>
      <c r="GZ234">
        <v>8</v>
      </c>
      <c r="HA234">
        <v>0</v>
      </c>
      <c r="HB234">
        <v>9</v>
      </c>
      <c r="HI234">
        <v>3</v>
      </c>
      <c r="HJ234">
        <v>61</v>
      </c>
      <c r="HK234">
        <v>4</v>
      </c>
      <c r="HL234">
        <v>38</v>
      </c>
      <c r="HS234">
        <v>11</v>
      </c>
      <c r="HT234">
        <v>74</v>
      </c>
      <c r="HU234">
        <v>11</v>
      </c>
      <c r="HV234">
        <v>76</v>
      </c>
      <c r="IC234">
        <v>4</v>
      </c>
      <c r="ID234">
        <v>24</v>
      </c>
      <c r="IE234">
        <v>3</v>
      </c>
      <c r="IF234">
        <v>45</v>
      </c>
      <c r="IM234">
        <v>0</v>
      </c>
      <c r="IN234">
        <v>60</v>
      </c>
      <c r="IO234">
        <v>0</v>
      </c>
      <c r="IP234">
        <v>53</v>
      </c>
    </row>
    <row r="235" spans="1:254" x14ac:dyDescent="0.25">
      <c r="A235" s="3" t="str">
        <f t="shared" si="3"/>
        <v>Benjamin Kedochim</v>
      </c>
      <c r="B235" s="4">
        <v>45767</v>
      </c>
      <c r="C235" t="s">
        <v>1145</v>
      </c>
      <c r="D235" t="s">
        <v>1146</v>
      </c>
      <c r="E235" t="s">
        <v>1147</v>
      </c>
      <c r="F235" t="s">
        <v>1148</v>
      </c>
      <c r="I235" t="s">
        <v>1285</v>
      </c>
      <c r="J235" t="s">
        <v>1005</v>
      </c>
      <c r="K235" t="s">
        <v>997</v>
      </c>
      <c r="L235">
        <v>74</v>
      </c>
      <c r="M235">
        <v>66</v>
      </c>
      <c r="Q235">
        <v>140</v>
      </c>
      <c r="R235">
        <v>73.209999999999994</v>
      </c>
      <c r="S235">
        <v>72.83</v>
      </c>
      <c r="T235">
        <v>76.75</v>
      </c>
      <c r="U235">
        <v>69.36</v>
      </c>
      <c r="Y235">
        <v>73.05</v>
      </c>
      <c r="Z235">
        <v>133</v>
      </c>
      <c r="AA235">
        <v>75</v>
      </c>
      <c r="AE235">
        <v>11</v>
      </c>
      <c r="AF235">
        <v>11</v>
      </c>
      <c r="AJ235">
        <v>75</v>
      </c>
      <c r="AK235">
        <v>70</v>
      </c>
      <c r="AL235">
        <v>10</v>
      </c>
      <c r="AM235" s="5">
        <v>0.47916666666666669</v>
      </c>
      <c r="AN235">
        <v>1</v>
      </c>
      <c r="AO235" s="5">
        <v>0.27083333333333331</v>
      </c>
      <c r="BO235">
        <v>-1</v>
      </c>
      <c r="BQ235">
        <v>3</v>
      </c>
      <c r="BS235">
        <v>-2</v>
      </c>
      <c r="BU235">
        <v>0</v>
      </c>
      <c r="BV235">
        <v>9</v>
      </c>
      <c r="BW235">
        <v>18</v>
      </c>
      <c r="BX235">
        <v>9</v>
      </c>
      <c r="BY235">
        <v>0</v>
      </c>
      <c r="BZ235">
        <v>0</v>
      </c>
      <c r="CA235">
        <v>10</v>
      </c>
      <c r="CB235">
        <v>20</v>
      </c>
      <c r="CC235">
        <v>6</v>
      </c>
      <c r="CK235">
        <v>3.03</v>
      </c>
      <c r="CL235">
        <v>4.0599999999999996</v>
      </c>
      <c r="CM235">
        <v>4.67</v>
      </c>
      <c r="CU235">
        <v>3.04</v>
      </c>
      <c r="CV235">
        <v>4.04</v>
      </c>
      <c r="CW235">
        <v>4.6500000000000004</v>
      </c>
      <c r="FU235">
        <v>-2</v>
      </c>
      <c r="FV235">
        <v>1</v>
      </c>
      <c r="FW235">
        <v>1</v>
      </c>
      <c r="FX235">
        <v>96</v>
      </c>
      <c r="GE235">
        <v>5</v>
      </c>
      <c r="GF235">
        <v>148</v>
      </c>
      <c r="GG235">
        <v>-2</v>
      </c>
      <c r="GH235">
        <v>10</v>
      </c>
      <c r="GO235">
        <v>1</v>
      </c>
      <c r="GP235">
        <v>136</v>
      </c>
      <c r="GQ235">
        <v>-3</v>
      </c>
      <c r="GR235">
        <v>1</v>
      </c>
      <c r="GY235">
        <v>0</v>
      </c>
      <c r="GZ235">
        <v>8</v>
      </c>
      <c r="HA235">
        <v>0</v>
      </c>
      <c r="HB235">
        <v>9</v>
      </c>
      <c r="HI235">
        <v>3</v>
      </c>
      <c r="HJ235">
        <v>61</v>
      </c>
      <c r="HK235">
        <v>6</v>
      </c>
      <c r="HL235">
        <v>10</v>
      </c>
      <c r="HS235">
        <v>8</v>
      </c>
      <c r="HT235">
        <v>144</v>
      </c>
      <c r="HU235">
        <v>10</v>
      </c>
      <c r="HV235">
        <v>108</v>
      </c>
      <c r="IC235">
        <v>7</v>
      </c>
      <c r="ID235">
        <v>2</v>
      </c>
      <c r="IE235">
        <v>2</v>
      </c>
      <c r="IF235">
        <v>76</v>
      </c>
      <c r="IM235">
        <v>0</v>
      </c>
      <c r="IN235">
        <v>60</v>
      </c>
      <c r="IO235">
        <v>0</v>
      </c>
      <c r="IP235">
        <v>53</v>
      </c>
    </row>
    <row r="236" spans="1:254" x14ac:dyDescent="0.25">
      <c r="A236" s="3" t="str">
        <f t="shared" si="3"/>
        <v>Brandon Kewalramani</v>
      </c>
      <c r="B236" s="4">
        <v>45767</v>
      </c>
      <c r="C236" t="s">
        <v>1145</v>
      </c>
      <c r="D236" t="s">
        <v>1146</v>
      </c>
      <c r="E236" t="s">
        <v>1147</v>
      </c>
      <c r="F236" t="s">
        <v>1148</v>
      </c>
      <c r="I236" t="s">
        <v>1286</v>
      </c>
      <c r="J236" t="s">
        <v>883</v>
      </c>
      <c r="K236" t="s">
        <v>997</v>
      </c>
      <c r="L236">
        <v>71</v>
      </c>
      <c r="M236">
        <v>69</v>
      </c>
      <c r="Q236">
        <v>140</v>
      </c>
      <c r="R236">
        <v>73.209999999999994</v>
      </c>
      <c r="S236">
        <v>72.83</v>
      </c>
      <c r="T236">
        <v>73.75</v>
      </c>
      <c r="U236">
        <v>72.36</v>
      </c>
      <c r="Y236">
        <v>73.05</v>
      </c>
      <c r="Z236">
        <v>79</v>
      </c>
      <c r="AA236">
        <v>75</v>
      </c>
      <c r="AE236">
        <v>8</v>
      </c>
      <c r="AF236">
        <v>11</v>
      </c>
      <c r="AJ236">
        <v>75</v>
      </c>
      <c r="AK236">
        <v>70</v>
      </c>
      <c r="AL236">
        <v>1</v>
      </c>
      <c r="AM236" s="5">
        <v>0.55555555555555558</v>
      </c>
      <c r="AN236">
        <v>10</v>
      </c>
      <c r="AO236" s="5">
        <v>0.34722222222222221</v>
      </c>
      <c r="BO236">
        <v>3</v>
      </c>
      <c r="BQ236">
        <v>-1</v>
      </c>
      <c r="BS236">
        <v>-2</v>
      </c>
      <c r="BU236">
        <v>0</v>
      </c>
      <c r="BV236">
        <v>8</v>
      </c>
      <c r="BW236">
        <v>21</v>
      </c>
      <c r="BX236">
        <v>6</v>
      </c>
      <c r="BY236">
        <v>1</v>
      </c>
      <c r="BZ236">
        <v>0</v>
      </c>
      <c r="CA236">
        <v>10</v>
      </c>
      <c r="CB236">
        <v>20</v>
      </c>
      <c r="CC236">
        <v>6</v>
      </c>
      <c r="CK236">
        <v>3.03</v>
      </c>
      <c r="CL236">
        <v>4.0599999999999996</v>
      </c>
      <c r="CM236">
        <v>4.67</v>
      </c>
      <c r="CU236">
        <v>3.04</v>
      </c>
      <c r="CV236">
        <v>4.04</v>
      </c>
      <c r="CW236">
        <v>4.6500000000000004</v>
      </c>
      <c r="FU236">
        <v>3</v>
      </c>
      <c r="FV236">
        <v>137</v>
      </c>
      <c r="FW236">
        <v>0</v>
      </c>
      <c r="FX236">
        <v>47</v>
      </c>
      <c r="GE236">
        <v>-1</v>
      </c>
      <c r="GF236">
        <v>29</v>
      </c>
      <c r="GG236">
        <v>0</v>
      </c>
      <c r="GH236">
        <v>59</v>
      </c>
      <c r="GO236">
        <v>-1</v>
      </c>
      <c r="GP236">
        <v>43</v>
      </c>
      <c r="GQ236">
        <v>-1</v>
      </c>
      <c r="GR236">
        <v>51</v>
      </c>
      <c r="GY236">
        <v>0</v>
      </c>
      <c r="GZ236">
        <v>8</v>
      </c>
      <c r="HA236">
        <v>0</v>
      </c>
      <c r="HB236">
        <v>9</v>
      </c>
      <c r="HI236">
        <v>3</v>
      </c>
      <c r="HJ236">
        <v>61</v>
      </c>
      <c r="HK236">
        <v>5</v>
      </c>
      <c r="HL236">
        <v>21</v>
      </c>
      <c r="HS236">
        <v>12</v>
      </c>
      <c r="HT236">
        <v>44</v>
      </c>
      <c r="HU236">
        <v>9</v>
      </c>
      <c r="HV236">
        <v>127</v>
      </c>
      <c r="IC236">
        <v>2</v>
      </c>
      <c r="ID236">
        <v>84</v>
      </c>
      <c r="IE236">
        <v>4</v>
      </c>
      <c r="IF236">
        <v>19</v>
      </c>
      <c r="IM236">
        <v>1</v>
      </c>
      <c r="IN236">
        <v>9</v>
      </c>
      <c r="IO236">
        <v>0</v>
      </c>
      <c r="IP236">
        <v>53</v>
      </c>
    </row>
    <row r="237" spans="1:254" x14ac:dyDescent="0.25">
      <c r="A237" s="3" t="str">
        <f t="shared" si="3"/>
        <v>Soren Kjeldsen</v>
      </c>
      <c r="B237" s="4">
        <v>45767</v>
      </c>
      <c r="C237" t="s">
        <v>1145</v>
      </c>
      <c r="D237" t="s">
        <v>1146</v>
      </c>
      <c r="E237" t="s">
        <v>1147</v>
      </c>
      <c r="F237" t="s">
        <v>1148</v>
      </c>
      <c r="I237" t="s">
        <v>1287</v>
      </c>
      <c r="J237" t="s">
        <v>1288</v>
      </c>
      <c r="K237" t="s">
        <v>997</v>
      </c>
      <c r="L237">
        <v>70</v>
      </c>
      <c r="M237">
        <v>70</v>
      </c>
      <c r="Q237">
        <v>140</v>
      </c>
      <c r="R237">
        <v>73.209999999999994</v>
      </c>
      <c r="S237">
        <v>72.83</v>
      </c>
      <c r="T237">
        <v>72.75</v>
      </c>
      <c r="U237">
        <v>73.36</v>
      </c>
      <c r="Y237">
        <v>73.05</v>
      </c>
      <c r="Z237">
        <v>62</v>
      </c>
      <c r="AA237">
        <v>75</v>
      </c>
      <c r="AE237">
        <v>7</v>
      </c>
      <c r="AF237">
        <v>11</v>
      </c>
      <c r="AJ237">
        <v>75</v>
      </c>
      <c r="AK237">
        <v>70</v>
      </c>
      <c r="AL237">
        <v>10</v>
      </c>
      <c r="AM237" s="5">
        <v>0.3125</v>
      </c>
      <c r="AN237">
        <v>1</v>
      </c>
      <c r="AO237" s="5">
        <v>0.52083333333333337</v>
      </c>
      <c r="BO237">
        <v>0</v>
      </c>
      <c r="BQ237">
        <v>4</v>
      </c>
      <c r="BS237">
        <v>-4</v>
      </c>
      <c r="BU237">
        <v>0</v>
      </c>
      <c r="BV237">
        <v>6</v>
      </c>
      <c r="BW237">
        <v>24</v>
      </c>
      <c r="BX237">
        <v>6</v>
      </c>
      <c r="BY237">
        <v>0</v>
      </c>
      <c r="BZ237">
        <v>0</v>
      </c>
      <c r="CA237">
        <v>10</v>
      </c>
      <c r="CB237">
        <v>20</v>
      </c>
      <c r="CC237">
        <v>6</v>
      </c>
      <c r="CK237">
        <v>3.03</v>
      </c>
      <c r="CL237">
        <v>4.0599999999999996</v>
      </c>
      <c r="CM237">
        <v>4.67</v>
      </c>
      <c r="CU237">
        <v>3.04</v>
      </c>
      <c r="CV237">
        <v>4.04</v>
      </c>
      <c r="CW237">
        <v>4.6500000000000004</v>
      </c>
      <c r="FU237">
        <v>1</v>
      </c>
      <c r="FV237">
        <v>69</v>
      </c>
      <c r="FW237">
        <v>-1</v>
      </c>
      <c r="FX237">
        <v>12</v>
      </c>
      <c r="GE237">
        <v>1</v>
      </c>
      <c r="GF237">
        <v>87</v>
      </c>
      <c r="GG237">
        <v>3</v>
      </c>
      <c r="GH237">
        <v>130</v>
      </c>
      <c r="GO237">
        <v>-2</v>
      </c>
      <c r="GP237">
        <v>17</v>
      </c>
      <c r="GQ237">
        <v>-2</v>
      </c>
      <c r="GR237">
        <v>12</v>
      </c>
      <c r="GY237">
        <v>0</v>
      </c>
      <c r="GZ237">
        <v>8</v>
      </c>
      <c r="HA237">
        <v>0</v>
      </c>
      <c r="HB237">
        <v>9</v>
      </c>
      <c r="HI237">
        <v>3</v>
      </c>
      <c r="HJ237">
        <v>61</v>
      </c>
      <c r="HK237">
        <v>3</v>
      </c>
      <c r="HL237">
        <v>79</v>
      </c>
      <c r="HS237">
        <v>12</v>
      </c>
      <c r="HT237">
        <v>44</v>
      </c>
      <c r="HU237">
        <v>12</v>
      </c>
      <c r="HV237">
        <v>49</v>
      </c>
      <c r="IC237">
        <v>3</v>
      </c>
      <c r="ID237">
        <v>51</v>
      </c>
      <c r="IE237">
        <v>3</v>
      </c>
      <c r="IF237">
        <v>45</v>
      </c>
      <c r="IM237">
        <v>0</v>
      </c>
      <c r="IN237">
        <v>60</v>
      </c>
      <c r="IO237">
        <v>0</v>
      </c>
      <c r="IP237">
        <v>53</v>
      </c>
    </row>
    <row r="238" spans="1:254" x14ac:dyDescent="0.25">
      <c r="A238" s="3" t="str">
        <f t="shared" si="3"/>
        <v>Tom Lewis</v>
      </c>
      <c r="B238" s="4">
        <v>45767</v>
      </c>
      <c r="C238" t="s">
        <v>1145</v>
      </c>
      <c r="D238" t="s">
        <v>1146</v>
      </c>
      <c r="E238" t="s">
        <v>1147</v>
      </c>
      <c r="F238" t="s">
        <v>1148</v>
      </c>
      <c r="I238" t="s">
        <v>1289</v>
      </c>
      <c r="J238" t="s">
        <v>919</v>
      </c>
      <c r="K238" t="s">
        <v>997</v>
      </c>
      <c r="L238">
        <v>68</v>
      </c>
      <c r="M238">
        <v>72</v>
      </c>
      <c r="Q238">
        <v>140</v>
      </c>
      <c r="R238">
        <v>73.209999999999994</v>
      </c>
      <c r="S238">
        <v>72.83</v>
      </c>
      <c r="T238">
        <v>70.75</v>
      </c>
      <c r="U238">
        <v>75.36</v>
      </c>
      <c r="Y238">
        <v>73.05</v>
      </c>
      <c r="Z238">
        <v>24</v>
      </c>
      <c r="AA238">
        <v>75</v>
      </c>
      <c r="AE238">
        <v>5</v>
      </c>
      <c r="AF238">
        <v>11</v>
      </c>
      <c r="AJ238">
        <v>75</v>
      </c>
      <c r="AK238">
        <v>70</v>
      </c>
      <c r="AL238">
        <v>10</v>
      </c>
      <c r="AM238" s="5">
        <v>0.34027777777777779</v>
      </c>
      <c r="AN238">
        <v>1</v>
      </c>
      <c r="AO238" s="5">
        <v>0.54861111111111116</v>
      </c>
      <c r="BO238">
        <v>3</v>
      </c>
      <c r="BQ238">
        <v>-1</v>
      </c>
      <c r="BS238">
        <v>-2</v>
      </c>
      <c r="BU238">
        <v>0</v>
      </c>
      <c r="BV238">
        <v>8</v>
      </c>
      <c r="BW238">
        <v>20</v>
      </c>
      <c r="BX238">
        <v>8</v>
      </c>
      <c r="BY238">
        <v>0</v>
      </c>
      <c r="BZ238">
        <v>0</v>
      </c>
      <c r="CA238">
        <v>10</v>
      </c>
      <c r="CB238">
        <v>20</v>
      </c>
      <c r="CC238">
        <v>6</v>
      </c>
      <c r="CK238">
        <v>3.03</v>
      </c>
      <c r="CL238">
        <v>4.0599999999999996</v>
      </c>
      <c r="CM238">
        <v>4.67</v>
      </c>
      <c r="CU238">
        <v>3.04</v>
      </c>
      <c r="CV238">
        <v>4.04</v>
      </c>
      <c r="CW238">
        <v>4.6500000000000004</v>
      </c>
      <c r="FU238">
        <v>1</v>
      </c>
      <c r="FV238">
        <v>69</v>
      </c>
      <c r="FW238">
        <v>2</v>
      </c>
      <c r="FX238">
        <v>128</v>
      </c>
      <c r="GE238">
        <v>-2</v>
      </c>
      <c r="GF238">
        <v>9</v>
      </c>
      <c r="GG238">
        <v>1</v>
      </c>
      <c r="GH238">
        <v>87</v>
      </c>
      <c r="GO238">
        <v>-1</v>
      </c>
      <c r="GP238">
        <v>43</v>
      </c>
      <c r="GQ238">
        <v>-1</v>
      </c>
      <c r="GR238">
        <v>51</v>
      </c>
      <c r="GY238">
        <v>0</v>
      </c>
      <c r="GZ238">
        <v>8</v>
      </c>
      <c r="HA238">
        <v>0</v>
      </c>
      <c r="HB238">
        <v>9</v>
      </c>
      <c r="HI238">
        <v>6</v>
      </c>
      <c r="HJ238">
        <v>8</v>
      </c>
      <c r="HK238">
        <v>2</v>
      </c>
      <c r="HL238">
        <v>113</v>
      </c>
      <c r="HS238">
        <v>8</v>
      </c>
      <c r="HT238">
        <v>144</v>
      </c>
      <c r="HU238">
        <v>12</v>
      </c>
      <c r="HV238">
        <v>49</v>
      </c>
      <c r="IC238">
        <v>4</v>
      </c>
      <c r="ID238">
        <v>24</v>
      </c>
      <c r="IE238">
        <v>4</v>
      </c>
      <c r="IF238">
        <v>19</v>
      </c>
      <c r="IM238">
        <v>0</v>
      </c>
      <c r="IN238">
        <v>60</v>
      </c>
      <c r="IO238">
        <v>0</v>
      </c>
      <c r="IP238">
        <v>53</v>
      </c>
    </row>
    <row r="239" spans="1:254" x14ac:dyDescent="0.25">
      <c r="A239" s="3" t="str">
        <f t="shared" si="3"/>
        <v>Matt Sharpstene</v>
      </c>
      <c r="B239" s="4">
        <v>45767</v>
      </c>
      <c r="C239" t="s">
        <v>1145</v>
      </c>
      <c r="D239" t="s">
        <v>1146</v>
      </c>
      <c r="E239" t="s">
        <v>1147</v>
      </c>
      <c r="F239" t="s">
        <v>1148</v>
      </c>
      <c r="I239" t="s">
        <v>1290</v>
      </c>
      <c r="J239" t="s">
        <v>1273</v>
      </c>
      <c r="K239" t="s">
        <v>997</v>
      </c>
      <c r="L239">
        <v>70</v>
      </c>
      <c r="M239">
        <v>70</v>
      </c>
      <c r="Q239">
        <v>140</v>
      </c>
      <c r="R239">
        <v>73.209999999999994</v>
      </c>
      <c r="S239">
        <v>72.83</v>
      </c>
      <c r="T239">
        <v>72.75</v>
      </c>
      <c r="U239">
        <v>73.36</v>
      </c>
      <c r="Y239">
        <v>73.05</v>
      </c>
      <c r="Z239">
        <v>62</v>
      </c>
      <c r="AA239">
        <v>75</v>
      </c>
      <c r="AE239">
        <v>7</v>
      </c>
      <c r="AF239">
        <v>11</v>
      </c>
      <c r="AJ239">
        <v>75</v>
      </c>
      <c r="AK239">
        <v>70</v>
      </c>
      <c r="AL239">
        <v>10</v>
      </c>
      <c r="AM239" s="5">
        <v>0.27777777777777779</v>
      </c>
      <c r="AN239">
        <v>1</v>
      </c>
      <c r="AO239" s="5">
        <v>0.4861111111111111</v>
      </c>
      <c r="BO239">
        <v>2</v>
      </c>
      <c r="BQ239">
        <v>2</v>
      </c>
      <c r="BS239">
        <v>-4</v>
      </c>
      <c r="BU239">
        <v>0</v>
      </c>
      <c r="BV239">
        <v>6</v>
      </c>
      <c r="BW239">
        <v>25</v>
      </c>
      <c r="BX239">
        <v>4</v>
      </c>
      <c r="BY239">
        <v>1</v>
      </c>
      <c r="BZ239">
        <v>0</v>
      </c>
      <c r="CA239">
        <v>10</v>
      </c>
      <c r="CB239">
        <v>20</v>
      </c>
      <c r="CC239">
        <v>6</v>
      </c>
      <c r="CK239">
        <v>3.03</v>
      </c>
      <c r="CL239">
        <v>4.0599999999999996</v>
      </c>
      <c r="CM239">
        <v>4.67</v>
      </c>
      <c r="CU239">
        <v>3.04</v>
      </c>
      <c r="CV239">
        <v>4.04</v>
      </c>
      <c r="CW239">
        <v>4.6500000000000004</v>
      </c>
      <c r="FU239">
        <v>1</v>
      </c>
      <c r="FV239">
        <v>69</v>
      </c>
      <c r="FW239">
        <v>1</v>
      </c>
      <c r="FX239">
        <v>96</v>
      </c>
      <c r="GE239">
        <v>1</v>
      </c>
      <c r="GF239">
        <v>87</v>
      </c>
      <c r="GG239">
        <v>1</v>
      </c>
      <c r="GH239">
        <v>87</v>
      </c>
      <c r="GO239">
        <v>-2</v>
      </c>
      <c r="GP239">
        <v>17</v>
      </c>
      <c r="GQ239">
        <v>-2</v>
      </c>
      <c r="GR239">
        <v>12</v>
      </c>
      <c r="GY239">
        <v>0</v>
      </c>
      <c r="GZ239">
        <v>8</v>
      </c>
      <c r="HA239">
        <v>0</v>
      </c>
      <c r="HB239">
        <v>9</v>
      </c>
      <c r="HI239">
        <v>3</v>
      </c>
      <c r="HJ239">
        <v>61</v>
      </c>
      <c r="HK239">
        <v>3</v>
      </c>
      <c r="HL239">
        <v>79</v>
      </c>
      <c r="HS239">
        <v>13</v>
      </c>
      <c r="HT239">
        <v>23</v>
      </c>
      <c r="HU239">
        <v>12</v>
      </c>
      <c r="HV239">
        <v>49</v>
      </c>
      <c r="IC239">
        <v>1</v>
      </c>
      <c r="ID239">
        <v>127</v>
      </c>
      <c r="IE239">
        <v>3</v>
      </c>
      <c r="IF239">
        <v>45</v>
      </c>
      <c r="IM239">
        <v>1</v>
      </c>
      <c r="IN239">
        <v>9</v>
      </c>
      <c r="IO239">
        <v>0</v>
      </c>
      <c r="IP239">
        <v>53</v>
      </c>
    </row>
    <row r="240" spans="1:254" x14ac:dyDescent="0.25">
      <c r="A240" s="3" t="str">
        <f t="shared" si="3"/>
        <v>Santiago Tarrio</v>
      </c>
      <c r="B240" s="4">
        <v>45767</v>
      </c>
      <c r="C240" t="s">
        <v>1145</v>
      </c>
      <c r="D240" t="s">
        <v>1146</v>
      </c>
      <c r="E240" t="s">
        <v>1147</v>
      </c>
      <c r="F240" t="s">
        <v>1148</v>
      </c>
      <c r="I240" t="s">
        <v>1291</v>
      </c>
      <c r="J240" t="s">
        <v>1292</v>
      </c>
      <c r="K240" t="s">
        <v>997</v>
      </c>
      <c r="L240">
        <v>72</v>
      </c>
      <c r="M240">
        <v>68</v>
      </c>
      <c r="Q240">
        <v>140</v>
      </c>
      <c r="R240">
        <v>73.209999999999994</v>
      </c>
      <c r="S240">
        <v>72.83</v>
      </c>
      <c r="T240">
        <v>74.75</v>
      </c>
      <c r="U240">
        <v>71.36</v>
      </c>
      <c r="Y240">
        <v>73.05</v>
      </c>
      <c r="Z240">
        <v>106</v>
      </c>
      <c r="AA240">
        <v>75</v>
      </c>
      <c r="AE240">
        <v>9</v>
      </c>
      <c r="AF240">
        <v>11</v>
      </c>
      <c r="AJ240">
        <v>75</v>
      </c>
      <c r="AK240">
        <v>70</v>
      </c>
      <c r="AL240">
        <v>10</v>
      </c>
      <c r="AM240" s="5">
        <v>0.50694444444444442</v>
      </c>
      <c r="AN240">
        <v>1</v>
      </c>
      <c r="AO240" s="5">
        <v>0.2986111111111111</v>
      </c>
      <c r="BO240">
        <v>3</v>
      </c>
      <c r="BQ240">
        <v>0</v>
      </c>
      <c r="BS240">
        <v>-3</v>
      </c>
      <c r="BU240">
        <v>0</v>
      </c>
      <c r="BV240">
        <v>6</v>
      </c>
      <c r="BW240">
        <v>25</v>
      </c>
      <c r="BX240">
        <v>4</v>
      </c>
      <c r="BY240">
        <v>1</v>
      </c>
      <c r="BZ240">
        <v>0</v>
      </c>
      <c r="CA240">
        <v>10</v>
      </c>
      <c r="CB240">
        <v>20</v>
      </c>
      <c r="CC240">
        <v>6</v>
      </c>
      <c r="CK240">
        <v>3.03</v>
      </c>
      <c r="CL240">
        <v>4.0599999999999996</v>
      </c>
      <c r="CM240">
        <v>4.67</v>
      </c>
      <c r="CU240">
        <v>3.04</v>
      </c>
      <c r="CV240">
        <v>4.04</v>
      </c>
      <c r="CW240">
        <v>4.6500000000000004</v>
      </c>
      <c r="FU240">
        <v>2</v>
      </c>
      <c r="FV240">
        <v>117</v>
      </c>
      <c r="FW240">
        <v>1</v>
      </c>
      <c r="FX240">
        <v>96</v>
      </c>
      <c r="GE240">
        <v>1</v>
      </c>
      <c r="GF240">
        <v>87</v>
      </c>
      <c r="GG240">
        <v>-1</v>
      </c>
      <c r="GH240">
        <v>36</v>
      </c>
      <c r="GO240">
        <v>-1</v>
      </c>
      <c r="GP240">
        <v>43</v>
      </c>
      <c r="GQ240">
        <v>-2</v>
      </c>
      <c r="GR240">
        <v>12</v>
      </c>
      <c r="GY240">
        <v>0</v>
      </c>
      <c r="GZ240">
        <v>8</v>
      </c>
      <c r="HA240">
        <v>0</v>
      </c>
      <c r="HB240">
        <v>9</v>
      </c>
      <c r="HI240">
        <v>2</v>
      </c>
      <c r="HJ240">
        <v>103</v>
      </c>
      <c r="HK240">
        <v>4</v>
      </c>
      <c r="HL240">
        <v>38</v>
      </c>
      <c r="HS240">
        <v>13</v>
      </c>
      <c r="HT240">
        <v>23</v>
      </c>
      <c r="HU240">
        <v>12</v>
      </c>
      <c r="HV240">
        <v>49</v>
      </c>
      <c r="IC240">
        <v>2</v>
      </c>
      <c r="ID240">
        <v>84</v>
      </c>
      <c r="IE240">
        <v>2</v>
      </c>
      <c r="IF240">
        <v>76</v>
      </c>
      <c r="IM240">
        <v>1</v>
      </c>
      <c r="IN240">
        <v>9</v>
      </c>
      <c r="IO240">
        <v>0</v>
      </c>
      <c r="IP240">
        <v>53</v>
      </c>
    </row>
    <row r="241" spans="1:250" x14ac:dyDescent="0.25">
      <c r="A241" s="3" t="str">
        <f t="shared" si="3"/>
        <v>Aron Zemmer</v>
      </c>
      <c r="B241" s="4">
        <v>45767</v>
      </c>
      <c r="C241" t="s">
        <v>1145</v>
      </c>
      <c r="D241" t="s">
        <v>1146</v>
      </c>
      <c r="E241" t="s">
        <v>1147</v>
      </c>
      <c r="F241" t="s">
        <v>1148</v>
      </c>
      <c r="I241" t="s">
        <v>1293</v>
      </c>
      <c r="J241" t="s">
        <v>1294</v>
      </c>
      <c r="K241" t="s">
        <v>997</v>
      </c>
      <c r="L241">
        <v>68</v>
      </c>
      <c r="M241">
        <v>72</v>
      </c>
      <c r="Q241">
        <v>140</v>
      </c>
      <c r="R241">
        <v>73.209999999999994</v>
      </c>
      <c r="S241">
        <v>72.83</v>
      </c>
      <c r="T241">
        <v>70.75</v>
      </c>
      <c r="U241">
        <v>75.36</v>
      </c>
      <c r="Y241">
        <v>73.05</v>
      </c>
      <c r="Z241">
        <v>24</v>
      </c>
      <c r="AA241">
        <v>75</v>
      </c>
      <c r="AE241">
        <v>5</v>
      </c>
      <c r="AF241">
        <v>11</v>
      </c>
      <c r="AJ241">
        <v>75</v>
      </c>
      <c r="AK241">
        <v>70</v>
      </c>
      <c r="AL241">
        <v>10</v>
      </c>
      <c r="AM241" s="5">
        <v>0.52777777777777779</v>
      </c>
      <c r="AN241">
        <v>1</v>
      </c>
      <c r="AO241" s="5">
        <v>0.31944444444444442</v>
      </c>
      <c r="BO241">
        <v>1</v>
      </c>
      <c r="BQ241">
        <v>1</v>
      </c>
      <c r="BS241">
        <v>-2</v>
      </c>
      <c r="BU241">
        <v>0</v>
      </c>
      <c r="BV241">
        <v>8</v>
      </c>
      <c r="BW241">
        <v>21</v>
      </c>
      <c r="BX241">
        <v>6</v>
      </c>
      <c r="BY241">
        <v>1</v>
      </c>
      <c r="BZ241">
        <v>0</v>
      </c>
      <c r="CA241">
        <v>10</v>
      </c>
      <c r="CB241">
        <v>20</v>
      </c>
      <c r="CC241">
        <v>6</v>
      </c>
      <c r="CK241">
        <v>3.03</v>
      </c>
      <c r="CL241">
        <v>4.0599999999999996</v>
      </c>
      <c r="CM241">
        <v>4.67</v>
      </c>
      <c r="CU241">
        <v>3.04</v>
      </c>
      <c r="CV241">
        <v>4.04</v>
      </c>
      <c r="CW241">
        <v>4.6500000000000004</v>
      </c>
      <c r="FU241">
        <v>0</v>
      </c>
      <c r="FV241">
        <v>26</v>
      </c>
      <c r="FW241">
        <v>1</v>
      </c>
      <c r="FX241">
        <v>96</v>
      </c>
      <c r="GE241">
        <v>1</v>
      </c>
      <c r="GF241">
        <v>87</v>
      </c>
      <c r="GG241">
        <v>0</v>
      </c>
      <c r="GH241">
        <v>59</v>
      </c>
      <c r="GO241">
        <v>-3</v>
      </c>
      <c r="GP241">
        <v>1</v>
      </c>
      <c r="GQ241">
        <v>1</v>
      </c>
      <c r="GR241">
        <v>136</v>
      </c>
      <c r="GY241">
        <v>0</v>
      </c>
      <c r="GZ241">
        <v>8</v>
      </c>
      <c r="HA241">
        <v>0</v>
      </c>
      <c r="HB241">
        <v>9</v>
      </c>
      <c r="HI241">
        <v>5</v>
      </c>
      <c r="HJ241">
        <v>19</v>
      </c>
      <c r="HK241">
        <v>3</v>
      </c>
      <c r="HL241">
        <v>79</v>
      </c>
      <c r="HS241">
        <v>10</v>
      </c>
      <c r="HT241">
        <v>101</v>
      </c>
      <c r="HU241">
        <v>11</v>
      </c>
      <c r="HV241">
        <v>76</v>
      </c>
      <c r="IC241">
        <v>3</v>
      </c>
      <c r="ID241">
        <v>51</v>
      </c>
      <c r="IE241">
        <v>3</v>
      </c>
      <c r="IF241">
        <v>45</v>
      </c>
      <c r="IM241">
        <v>0</v>
      </c>
      <c r="IN241">
        <v>60</v>
      </c>
      <c r="IO241">
        <v>1</v>
      </c>
      <c r="IP241">
        <v>11</v>
      </c>
    </row>
    <row r="242" spans="1:250" x14ac:dyDescent="0.25">
      <c r="A242" s="3" t="str">
        <f t="shared" si="3"/>
        <v>Coby Carruthers</v>
      </c>
      <c r="B242" s="4">
        <v>45767</v>
      </c>
      <c r="C242" t="s">
        <v>1145</v>
      </c>
      <c r="D242" t="s">
        <v>1146</v>
      </c>
      <c r="E242" t="s">
        <v>1147</v>
      </c>
      <c r="F242" t="s">
        <v>1148</v>
      </c>
      <c r="I242" t="s">
        <v>1295</v>
      </c>
      <c r="J242" t="s">
        <v>1296</v>
      </c>
      <c r="K242" t="s">
        <v>997</v>
      </c>
      <c r="L242">
        <v>69</v>
      </c>
      <c r="M242">
        <v>72</v>
      </c>
      <c r="Q242">
        <v>141</v>
      </c>
      <c r="R242">
        <v>73.209999999999994</v>
      </c>
      <c r="S242">
        <v>72.83</v>
      </c>
      <c r="T242">
        <v>71.75</v>
      </c>
      <c r="U242">
        <v>75.36</v>
      </c>
      <c r="Y242">
        <v>73.55</v>
      </c>
      <c r="Z242">
        <v>43</v>
      </c>
      <c r="AA242">
        <v>85</v>
      </c>
      <c r="AE242">
        <v>6</v>
      </c>
      <c r="AF242">
        <v>12</v>
      </c>
      <c r="AJ242">
        <v>85</v>
      </c>
      <c r="AK242">
        <v>70</v>
      </c>
      <c r="AL242">
        <v>10</v>
      </c>
      <c r="AM242" s="5">
        <v>0.35416666666666669</v>
      </c>
      <c r="AN242">
        <v>1</v>
      </c>
      <c r="AO242" s="5">
        <v>0.5625</v>
      </c>
      <c r="BO242">
        <v>0</v>
      </c>
      <c r="BQ242">
        <v>2</v>
      </c>
      <c r="BS242">
        <v>-1</v>
      </c>
      <c r="BU242">
        <v>0</v>
      </c>
      <c r="BV242">
        <v>7</v>
      </c>
      <c r="BW242">
        <v>23</v>
      </c>
      <c r="BX242">
        <v>4</v>
      </c>
      <c r="BY242">
        <v>2</v>
      </c>
      <c r="BZ242">
        <v>0</v>
      </c>
      <c r="CA242">
        <v>10</v>
      </c>
      <c r="CB242">
        <v>20</v>
      </c>
      <c r="CC242">
        <v>6</v>
      </c>
      <c r="CK242">
        <v>3.03</v>
      </c>
      <c r="CL242">
        <v>4.0599999999999996</v>
      </c>
      <c r="CM242">
        <v>4.67</v>
      </c>
      <c r="CU242">
        <v>3.04</v>
      </c>
      <c r="CV242">
        <v>4.04</v>
      </c>
      <c r="CW242">
        <v>4.6500000000000004</v>
      </c>
      <c r="FU242">
        <v>0</v>
      </c>
      <c r="FV242">
        <v>26</v>
      </c>
      <c r="FW242">
        <v>0</v>
      </c>
      <c r="FX242">
        <v>47</v>
      </c>
      <c r="GE242">
        <v>-1</v>
      </c>
      <c r="GF242">
        <v>29</v>
      </c>
      <c r="GG242">
        <v>3</v>
      </c>
      <c r="GH242">
        <v>130</v>
      </c>
      <c r="GO242">
        <v>0</v>
      </c>
      <c r="GP242">
        <v>91</v>
      </c>
      <c r="GQ242">
        <v>-1</v>
      </c>
      <c r="GR242">
        <v>51</v>
      </c>
      <c r="GY242">
        <v>0</v>
      </c>
      <c r="GZ242">
        <v>8</v>
      </c>
      <c r="HA242">
        <v>0</v>
      </c>
      <c r="HB242">
        <v>9</v>
      </c>
      <c r="HI242">
        <v>4</v>
      </c>
      <c r="HJ242">
        <v>33</v>
      </c>
      <c r="HK242">
        <v>3</v>
      </c>
      <c r="HL242">
        <v>79</v>
      </c>
      <c r="HS242">
        <v>12</v>
      </c>
      <c r="HT242">
        <v>44</v>
      </c>
      <c r="HU242">
        <v>11</v>
      </c>
      <c r="HV242">
        <v>76</v>
      </c>
      <c r="IC242">
        <v>1</v>
      </c>
      <c r="ID242">
        <v>127</v>
      </c>
      <c r="IE242">
        <v>3</v>
      </c>
      <c r="IF242">
        <v>45</v>
      </c>
      <c r="IM242">
        <v>1</v>
      </c>
      <c r="IN242">
        <v>9</v>
      </c>
      <c r="IO242">
        <v>1</v>
      </c>
      <c r="IP242">
        <v>11</v>
      </c>
    </row>
    <row r="243" spans="1:250" x14ac:dyDescent="0.25">
      <c r="A243" s="3" t="str">
        <f t="shared" si="3"/>
        <v>Robert Foley</v>
      </c>
      <c r="B243" s="4">
        <v>45767</v>
      </c>
      <c r="C243" t="s">
        <v>1145</v>
      </c>
      <c r="D243" t="s">
        <v>1146</v>
      </c>
      <c r="E243" t="s">
        <v>1147</v>
      </c>
      <c r="F243" t="s">
        <v>1148</v>
      </c>
      <c r="I243" t="s">
        <v>1297</v>
      </c>
      <c r="J243" t="s">
        <v>1298</v>
      </c>
      <c r="K243" t="s">
        <v>997</v>
      </c>
      <c r="L243">
        <v>71</v>
      </c>
      <c r="M243">
        <v>70</v>
      </c>
      <c r="Q243">
        <v>141</v>
      </c>
      <c r="R243">
        <v>73.209999999999994</v>
      </c>
      <c r="S243">
        <v>72.83</v>
      </c>
      <c r="T243">
        <v>73.75</v>
      </c>
      <c r="U243">
        <v>73.36</v>
      </c>
      <c r="Y243">
        <v>73.55</v>
      </c>
      <c r="Z243">
        <v>79</v>
      </c>
      <c r="AA243">
        <v>85</v>
      </c>
      <c r="AE243">
        <v>8</v>
      </c>
      <c r="AF243">
        <v>12</v>
      </c>
      <c r="AJ243">
        <v>85</v>
      </c>
      <c r="AK243">
        <v>70</v>
      </c>
      <c r="AL243">
        <v>10</v>
      </c>
      <c r="AM243" s="5">
        <v>0.5</v>
      </c>
      <c r="AN243">
        <v>1</v>
      </c>
      <c r="AO243" s="5">
        <v>0.29166666666666669</v>
      </c>
      <c r="BO243">
        <v>0</v>
      </c>
      <c r="BQ243">
        <v>2</v>
      </c>
      <c r="BS243">
        <v>-1</v>
      </c>
      <c r="BU243">
        <v>0</v>
      </c>
      <c r="BV243">
        <v>6</v>
      </c>
      <c r="BW243">
        <v>23</v>
      </c>
      <c r="BX243">
        <v>7</v>
      </c>
      <c r="BY243">
        <v>0</v>
      </c>
      <c r="BZ243">
        <v>0</v>
      </c>
      <c r="CA243">
        <v>10</v>
      </c>
      <c r="CB243">
        <v>20</v>
      </c>
      <c r="CC243">
        <v>6</v>
      </c>
      <c r="CK243">
        <v>3.03</v>
      </c>
      <c r="CL243">
        <v>4.0599999999999996</v>
      </c>
      <c r="CM243">
        <v>4.67</v>
      </c>
      <c r="CU243">
        <v>3.04</v>
      </c>
      <c r="CV243">
        <v>4.04</v>
      </c>
      <c r="CW243">
        <v>4.6500000000000004</v>
      </c>
      <c r="FU243">
        <v>0</v>
      </c>
      <c r="FV243">
        <v>26</v>
      </c>
      <c r="FW243">
        <v>0</v>
      </c>
      <c r="FX243">
        <v>47</v>
      </c>
      <c r="GE243">
        <v>3</v>
      </c>
      <c r="GF243">
        <v>133</v>
      </c>
      <c r="GG243">
        <v>-1</v>
      </c>
      <c r="GH243">
        <v>36</v>
      </c>
      <c r="GO243">
        <v>-2</v>
      </c>
      <c r="GP243">
        <v>17</v>
      </c>
      <c r="GQ243">
        <v>1</v>
      </c>
      <c r="GR243">
        <v>136</v>
      </c>
      <c r="GY243">
        <v>0</v>
      </c>
      <c r="GZ243">
        <v>8</v>
      </c>
      <c r="HA243">
        <v>0</v>
      </c>
      <c r="HB243">
        <v>9</v>
      </c>
      <c r="HI243">
        <v>4</v>
      </c>
      <c r="HJ243">
        <v>33</v>
      </c>
      <c r="HK243">
        <v>2</v>
      </c>
      <c r="HL243">
        <v>113</v>
      </c>
      <c r="HS243">
        <v>9</v>
      </c>
      <c r="HT243">
        <v>129</v>
      </c>
      <c r="HU243">
        <v>14</v>
      </c>
      <c r="HV243">
        <v>8</v>
      </c>
      <c r="IC243">
        <v>5</v>
      </c>
      <c r="ID243">
        <v>13</v>
      </c>
      <c r="IE243">
        <v>2</v>
      </c>
      <c r="IF243">
        <v>76</v>
      </c>
      <c r="IM243">
        <v>0</v>
      </c>
      <c r="IN243">
        <v>60</v>
      </c>
      <c r="IO243">
        <v>0</v>
      </c>
      <c r="IP243">
        <v>53</v>
      </c>
    </row>
    <row r="244" spans="1:250" x14ac:dyDescent="0.25">
      <c r="A244" s="3" t="str">
        <f t="shared" si="3"/>
        <v>Jonathan Goth-Rasmussen</v>
      </c>
      <c r="B244" s="4">
        <v>45767</v>
      </c>
      <c r="C244" t="s">
        <v>1145</v>
      </c>
      <c r="D244" t="s">
        <v>1146</v>
      </c>
      <c r="E244" t="s">
        <v>1147</v>
      </c>
      <c r="F244" t="s">
        <v>1148</v>
      </c>
      <c r="I244" t="s">
        <v>1299</v>
      </c>
      <c r="J244" t="s">
        <v>1279</v>
      </c>
      <c r="K244" t="s">
        <v>997</v>
      </c>
      <c r="L244">
        <v>67</v>
      </c>
      <c r="M244">
        <v>74</v>
      </c>
      <c r="Q244">
        <v>141</v>
      </c>
      <c r="R244">
        <v>73.209999999999994</v>
      </c>
      <c r="S244">
        <v>72.83</v>
      </c>
      <c r="T244">
        <v>69.75</v>
      </c>
      <c r="U244">
        <v>77.36</v>
      </c>
      <c r="Y244">
        <v>73.55</v>
      </c>
      <c r="Z244">
        <v>15</v>
      </c>
      <c r="AA244">
        <v>85</v>
      </c>
      <c r="AE244">
        <v>4</v>
      </c>
      <c r="AF244">
        <v>12</v>
      </c>
      <c r="AJ244">
        <v>85</v>
      </c>
      <c r="AK244">
        <v>70</v>
      </c>
      <c r="AL244">
        <v>10</v>
      </c>
      <c r="AM244" s="5">
        <v>0.30555555555555558</v>
      </c>
      <c r="AN244">
        <v>1</v>
      </c>
      <c r="AO244" s="5">
        <v>0.51388888888888884</v>
      </c>
      <c r="BO244">
        <v>2</v>
      </c>
      <c r="BQ244">
        <v>3</v>
      </c>
      <c r="BS244">
        <v>-4</v>
      </c>
      <c r="BU244">
        <v>1</v>
      </c>
      <c r="BV244">
        <v>8</v>
      </c>
      <c r="BW244">
        <v>18</v>
      </c>
      <c r="BX244">
        <v>7</v>
      </c>
      <c r="BY244">
        <v>2</v>
      </c>
      <c r="BZ244">
        <v>0</v>
      </c>
      <c r="CA244">
        <v>10</v>
      </c>
      <c r="CB244">
        <v>20</v>
      </c>
      <c r="CC244">
        <v>6</v>
      </c>
      <c r="CK244">
        <v>3.03</v>
      </c>
      <c r="CL244">
        <v>4.0599999999999996</v>
      </c>
      <c r="CM244">
        <v>4.67</v>
      </c>
      <c r="CU244">
        <v>3.04</v>
      </c>
      <c r="CV244">
        <v>4.04</v>
      </c>
      <c r="CW244">
        <v>4.6500000000000004</v>
      </c>
      <c r="FU244">
        <v>1</v>
      </c>
      <c r="FV244">
        <v>69</v>
      </c>
      <c r="FW244">
        <v>1</v>
      </c>
      <c r="FX244">
        <v>96</v>
      </c>
      <c r="GE244">
        <v>-2</v>
      </c>
      <c r="GF244">
        <v>9</v>
      </c>
      <c r="GG244">
        <v>5</v>
      </c>
      <c r="GH244">
        <v>150</v>
      </c>
      <c r="GO244">
        <v>-2</v>
      </c>
      <c r="GP244">
        <v>17</v>
      </c>
      <c r="GQ244">
        <v>-2</v>
      </c>
      <c r="GR244">
        <v>12</v>
      </c>
      <c r="GY244">
        <v>0</v>
      </c>
      <c r="GZ244">
        <v>8</v>
      </c>
      <c r="HA244">
        <v>1</v>
      </c>
      <c r="HB244">
        <v>1</v>
      </c>
      <c r="HI244">
        <v>6</v>
      </c>
      <c r="HJ244">
        <v>8</v>
      </c>
      <c r="HK244">
        <v>2</v>
      </c>
      <c r="HL244">
        <v>113</v>
      </c>
      <c r="HS244">
        <v>9</v>
      </c>
      <c r="HT244">
        <v>129</v>
      </c>
      <c r="HU244">
        <v>9</v>
      </c>
      <c r="HV244">
        <v>127</v>
      </c>
      <c r="IC244">
        <v>3</v>
      </c>
      <c r="ID244">
        <v>51</v>
      </c>
      <c r="IE244">
        <v>4</v>
      </c>
      <c r="IF244">
        <v>19</v>
      </c>
      <c r="IM244">
        <v>0</v>
      </c>
      <c r="IN244">
        <v>60</v>
      </c>
      <c r="IO244">
        <v>2</v>
      </c>
      <c r="IP244">
        <v>3</v>
      </c>
    </row>
    <row r="245" spans="1:250" x14ac:dyDescent="0.25">
      <c r="A245" s="3" t="str">
        <f t="shared" si="3"/>
        <v>John Gough</v>
      </c>
      <c r="B245" s="4">
        <v>45767</v>
      </c>
      <c r="C245" t="s">
        <v>1145</v>
      </c>
      <c r="D245" t="s">
        <v>1146</v>
      </c>
      <c r="E245" t="s">
        <v>1147</v>
      </c>
      <c r="F245" t="s">
        <v>1148</v>
      </c>
      <c r="I245" t="s">
        <v>1300</v>
      </c>
      <c r="J245" t="s">
        <v>1249</v>
      </c>
      <c r="K245" t="s">
        <v>997</v>
      </c>
      <c r="L245">
        <v>70</v>
      </c>
      <c r="M245">
        <v>71</v>
      </c>
      <c r="Q245">
        <v>141</v>
      </c>
      <c r="R245">
        <v>73.209999999999994</v>
      </c>
      <c r="S245">
        <v>72.83</v>
      </c>
      <c r="T245">
        <v>72.75</v>
      </c>
      <c r="U245">
        <v>74.36</v>
      </c>
      <c r="Y245">
        <v>73.55</v>
      </c>
      <c r="Z245">
        <v>62</v>
      </c>
      <c r="AA245">
        <v>85</v>
      </c>
      <c r="AE245">
        <v>7</v>
      </c>
      <c r="AF245">
        <v>12</v>
      </c>
      <c r="AJ245">
        <v>85</v>
      </c>
      <c r="AK245">
        <v>70</v>
      </c>
      <c r="AL245">
        <v>10</v>
      </c>
      <c r="AM245" s="5">
        <v>0.27083333333333331</v>
      </c>
      <c r="AN245">
        <v>1</v>
      </c>
      <c r="AO245" s="5">
        <v>0.47916666666666669</v>
      </c>
      <c r="BO245">
        <v>1</v>
      </c>
      <c r="BQ245">
        <v>2</v>
      </c>
      <c r="BS245">
        <v>-2</v>
      </c>
      <c r="BU245">
        <v>0</v>
      </c>
      <c r="BV245">
        <v>5</v>
      </c>
      <c r="BW245">
        <v>25</v>
      </c>
      <c r="BX245">
        <v>6</v>
      </c>
      <c r="BY245">
        <v>0</v>
      </c>
      <c r="BZ245">
        <v>0</v>
      </c>
      <c r="CA245">
        <v>10</v>
      </c>
      <c r="CB245">
        <v>20</v>
      </c>
      <c r="CC245">
        <v>6</v>
      </c>
      <c r="CK245">
        <v>3.03</v>
      </c>
      <c r="CL245">
        <v>4.0599999999999996</v>
      </c>
      <c r="CM245">
        <v>4.67</v>
      </c>
      <c r="CU245">
        <v>3.04</v>
      </c>
      <c r="CV245">
        <v>4.04</v>
      </c>
      <c r="CW245">
        <v>4.6500000000000004</v>
      </c>
      <c r="FU245">
        <v>0</v>
      </c>
      <c r="FV245">
        <v>26</v>
      </c>
      <c r="FW245">
        <v>1</v>
      </c>
      <c r="FX245">
        <v>96</v>
      </c>
      <c r="GE245">
        <v>0</v>
      </c>
      <c r="GF245">
        <v>52</v>
      </c>
      <c r="GG245">
        <v>2</v>
      </c>
      <c r="GH245">
        <v>113</v>
      </c>
      <c r="GO245">
        <v>0</v>
      </c>
      <c r="GP245">
        <v>91</v>
      </c>
      <c r="GQ245">
        <v>-2</v>
      </c>
      <c r="GR245">
        <v>12</v>
      </c>
      <c r="GY245">
        <v>0</v>
      </c>
      <c r="GZ245">
        <v>8</v>
      </c>
      <c r="HA245">
        <v>0</v>
      </c>
      <c r="HB245">
        <v>9</v>
      </c>
      <c r="HI245">
        <v>3</v>
      </c>
      <c r="HJ245">
        <v>61</v>
      </c>
      <c r="HK245">
        <v>2</v>
      </c>
      <c r="HL245">
        <v>113</v>
      </c>
      <c r="HS245">
        <v>12</v>
      </c>
      <c r="HT245">
        <v>44</v>
      </c>
      <c r="HU245">
        <v>13</v>
      </c>
      <c r="HV245">
        <v>15</v>
      </c>
      <c r="IC245">
        <v>3</v>
      </c>
      <c r="ID245">
        <v>51</v>
      </c>
      <c r="IE245">
        <v>3</v>
      </c>
      <c r="IF245">
        <v>45</v>
      </c>
      <c r="IM245">
        <v>0</v>
      </c>
      <c r="IN245">
        <v>60</v>
      </c>
      <c r="IO245">
        <v>0</v>
      </c>
      <c r="IP245">
        <v>53</v>
      </c>
    </row>
    <row r="246" spans="1:250" x14ac:dyDescent="0.25">
      <c r="A246" s="3" t="str">
        <f t="shared" si="3"/>
        <v>Tomas Gouveia</v>
      </c>
      <c r="B246" s="4">
        <v>45767</v>
      </c>
      <c r="C246" t="s">
        <v>1145</v>
      </c>
      <c r="D246" t="s">
        <v>1146</v>
      </c>
      <c r="E246" t="s">
        <v>1147</v>
      </c>
      <c r="F246" t="s">
        <v>1148</v>
      </c>
      <c r="I246" t="s">
        <v>922</v>
      </c>
      <c r="J246" t="s">
        <v>1301</v>
      </c>
      <c r="K246" t="s">
        <v>997</v>
      </c>
      <c r="L246">
        <v>71</v>
      </c>
      <c r="M246">
        <v>70</v>
      </c>
      <c r="Q246">
        <v>141</v>
      </c>
      <c r="R246">
        <v>73.209999999999994</v>
      </c>
      <c r="S246">
        <v>72.83</v>
      </c>
      <c r="T246">
        <v>73.75</v>
      </c>
      <c r="U246">
        <v>73.36</v>
      </c>
      <c r="Y246">
        <v>73.55</v>
      </c>
      <c r="Z246">
        <v>79</v>
      </c>
      <c r="AA246">
        <v>85</v>
      </c>
      <c r="AE246">
        <v>8</v>
      </c>
      <c r="AF246">
        <v>12</v>
      </c>
      <c r="AJ246">
        <v>85</v>
      </c>
      <c r="AK246">
        <v>70</v>
      </c>
      <c r="AL246">
        <v>10</v>
      </c>
      <c r="AM246" s="5">
        <v>0.52083333333333337</v>
      </c>
      <c r="AN246">
        <v>1</v>
      </c>
      <c r="AO246" s="5">
        <v>0.3125</v>
      </c>
      <c r="BO246">
        <v>1</v>
      </c>
      <c r="BQ246">
        <v>2</v>
      </c>
      <c r="BS246">
        <v>-2</v>
      </c>
      <c r="BU246">
        <v>1</v>
      </c>
      <c r="BV246">
        <v>4</v>
      </c>
      <c r="BW246">
        <v>25</v>
      </c>
      <c r="BX246">
        <v>5</v>
      </c>
      <c r="BY246">
        <v>1</v>
      </c>
      <c r="BZ246">
        <v>0</v>
      </c>
      <c r="CA246">
        <v>10</v>
      </c>
      <c r="CB246">
        <v>20</v>
      </c>
      <c r="CC246">
        <v>6</v>
      </c>
      <c r="CK246">
        <v>3.03</v>
      </c>
      <c r="CL246">
        <v>4.0599999999999996</v>
      </c>
      <c r="CM246">
        <v>4.67</v>
      </c>
      <c r="CU246">
        <v>3.04</v>
      </c>
      <c r="CV246">
        <v>4.04</v>
      </c>
      <c r="CW246">
        <v>4.6500000000000004</v>
      </c>
      <c r="FU246">
        <v>-1</v>
      </c>
      <c r="FV246">
        <v>6</v>
      </c>
      <c r="FW246">
        <v>2</v>
      </c>
      <c r="FX246">
        <v>128</v>
      </c>
      <c r="GE246">
        <v>3</v>
      </c>
      <c r="GF246">
        <v>133</v>
      </c>
      <c r="GG246">
        <v>-1</v>
      </c>
      <c r="GH246">
        <v>36</v>
      </c>
      <c r="GO246">
        <v>-1</v>
      </c>
      <c r="GP246">
        <v>43</v>
      </c>
      <c r="GQ246">
        <v>-1</v>
      </c>
      <c r="GR246">
        <v>51</v>
      </c>
      <c r="GY246">
        <v>0</v>
      </c>
      <c r="GZ246">
        <v>8</v>
      </c>
      <c r="HA246">
        <v>1</v>
      </c>
      <c r="HB246">
        <v>1</v>
      </c>
      <c r="HI246">
        <v>2</v>
      </c>
      <c r="HJ246">
        <v>103</v>
      </c>
      <c r="HK246">
        <v>2</v>
      </c>
      <c r="HL246">
        <v>113</v>
      </c>
      <c r="HS246">
        <v>14</v>
      </c>
      <c r="HT246">
        <v>9</v>
      </c>
      <c r="HU246">
        <v>11</v>
      </c>
      <c r="HV246">
        <v>76</v>
      </c>
      <c r="IC246">
        <v>1</v>
      </c>
      <c r="ID246">
        <v>127</v>
      </c>
      <c r="IE246">
        <v>4</v>
      </c>
      <c r="IF246">
        <v>19</v>
      </c>
      <c r="IM246">
        <v>1</v>
      </c>
      <c r="IN246">
        <v>9</v>
      </c>
      <c r="IO246">
        <v>0</v>
      </c>
      <c r="IP246">
        <v>53</v>
      </c>
    </row>
    <row r="247" spans="1:250" x14ac:dyDescent="0.25">
      <c r="A247" s="3" t="str">
        <f t="shared" si="3"/>
        <v>Lev Grinberg</v>
      </c>
      <c r="B247" s="4">
        <v>45767</v>
      </c>
      <c r="C247" t="s">
        <v>1145</v>
      </c>
      <c r="D247" t="s">
        <v>1146</v>
      </c>
      <c r="E247" t="s">
        <v>1147</v>
      </c>
      <c r="F247" t="s">
        <v>1148</v>
      </c>
      <c r="I247" t="s">
        <v>1302</v>
      </c>
      <c r="J247" t="s">
        <v>1303</v>
      </c>
      <c r="K247" t="s">
        <v>997</v>
      </c>
      <c r="L247">
        <v>69</v>
      </c>
      <c r="M247">
        <v>72</v>
      </c>
      <c r="Q247">
        <v>141</v>
      </c>
      <c r="R247">
        <v>73.209999999999994</v>
      </c>
      <c r="S247">
        <v>72.83</v>
      </c>
      <c r="T247">
        <v>71.75</v>
      </c>
      <c r="U247">
        <v>75.36</v>
      </c>
      <c r="Y247">
        <v>73.55</v>
      </c>
      <c r="Z247">
        <v>43</v>
      </c>
      <c r="AA247">
        <v>85</v>
      </c>
      <c r="AE247">
        <v>6</v>
      </c>
      <c r="AF247">
        <v>12</v>
      </c>
      <c r="AJ247">
        <v>85</v>
      </c>
      <c r="AK247">
        <v>70</v>
      </c>
      <c r="AL247">
        <v>10</v>
      </c>
      <c r="AM247" s="5">
        <v>0.27083333333333331</v>
      </c>
      <c r="AN247">
        <v>1</v>
      </c>
      <c r="AO247" s="5">
        <v>0.47916666666666669</v>
      </c>
      <c r="BO247">
        <v>1</v>
      </c>
      <c r="BQ247">
        <v>2</v>
      </c>
      <c r="BS247">
        <v>-2</v>
      </c>
      <c r="BU247">
        <v>0</v>
      </c>
      <c r="BV247">
        <v>7</v>
      </c>
      <c r="BW247">
        <v>22</v>
      </c>
      <c r="BX247">
        <v>6</v>
      </c>
      <c r="BY247">
        <v>1</v>
      </c>
      <c r="BZ247">
        <v>0</v>
      </c>
      <c r="CA247">
        <v>10</v>
      </c>
      <c r="CB247">
        <v>20</v>
      </c>
      <c r="CC247">
        <v>6</v>
      </c>
      <c r="CK247">
        <v>3.03</v>
      </c>
      <c r="CL247">
        <v>4.0599999999999996</v>
      </c>
      <c r="CM247">
        <v>4.67</v>
      </c>
      <c r="CU247">
        <v>3.04</v>
      </c>
      <c r="CV247">
        <v>4.04</v>
      </c>
      <c r="CW247">
        <v>4.6500000000000004</v>
      </c>
      <c r="FU247">
        <v>-1</v>
      </c>
      <c r="FV247">
        <v>6</v>
      </c>
      <c r="FW247">
        <v>2</v>
      </c>
      <c r="FX247">
        <v>128</v>
      </c>
      <c r="GE247">
        <v>2</v>
      </c>
      <c r="GF247">
        <v>110</v>
      </c>
      <c r="GG247">
        <v>0</v>
      </c>
      <c r="GH247">
        <v>59</v>
      </c>
      <c r="GO247">
        <v>-2</v>
      </c>
      <c r="GP247">
        <v>17</v>
      </c>
      <c r="GQ247">
        <v>0</v>
      </c>
      <c r="GR247">
        <v>98</v>
      </c>
      <c r="GY247">
        <v>0</v>
      </c>
      <c r="GZ247">
        <v>8</v>
      </c>
      <c r="HA247">
        <v>0</v>
      </c>
      <c r="HB247">
        <v>9</v>
      </c>
      <c r="HI247">
        <v>5</v>
      </c>
      <c r="HJ247">
        <v>19</v>
      </c>
      <c r="HK247">
        <v>2</v>
      </c>
      <c r="HL247">
        <v>113</v>
      </c>
      <c r="HS247">
        <v>10</v>
      </c>
      <c r="HT247">
        <v>101</v>
      </c>
      <c r="HU247">
        <v>12</v>
      </c>
      <c r="HV247">
        <v>49</v>
      </c>
      <c r="IC247">
        <v>2</v>
      </c>
      <c r="ID247">
        <v>84</v>
      </c>
      <c r="IE247">
        <v>4</v>
      </c>
      <c r="IF247">
        <v>19</v>
      </c>
      <c r="IM247">
        <v>1</v>
      </c>
      <c r="IN247">
        <v>9</v>
      </c>
      <c r="IO247">
        <v>0</v>
      </c>
      <c r="IP247">
        <v>53</v>
      </c>
    </row>
    <row r="248" spans="1:250" x14ac:dyDescent="0.25">
      <c r="A248" s="3" t="str">
        <f t="shared" si="3"/>
        <v>Sam Hutsby</v>
      </c>
      <c r="B248" s="4">
        <v>45767</v>
      </c>
      <c r="C248" t="s">
        <v>1145</v>
      </c>
      <c r="D248" t="s">
        <v>1146</v>
      </c>
      <c r="E248" t="s">
        <v>1147</v>
      </c>
      <c r="F248" t="s">
        <v>1148</v>
      </c>
      <c r="I248" t="s">
        <v>1304</v>
      </c>
      <c r="J248" t="s">
        <v>901</v>
      </c>
      <c r="K248" t="s">
        <v>997</v>
      </c>
      <c r="L248">
        <v>73</v>
      </c>
      <c r="M248">
        <v>68</v>
      </c>
      <c r="Q248">
        <v>141</v>
      </c>
      <c r="R248">
        <v>73.209999999999994</v>
      </c>
      <c r="S248">
        <v>72.83</v>
      </c>
      <c r="T248">
        <v>75.75</v>
      </c>
      <c r="U248">
        <v>71.36</v>
      </c>
      <c r="Y248">
        <v>73.55</v>
      </c>
      <c r="Z248">
        <v>119</v>
      </c>
      <c r="AA248">
        <v>85</v>
      </c>
      <c r="AE248">
        <v>10</v>
      </c>
      <c r="AF248">
        <v>12</v>
      </c>
      <c r="AJ248">
        <v>85</v>
      </c>
      <c r="AK248">
        <v>70</v>
      </c>
      <c r="AL248">
        <v>10</v>
      </c>
      <c r="AM248" s="5">
        <v>0.50694444444444442</v>
      </c>
      <c r="AN248">
        <v>1</v>
      </c>
      <c r="AO248" s="5">
        <v>0.2986111111111111</v>
      </c>
      <c r="BO248">
        <v>2</v>
      </c>
      <c r="BQ248">
        <v>0</v>
      </c>
      <c r="BS248">
        <v>-1</v>
      </c>
      <c r="BU248">
        <v>0</v>
      </c>
      <c r="BV248">
        <v>7</v>
      </c>
      <c r="BW248">
        <v>21</v>
      </c>
      <c r="BX248">
        <v>8</v>
      </c>
      <c r="BY248">
        <v>0</v>
      </c>
      <c r="BZ248">
        <v>0</v>
      </c>
      <c r="CA248">
        <v>10</v>
      </c>
      <c r="CB248">
        <v>20</v>
      </c>
      <c r="CC248">
        <v>6</v>
      </c>
      <c r="CK248">
        <v>3.03</v>
      </c>
      <c r="CL248">
        <v>4.0599999999999996</v>
      </c>
      <c r="CM248">
        <v>4.67</v>
      </c>
      <c r="CU248">
        <v>3.04</v>
      </c>
      <c r="CV248">
        <v>4.04</v>
      </c>
      <c r="CW248">
        <v>4.6500000000000004</v>
      </c>
      <c r="FU248">
        <v>0</v>
      </c>
      <c r="FV248">
        <v>26</v>
      </c>
      <c r="FW248">
        <v>2</v>
      </c>
      <c r="FX248">
        <v>128</v>
      </c>
      <c r="GE248">
        <v>2</v>
      </c>
      <c r="GF248">
        <v>110</v>
      </c>
      <c r="GG248">
        <v>-2</v>
      </c>
      <c r="GH248">
        <v>10</v>
      </c>
      <c r="GO248">
        <v>1</v>
      </c>
      <c r="GP248">
        <v>136</v>
      </c>
      <c r="GQ248">
        <v>-2</v>
      </c>
      <c r="GR248">
        <v>12</v>
      </c>
      <c r="GY248">
        <v>0</v>
      </c>
      <c r="GZ248">
        <v>8</v>
      </c>
      <c r="HA248">
        <v>0</v>
      </c>
      <c r="HB248">
        <v>9</v>
      </c>
      <c r="HI248">
        <v>1</v>
      </c>
      <c r="HJ248">
        <v>138</v>
      </c>
      <c r="HK248">
        <v>6</v>
      </c>
      <c r="HL248">
        <v>10</v>
      </c>
      <c r="HS248">
        <v>13</v>
      </c>
      <c r="HT248">
        <v>23</v>
      </c>
      <c r="HU248">
        <v>8</v>
      </c>
      <c r="HV248">
        <v>141</v>
      </c>
      <c r="IC248">
        <v>4</v>
      </c>
      <c r="ID248">
        <v>24</v>
      </c>
      <c r="IE248">
        <v>4</v>
      </c>
      <c r="IF248">
        <v>19</v>
      </c>
      <c r="IM248">
        <v>0</v>
      </c>
      <c r="IN248">
        <v>60</v>
      </c>
      <c r="IO248">
        <v>0</v>
      </c>
      <c r="IP248">
        <v>53</v>
      </c>
    </row>
    <row r="249" spans="1:250" x14ac:dyDescent="0.25">
      <c r="A249" s="3" t="str">
        <f t="shared" si="3"/>
        <v>James Morrison</v>
      </c>
      <c r="B249" s="4">
        <v>45767</v>
      </c>
      <c r="C249" t="s">
        <v>1145</v>
      </c>
      <c r="D249" t="s">
        <v>1146</v>
      </c>
      <c r="E249" t="s">
        <v>1147</v>
      </c>
      <c r="F249" t="s">
        <v>1148</v>
      </c>
      <c r="I249" t="s">
        <v>1305</v>
      </c>
      <c r="J249" t="s">
        <v>1306</v>
      </c>
      <c r="K249" t="s">
        <v>997</v>
      </c>
      <c r="L249">
        <v>74</v>
      </c>
      <c r="M249">
        <v>67</v>
      </c>
      <c r="Q249">
        <v>141</v>
      </c>
      <c r="R249">
        <v>73.209999999999994</v>
      </c>
      <c r="S249">
        <v>72.83</v>
      </c>
      <c r="T249">
        <v>76.75</v>
      </c>
      <c r="U249">
        <v>70.36</v>
      </c>
      <c r="Y249">
        <v>73.55</v>
      </c>
      <c r="Z249">
        <v>133</v>
      </c>
      <c r="AA249">
        <v>85</v>
      </c>
      <c r="AE249">
        <v>11</v>
      </c>
      <c r="AF249">
        <v>12</v>
      </c>
      <c r="AJ249">
        <v>85</v>
      </c>
      <c r="AK249">
        <v>70</v>
      </c>
      <c r="AL249">
        <v>10</v>
      </c>
      <c r="AM249" s="5">
        <v>0.28472222222222221</v>
      </c>
      <c r="AN249">
        <v>1</v>
      </c>
      <c r="AO249" s="5">
        <v>0.49305555555555558</v>
      </c>
      <c r="BO249">
        <v>1</v>
      </c>
      <c r="BQ249">
        <v>2</v>
      </c>
      <c r="BS249">
        <v>-2</v>
      </c>
      <c r="BU249">
        <v>0</v>
      </c>
      <c r="BV249">
        <v>6</v>
      </c>
      <c r="BW249">
        <v>24</v>
      </c>
      <c r="BX249">
        <v>5</v>
      </c>
      <c r="BY249">
        <v>1</v>
      </c>
      <c r="BZ249">
        <v>0</v>
      </c>
      <c r="CA249">
        <v>10</v>
      </c>
      <c r="CB249">
        <v>20</v>
      </c>
      <c r="CC249">
        <v>6</v>
      </c>
      <c r="CK249">
        <v>3.03</v>
      </c>
      <c r="CL249">
        <v>4.0599999999999996</v>
      </c>
      <c r="CM249">
        <v>4.67</v>
      </c>
      <c r="CU249">
        <v>3.04</v>
      </c>
      <c r="CV249">
        <v>4.04</v>
      </c>
      <c r="CW249">
        <v>4.6500000000000004</v>
      </c>
      <c r="FU249">
        <v>3</v>
      </c>
      <c r="FV249">
        <v>137</v>
      </c>
      <c r="FW249">
        <v>-2</v>
      </c>
      <c r="FX249">
        <v>2</v>
      </c>
      <c r="GE249">
        <v>2</v>
      </c>
      <c r="GF249">
        <v>110</v>
      </c>
      <c r="GG249">
        <v>0</v>
      </c>
      <c r="GH249">
        <v>59</v>
      </c>
      <c r="GO249">
        <v>-1</v>
      </c>
      <c r="GP249">
        <v>43</v>
      </c>
      <c r="GQ249">
        <v>-1</v>
      </c>
      <c r="GR249">
        <v>51</v>
      </c>
      <c r="GY249">
        <v>0</v>
      </c>
      <c r="GZ249">
        <v>8</v>
      </c>
      <c r="HA249">
        <v>0</v>
      </c>
      <c r="HB249">
        <v>9</v>
      </c>
      <c r="HI249">
        <v>1</v>
      </c>
      <c r="HJ249">
        <v>138</v>
      </c>
      <c r="HK249">
        <v>5</v>
      </c>
      <c r="HL249">
        <v>21</v>
      </c>
      <c r="HS249">
        <v>13</v>
      </c>
      <c r="HT249">
        <v>23</v>
      </c>
      <c r="HU249">
        <v>11</v>
      </c>
      <c r="HV249">
        <v>76</v>
      </c>
      <c r="IC249">
        <v>3</v>
      </c>
      <c r="ID249">
        <v>51</v>
      </c>
      <c r="IE249">
        <v>2</v>
      </c>
      <c r="IF249">
        <v>76</v>
      </c>
      <c r="IM249">
        <v>1</v>
      </c>
      <c r="IN249">
        <v>9</v>
      </c>
      <c r="IO249">
        <v>0</v>
      </c>
      <c r="IP249">
        <v>53</v>
      </c>
    </row>
    <row r="250" spans="1:250" x14ac:dyDescent="0.25">
      <c r="A250" s="3" t="str">
        <f t="shared" si="3"/>
        <v>Chris Paisley</v>
      </c>
      <c r="B250" s="4">
        <v>45767</v>
      </c>
      <c r="C250" t="s">
        <v>1145</v>
      </c>
      <c r="D250" t="s">
        <v>1146</v>
      </c>
      <c r="E250" t="s">
        <v>1147</v>
      </c>
      <c r="F250" t="s">
        <v>1148</v>
      </c>
      <c r="I250" t="s">
        <v>1307</v>
      </c>
      <c r="J250" t="s">
        <v>1308</v>
      </c>
      <c r="K250" t="s">
        <v>997</v>
      </c>
      <c r="L250">
        <v>70</v>
      </c>
      <c r="M250">
        <v>71</v>
      </c>
      <c r="Q250">
        <v>141</v>
      </c>
      <c r="R250">
        <v>73.209999999999994</v>
      </c>
      <c r="S250">
        <v>72.83</v>
      </c>
      <c r="T250">
        <v>72.75</v>
      </c>
      <c r="U250">
        <v>74.36</v>
      </c>
      <c r="Y250">
        <v>73.55</v>
      </c>
      <c r="Z250">
        <v>62</v>
      </c>
      <c r="AA250">
        <v>85</v>
      </c>
      <c r="AE250">
        <v>7</v>
      </c>
      <c r="AF250">
        <v>12</v>
      </c>
      <c r="AJ250">
        <v>85</v>
      </c>
      <c r="AK250">
        <v>70</v>
      </c>
      <c r="AL250">
        <v>10</v>
      </c>
      <c r="AM250" s="5">
        <v>0.31944444444444442</v>
      </c>
      <c r="AN250">
        <v>1</v>
      </c>
      <c r="AO250" s="5">
        <v>0.52777777777777779</v>
      </c>
      <c r="BO250">
        <v>4</v>
      </c>
      <c r="BQ250">
        <v>-2</v>
      </c>
      <c r="BS250">
        <v>-1</v>
      </c>
      <c r="BU250">
        <v>0</v>
      </c>
      <c r="BV250">
        <v>5</v>
      </c>
      <c r="BW250">
        <v>25</v>
      </c>
      <c r="BX250">
        <v>6</v>
      </c>
      <c r="BY250">
        <v>0</v>
      </c>
      <c r="BZ250">
        <v>0</v>
      </c>
      <c r="CA250">
        <v>10</v>
      </c>
      <c r="CB250">
        <v>20</v>
      </c>
      <c r="CC250">
        <v>6</v>
      </c>
      <c r="CK250">
        <v>3.03</v>
      </c>
      <c r="CL250">
        <v>4.0599999999999996</v>
      </c>
      <c r="CM250">
        <v>4.67</v>
      </c>
      <c r="CU250">
        <v>3.04</v>
      </c>
      <c r="CV250">
        <v>4.04</v>
      </c>
      <c r="CW250">
        <v>4.6500000000000004</v>
      </c>
      <c r="FU250">
        <v>1</v>
      </c>
      <c r="FV250">
        <v>69</v>
      </c>
      <c r="FW250">
        <v>3</v>
      </c>
      <c r="FX250">
        <v>146</v>
      </c>
      <c r="GE250">
        <v>-1</v>
      </c>
      <c r="GF250">
        <v>29</v>
      </c>
      <c r="GG250">
        <v>-1</v>
      </c>
      <c r="GH250">
        <v>36</v>
      </c>
      <c r="GO250">
        <v>0</v>
      </c>
      <c r="GP250">
        <v>91</v>
      </c>
      <c r="GQ250">
        <v>-1</v>
      </c>
      <c r="GR250">
        <v>51</v>
      </c>
      <c r="GY250">
        <v>0</v>
      </c>
      <c r="GZ250">
        <v>8</v>
      </c>
      <c r="HA250">
        <v>0</v>
      </c>
      <c r="HB250">
        <v>9</v>
      </c>
      <c r="HI250">
        <v>2</v>
      </c>
      <c r="HJ250">
        <v>103</v>
      </c>
      <c r="HK250">
        <v>3</v>
      </c>
      <c r="HL250">
        <v>79</v>
      </c>
      <c r="HS250">
        <v>14</v>
      </c>
      <c r="HT250">
        <v>9</v>
      </c>
      <c r="HU250">
        <v>11</v>
      </c>
      <c r="HV250">
        <v>76</v>
      </c>
      <c r="IC250">
        <v>2</v>
      </c>
      <c r="ID250">
        <v>84</v>
      </c>
      <c r="IE250">
        <v>4</v>
      </c>
      <c r="IF250">
        <v>19</v>
      </c>
      <c r="IM250">
        <v>0</v>
      </c>
      <c r="IN250">
        <v>60</v>
      </c>
      <c r="IO250">
        <v>0</v>
      </c>
      <c r="IP250">
        <v>53</v>
      </c>
    </row>
    <row r="251" spans="1:250" x14ac:dyDescent="0.25">
      <c r="A251" s="3" t="str">
        <f t="shared" si="3"/>
        <v>Graeme Robertson</v>
      </c>
      <c r="B251" s="4">
        <v>45767</v>
      </c>
      <c r="C251" t="s">
        <v>1145</v>
      </c>
      <c r="D251" t="s">
        <v>1146</v>
      </c>
      <c r="E251" t="s">
        <v>1147</v>
      </c>
      <c r="F251" t="s">
        <v>1148</v>
      </c>
      <c r="I251" t="s">
        <v>1309</v>
      </c>
      <c r="J251" t="s">
        <v>1310</v>
      </c>
      <c r="K251" t="s">
        <v>997</v>
      </c>
      <c r="L251">
        <v>70</v>
      </c>
      <c r="M251">
        <v>71</v>
      </c>
      <c r="Q251">
        <v>141</v>
      </c>
      <c r="R251">
        <v>73.209999999999994</v>
      </c>
      <c r="S251">
        <v>72.83</v>
      </c>
      <c r="T251">
        <v>72.75</v>
      </c>
      <c r="U251">
        <v>74.36</v>
      </c>
      <c r="Y251">
        <v>73.55</v>
      </c>
      <c r="Z251">
        <v>62</v>
      </c>
      <c r="AA251">
        <v>85</v>
      </c>
      <c r="AE251">
        <v>7</v>
      </c>
      <c r="AF251">
        <v>12</v>
      </c>
      <c r="AJ251">
        <v>85</v>
      </c>
      <c r="AK251">
        <v>70</v>
      </c>
      <c r="AL251">
        <v>1</v>
      </c>
      <c r="AM251" s="5">
        <v>0.54861111111111116</v>
      </c>
      <c r="AN251">
        <v>10</v>
      </c>
      <c r="AO251" s="5">
        <v>0.34027777777777779</v>
      </c>
      <c r="BO251">
        <v>2</v>
      </c>
      <c r="BQ251">
        <v>1</v>
      </c>
      <c r="BS251">
        <v>-2</v>
      </c>
      <c r="BU251">
        <v>0</v>
      </c>
      <c r="BV251">
        <v>7</v>
      </c>
      <c r="BW251">
        <v>21</v>
      </c>
      <c r="BX251">
        <v>8</v>
      </c>
      <c r="BY251">
        <v>0</v>
      </c>
      <c r="BZ251">
        <v>0</v>
      </c>
      <c r="CA251">
        <v>10</v>
      </c>
      <c r="CB251">
        <v>20</v>
      </c>
      <c r="CC251">
        <v>6</v>
      </c>
      <c r="CK251">
        <v>3.03</v>
      </c>
      <c r="CL251">
        <v>4.0599999999999996</v>
      </c>
      <c r="CM251">
        <v>4.67</v>
      </c>
      <c r="CU251">
        <v>3.04</v>
      </c>
      <c r="CV251">
        <v>4.04</v>
      </c>
      <c r="CW251">
        <v>4.6500000000000004</v>
      </c>
      <c r="FU251">
        <v>1</v>
      </c>
      <c r="FV251">
        <v>69</v>
      </c>
      <c r="FW251">
        <v>1</v>
      </c>
      <c r="FX251">
        <v>96</v>
      </c>
      <c r="GE251">
        <v>-1</v>
      </c>
      <c r="GF251">
        <v>29</v>
      </c>
      <c r="GG251">
        <v>2</v>
      </c>
      <c r="GH251">
        <v>113</v>
      </c>
      <c r="GO251">
        <v>0</v>
      </c>
      <c r="GP251">
        <v>91</v>
      </c>
      <c r="GQ251">
        <v>-2</v>
      </c>
      <c r="GR251">
        <v>12</v>
      </c>
      <c r="GY251">
        <v>0</v>
      </c>
      <c r="GZ251">
        <v>8</v>
      </c>
      <c r="HA251">
        <v>0</v>
      </c>
      <c r="HB251">
        <v>9</v>
      </c>
      <c r="HI251">
        <v>4</v>
      </c>
      <c r="HJ251">
        <v>33</v>
      </c>
      <c r="HK251">
        <v>3</v>
      </c>
      <c r="HL251">
        <v>79</v>
      </c>
      <c r="HS251">
        <v>10</v>
      </c>
      <c r="HT251">
        <v>101</v>
      </c>
      <c r="HU251">
        <v>11</v>
      </c>
      <c r="HV251">
        <v>76</v>
      </c>
      <c r="IC251">
        <v>4</v>
      </c>
      <c r="ID251">
        <v>24</v>
      </c>
      <c r="IE251">
        <v>4</v>
      </c>
      <c r="IF251">
        <v>19</v>
      </c>
      <c r="IM251">
        <v>0</v>
      </c>
      <c r="IN251">
        <v>60</v>
      </c>
      <c r="IO251">
        <v>0</v>
      </c>
      <c r="IP251">
        <v>53</v>
      </c>
    </row>
    <row r="252" spans="1:250" x14ac:dyDescent="0.25">
      <c r="A252" s="3" t="str">
        <f t="shared" si="3"/>
        <v>Alexander Settemsdal</v>
      </c>
      <c r="B252" s="4">
        <v>45767</v>
      </c>
      <c r="C252" t="s">
        <v>1145</v>
      </c>
      <c r="D252" t="s">
        <v>1146</v>
      </c>
      <c r="E252" t="s">
        <v>1147</v>
      </c>
      <c r="F252" t="s">
        <v>1148</v>
      </c>
      <c r="I252" t="s">
        <v>1311</v>
      </c>
      <c r="J252" t="s">
        <v>932</v>
      </c>
      <c r="K252" t="s">
        <v>997</v>
      </c>
      <c r="L252">
        <v>73</v>
      </c>
      <c r="M252">
        <v>68</v>
      </c>
      <c r="Q252">
        <v>141</v>
      </c>
      <c r="R252">
        <v>73.209999999999994</v>
      </c>
      <c r="S252">
        <v>72.83</v>
      </c>
      <c r="T252">
        <v>75.75</v>
      </c>
      <c r="U252">
        <v>71.36</v>
      </c>
      <c r="Y252">
        <v>73.55</v>
      </c>
      <c r="Z252">
        <v>119</v>
      </c>
      <c r="AA252">
        <v>85</v>
      </c>
      <c r="AE252">
        <v>10</v>
      </c>
      <c r="AF252">
        <v>12</v>
      </c>
      <c r="AJ252">
        <v>85</v>
      </c>
      <c r="AK252">
        <v>70</v>
      </c>
      <c r="AL252">
        <v>1</v>
      </c>
      <c r="AM252" s="5">
        <v>0.4861111111111111</v>
      </c>
      <c r="AN252">
        <v>10</v>
      </c>
      <c r="AO252" s="5">
        <v>0.27777777777777779</v>
      </c>
      <c r="BO252">
        <v>2</v>
      </c>
      <c r="BQ252">
        <v>-1</v>
      </c>
      <c r="BS252">
        <v>0</v>
      </c>
      <c r="BU252">
        <v>0</v>
      </c>
      <c r="BV252">
        <v>5</v>
      </c>
      <c r="BW252">
        <v>26</v>
      </c>
      <c r="BX252">
        <v>4</v>
      </c>
      <c r="BY252">
        <v>1</v>
      </c>
      <c r="BZ252">
        <v>0</v>
      </c>
      <c r="CA252">
        <v>10</v>
      </c>
      <c r="CB252">
        <v>20</v>
      </c>
      <c r="CC252">
        <v>6</v>
      </c>
      <c r="CK252">
        <v>3.03</v>
      </c>
      <c r="CL252">
        <v>4.0599999999999996</v>
      </c>
      <c r="CM252">
        <v>4.67</v>
      </c>
      <c r="CU252">
        <v>3.04</v>
      </c>
      <c r="CV252">
        <v>4.04</v>
      </c>
      <c r="CW252">
        <v>4.6500000000000004</v>
      </c>
      <c r="FU252">
        <v>2</v>
      </c>
      <c r="FV252">
        <v>117</v>
      </c>
      <c r="FW252">
        <v>0</v>
      </c>
      <c r="FX252">
        <v>47</v>
      </c>
      <c r="GE252">
        <v>1</v>
      </c>
      <c r="GF252">
        <v>87</v>
      </c>
      <c r="GG252">
        <v>-2</v>
      </c>
      <c r="GH252">
        <v>10</v>
      </c>
      <c r="GO252">
        <v>0</v>
      </c>
      <c r="GP252">
        <v>91</v>
      </c>
      <c r="GQ252">
        <v>0</v>
      </c>
      <c r="GR252">
        <v>98</v>
      </c>
      <c r="GY252">
        <v>0</v>
      </c>
      <c r="GZ252">
        <v>8</v>
      </c>
      <c r="HA252">
        <v>0</v>
      </c>
      <c r="HB252">
        <v>9</v>
      </c>
      <c r="HI252">
        <v>3</v>
      </c>
      <c r="HJ252">
        <v>61</v>
      </c>
      <c r="HK252">
        <v>2</v>
      </c>
      <c r="HL252">
        <v>113</v>
      </c>
      <c r="HS252">
        <v>10</v>
      </c>
      <c r="HT252">
        <v>101</v>
      </c>
      <c r="HU252">
        <v>16</v>
      </c>
      <c r="HV252">
        <v>3</v>
      </c>
      <c r="IC252">
        <v>4</v>
      </c>
      <c r="ID252">
        <v>24</v>
      </c>
      <c r="IE252">
        <v>0</v>
      </c>
      <c r="IF252">
        <v>144</v>
      </c>
      <c r="IM252">
        <v>1</v>
      </c>
      <c r="IN252">
        <v>9</v>
      </c>
      <c r="IO252">
        <v>0</v>
      </c>
      <c r="IP252">
        <v>53</v>
      </c>
    </row>
    <row r="253" spans="1:250" x14ac:dyDescent="0.25">
      <c r="A253" s="3" t="str">
        <f t="shared" si="3"/>
        <v>Martin Simonsen</v>
      </c>
      <c r="B253" s="4">
        <v>45767</v>
      </c>
      <c r="C253" t="s">
        <v>1145</v>
      </c>
      <c r="D253" t="s">
        <v>1146</v>
      </c>
      <c r="E253" t="s">
        <v>1147</v>
      </c>
      <c r="F253" t="s">
        <v>1148</v>
      </c>
      <c r="I253" t="s">
        <v>1312</v>
      </c>
      <c r="J253" t="s">
        <v>1003</v>
      </c>
      <c r="K253" t="s">
        <v>997</v>
      </c>
      <c r="L253">
        <v>69</v>
      </c>
      <c r="M253">
        <v>72</v>
      </c>
      <c r="Q253">
        <v>141</v>
      </c>
      <c r="R253">
        <v>73.209999999999994</v>
      </c>
      <c r="S253">
        <v>72.83</v>
      </c>
      <c r="T253">
        <v>71.75</v>
      </c>
      <c r="U253">
        <v>75.36</v>
      </c>
      <c r="Y253">
        <v>73.55</v>
      </c>
      <c r="Z253">
        <v>43</v>
      </c>
      <c r="AA253">
        <v>85</v>
      </c>
      <c r="AE253">
        <v>6</v>
      </c>
      <c r="AF253">
        <v>12</v>
      </c>
      <c r="AJ253">
        <v>85</v>
      </c>
      <c r="AK253">
        <v>70</v>
      </c>
      <c r="AL253">
        <v>1</v>
      </c>
      <c r="AM253" s="5">
        <v>0.35416666666666669</v>
      </c>
      <c r="AN253">
        <v>10</v>
      </c>
      <c r="AO253" s="5">
        <v>0.5625</v>
      </c>
      <c r="BO253">
        <v>0</v>
      </c>
      <c r="BQ253">
        <v>1</v>
      </c>
      <c r="BS253">
        <v>0</v>
      </c>
      <c r="BU253">
        <v>0</v>
      </c>
      <c r="BV253">
        <v>4</v>
      </c>
      <c r="BW253">
        <v>27</v>
      </c>
      <c r="BX253">
        <v>5</v>
      </c>
      <c r="BY253">
        <v>0</v>
      </c>
      <c r="BZ253">
        <v>0</v>
      </c>
      <c r="CA253">
        <v>10</v>
      </c>
      <c r="CB253">
        <v>20</v>
      </c>
      <c r="CC253">
        <v>6</v>
      </c>
      <c r="CK253">
        <v>3.03</v>
      </c>
      <c r="CL253">
        <v>4.0599999999999996</v>
      </c>
      <c r="CM253">
        <v>4.67</v>
      </c>
      <c r="CU253">
        <v>3.04</v>
      </c>
      <c r="CV253">
        <v>4.04</v>
      </c>
      <c r="CW253">
        <v>4.6500000000000004</v>
      </c>
      <c r="FU253">
        <v>0</v>
      </c>
      <c r="FV253">
        <v>26</v>
      </c>
      <c r="FW253">
        <v>0</v>
      </c>
      <c r="FX253">
        <v>47</v>
      </c>
      <c r="GE253">
        <v>0</v>
      </c>
      <c r="GF253">
        <v>52</v>
      </c>
      <c r="GG253">
        <v>1</v>
      </c>
      <c r="GH253">
        <v>87</v>
      </c>
      <c r="GO253">
        <v>-1</v>
      </c>
      <c r="GP253">
        <v>43</v>
      </c>
      <c r="GQ253">
        <v>1</v>
      </c>
      <c r="GR253">
        <v>136</v>
      </c>
      <c r="GY253">
        <v>0</v>
      </c>
      <c r="GZ253">
        <v>8</v>
      </c>
      <c r="HA253">
        <v>0</v>
      </c>
      <c r="HB253">
        <v>9</v>
      </c>
      <c r="HI253">
        <v>2</v>
      </c>
      <c r="HJ253">
        <v>103</v>
      </c>
      <c r="HK253">
        <v>2</v>
      </c>
      <c r="HL253">
        <v>113</v>
      </c>
      <c r="HS253">
        <v>15</v>
      </c>
      <c r="HT253">
        <v>3</v>
      </c>
      <c r="HU253">
        <v>12</v>
      </c>
      <c r="HV253">
        <v>49</v>
      </c>
      <c r="IC253">
        <v>1</v>
      </c>
      <c r="ID253">
        <v>127</v>
      </c>
      <c r="IE253">
        <v>4</v>
      </c>
      <c r="IF253">
        <v>19</v>
      </c>
      <c r="IM253">
        <v>0</v>
      </c>
      <c r="IN253">
        <v>60</v>
      </c>
      <c r="IO253">
        <v>0</v>
      </c>
      <c r="IP253">
        <v>53</v>
      </c>
    </row>
    <row r="254" spans="1:250" x14ac:dyDescent="0.25">
      <c r="A254" s="3" t="str">
        <f t="shared" si="3"/>
        <v>Jiri Zuska</v>
      </c>
      <c r="B254" s="4">
        <v>45767</v>
      </c>
      <c r="C254" t="s">
        <v>1145</v>
      </c>
      <c r="D254" t="s">
        <v>1146</v>
      </c>
      <c r="E254" t="s">
        <v>1147</v>
      </c>
      <c r="F254" t="s">
        <v>1148</v>
      </c>
      <c r="I254" t="s">
        <v>1313</v>
      </c>
      <c r="J254" t="s">
        <v>1314</v>
      </c>
      <c r="K254" t="s">
        <v>997</v>
      </c>
      <c r="L254">
        <v>70</v>
      </c>
      <c r="M254">
        <v>71</v>
      </c>
      <c r="Q254">
        <v>141</v>
      </c>
      <c r="R254">
        <v>73.209999999999994</v>
      </c>
      <c r="S254">
        <v>72.83</v>
      </c>
      <c r="T254">
        <v>72.75</v>
      </c>
      <c r="U254">
        <v>74.36</v>
      </c>
      <c r="Y254">
        <v>73.55</v>
      </c>
      <c r="Z254">
        <v>62</v>
      </c>
      <c r="AA254">
        <v>85</v>
      </c>
      <c r="AE254">
        <v>7</v>
      </c>
      <c r="AF254">
        <v>12</v>
      </c>
      <c r="AJ254">
        <v>85</v>
      </c>
      <c r="AK254">
        <v>70</v>
      </c>
      <c r="AL254">
        <v>10</v>
      </c>
      <c r="AM254" s="5">
        <v>0.27777777777777779</v>
      </c>
      <c r="AN254">
        <v>1</v>
      </c>
      <c r="AO254" s="5">
        <v>0.4861111111111111</v>
      </c>
      <c r="BO254">
        <v>3</v>
      </c>
      <c r="BQ254">
        <v>-1</v>
      </c>
      <c r="BS254">
        <v>-1</v>
      </c>
      <c r="BU254">
        <v>0</v>
      </c>
      <c r="BV254">
        <v>8</v>
      </c>
      <c r="BW254">
        <v>19</v>
      </c>
      <c r="BX254">
        <v>9</v>
      </c>
      <c r="BY254">
        <v>0</v>
      </c>
      <c r="BZ254">
        <v>0</v>
      </c>
      <c r="CA254">
        <v>10</v>
      </c>
      <c r="CB254">
        <v>20</v>
      </c>
      <c r="CC254">
        <v>6</v>
      </c>
      <c r="CK254">
        <v>3.03</v>
      </c>
      <c r="CL254">
        <v>4.0599999999999996</v>
      </c>
      <c r="CM254">
        <v>4.67</v>
      </c>
      <c r="CU254">
        <v>3.04</v>
      </c>
      <c r="CV254">
        <v>4.04</v>
      </c>
      <c r="CW254">
        <v>4.6500000000000004</v>
      </c>
      <c r="FU254">
        <v>3</v>
      </c>
      <c r="FV254">
        <v>137</v>
      </c>
      <c r="FW254">
        <v>0</v>
      </c>
      <c r="FX254">
        <v>47</v>
      </c>
      <c r="GE254">
        <v>-2</v>
      </c>
      <c r="GF254">
        <v>9</v>
      </c>
      <c r="GG254">
        <v>1</v>
      </c>
      <c r="GH254">
        <v>87</v>
      </c>
      <c r="GO254">
        <v>-1</v>
      </c>
      <c r="GP254">
        <v>43</v>
      </c>
      <c r="GQ254">
        <v>0</v>
      </c>
      <c r="GR254">
        <v>98</v>
      </c>
      <c r="GY254">
        <v>0</v>
      </c>
      <c r="GZ254">
        <v>8</v>
      </c>
      <c r="HA254">
        <v>0</v>
      </c>
      <c r="HB254">
        <v>9</v>
      </c>
      <c r="HI254">
        <v>4</v>
      </c>
      <c r="HJ254">
        <v>33</v>
      </c>
      <c r="HK254">
        <v>4</v>
      </c>
      <c r="HL254">
        <v>38</v>
      </c>
      <c r="HS254">
        <v>10</v>
      </c>
      <c r="HT254">
        <v>101</v>
      </c>
      <c r="HU254">
        <v>9</v>
      </c>
      <c r="HV254">
        <v>127</v>
      </c>
      <c r="IC254">
        <v>4</v>
      </c>
      <c r="ID254">
        <v>24</v>
      </c>
      <c r="IE254">
        <v>5</v>
      </c>
      <c r="IF254">
        <v>9</v>
      </c>
      <c r="IM254">
        <v>0</v>
      </c>
      <c r="IN254">
        <v>60</v>
      </c>
      <c r="IO254">
        <v>0</v>
      </c>
      <c r="IP254">
        <v>53</v>
      </c>
    </row>
    <row r="255" spans="1:250" x14ac:dyDescent="0.25">
      <c r="A255" s="3" t="str">
        <f t="shared" si="3"/>
        <v>Wil Besseling</v>
      </c>
      <c r="B255" s="4">
        <v>45767</v>
      </c>
      <c r="C255" t="s">
        <v>1145</v>
      </c>
      <c r="D255" t="s">
        <v>1146</v>
      </c>
      <c r="E255" t="s">
        <v>1147</v>
      </c>
      <c r="F255" t="s">
        <v>1148</v>
      </c>
      <c r="I255" t="s">
        <v>1315</v>
      </c>
      <c r="J255" t="s">
        <v>1316</v>
      </c>
      <c r="K255" t="s">
        <v>997</v>
      </c>
      <c r="L255">
        <v>71</v>
      </c>
      <c r="M255">
        <v>71</v>
      </c>
      <c r="Q255">
        <v>142</v>
      </c>
      <c r="R255">
        <v>73.209999999999994</v>
      </c>
      <c r="S255">
        <v>72.83</v>
      </c>
      <c r="T255">
        <v>73.75</v>
      </c>
      <c r="U255">
        <v>74.36</v>
      </c>
      <c r="Y255">
        <v>74.05</v>
      </c>
      <c r="Z255">
        <v>79</v>
      </c>
      <c r="AA255">
        <v>98</v>
      </c>
      <c r="AE255">
        <v>8</v>
      </c>
      <c r="AF255">
        <v>13</v>
      </c>
      <c r="AJ255">
        <v>98</v>
      </c>
      <c r="AK255">
        <v>70</v>
      </c>
      <c r="AL255">
        <v>10</v>
      </c>
      <c r="AM255" s="5">
        <v>0.54861111111111116</v>
      </c>
      <c r="AN255">
        <v>1</v>
      </c>
      <c r="AO255" s="5">
        <v>0.34027777777777779</v>
      </c>
      <c r="BO255">
        <v>1</v>
      </c>
      <c r="BQ255">
        <v>-1</v>
      </c>
      <c r="BS255">
        <v>2</v>
      </c>
      <c r="BU255">
        <v>0</v>
      </c>
      <c r="BV255">
        <v>5</v>
      </c>
      <c r="BW255">
        <v>24</v>
      </c>
      <c r="BX255">
        <v>7</v>
      </c>
      <c r="BY255">
        <v>0</v>
      </c>
      <c r="BZ255">
        <v>0</v>
      </c>
      <c r="CA255">
        <v>10</v>
      </c>
      <c r="CB255">
        <v>20</v>
      </c>
      <c r="CC255">
        <v>6</v>
      </c>
      <c r="CK255">
        <v>3.03</v>
      </c>
      <c r="CL255">
        <v>4.0599999999999996</v>
      </c>
      <c r="CM255">
        <v>4.67</v>
      </c>
      <c r="CU255">
        <v>3.04</v>
      </c>
      <c r="CV255">
        <v>4.04</v>
      </c>
      <c r="CW255">
        <v>4.6500000000000004</v>
      </c>
      <c r="FU255">
        <v>1</v>
      </c>
      <c r="FV255">
        <v>69</v>
      </c>
      <c r="FW255">
        <v>0</v>
      </c>
      <c r="FX255">
        <v>47</v>
      </c>
      <c r="GE255">
        <v>0</v>
      </c>
      <c r="GF255">
        <v>52</v>
      </c>
      <c r="GG255">
        <v>-1</v>
      </c>
      <c r="GH255">
        <v>36</v>
      </c>
      <c r="GO255">
        <v>0</v>
      </c>
      <c r="GP255">
        <v>91</v>
      </c>
      <c r="GQ255">
        <v>2</v>
      </c>
      <c r="GR255">
        <v>148</v>
      </c>
      <c r="GY255">
        <v>0</v>
      </c>
      <c r="GZ255">
        <v>8</v>
      </c>
      <c r="HA255">
        <v>0</v>
      </c>
      <c r="HB255">
        <v>9</v>
      </c>
      <c r="HI255">
        <v>2</v>
      </c>
      <c r="HJ255">
        <v>103</v>
      </c>
      <c r="HK255">
        <v>3</v>
      </c>
      <c r="HL255">
        <v>79</v>
      </c>
      <c r="HS255">
        <v>13</v>
      </c>
      <c r="HT255">
        <v>23</v>
      </c>
      <c r="HU255">
        <v>11</v>
      </c>
      <c r="HV255">
        <v>76</v>
      </c>
      <c r="IC255">
        <v>3</v>
      </c>
      <c r="ID255">
        <v>51</v>
      </c>
      <c r="IE255">
        <v>4</v>
      </c>
      <c r="IF255">
        <v>19</v>
      </c>
      <c r="IM255">
        <v>0</v>
      </c>
      <c r="IN255">
        <v>60</v>
      </c>
      <c r="IO255">
        <v>0</v>
      </c>
      <c r="IP255">
        <v>53</v>
      </c>
    </row>
    <row r="256" spans="1:250" x14ac:dyDescent="0.25">
      <c r="A256" s="3" t="str">
        <f t="shared" si="3"/>
        <v>Hayden Hopewell</v>
      </c>
      <c r="B256" s="4">
        <v>45767</v>
      </c>
      <c r="C256" t="s">
        <v>1145</v>
      </c>
      <c r="D256" t="s">
        <v>1146</v>
      </c>
      <c r="E256" t="s">
        <v>1147</v>
      </c>
      <c r="F256" t="s">
        <v>1148</v>
      </c>
      <c r="I256" t="s">
        <v>1317</v>
      </c>
      <c r="J256" t="s">
        <v>1318</v>
      </c>
      <c r="K256" t="s">
        <v>997</v>
      </c>
      <c r="L256">
        <v>71</v>
      </c>
      <c r="M256">
        <v>71</v>
      </c>
      <c r="Q256">
        <v>142</v>
      </c>
      <c r="R256">
        <v>73.209999999999994</v>
      </c>
      <c r="S256">
        <v>72.83</v>
      </c>
      <c r="T256">
        <v>73.75</v>
      </c>
      <c r="U256">
        <v>74.36</v>
      </c>
      <c r="Y256">
        <v>74.05</v>
      </c>
      <c r="Z256">
        <v>79</v>
      </c>
      <c r="AA256">
        <v>98</v>
      </c>
      <c r="AE256">
        <v>8</v>
      </c>
      <c r="AF256">
        <v>13</v>
      </c>
      <c r="AJ256">
        <v>98</v>
      </c>
      <c r="AK256">
        <v>70</v>
      </c>
      <c r="AL256">
        <v>10</v>
      </c>
      <c r="AM256" s="5">
        <v>0.54166666666666663</v>
      </c>
      <c r="AN256">
        <v>1</v>
      </c>
      <c r="AO256" s="5">
        <v>0.33333333333333331</v>
      </c>
      <c r="BO256">
        <v>1</v>
      </c>
      <c r="BQ256">
        <v>3</v>
      </c>
      <c r="BS256">
        <v>-2</v>
      </c>
      <c r="BU256">
        <v>0</v>
      </c>
      <c r="BV256">
        <v>5</v>
      </c>
      <c r="BW256">
        <v>25</v>
      </c>
      <c r="BX256">
        <v>5</v>
      </c>
      <c r="BY256">
        <v>1</v>
      </c>
      <c r="BZ256">
        <v>0</v>
      </c>
      <c r="CA256">
        <v>10</v>
      </c>
      <c r="CB256">
        <v>20</v>
      </c>
      <c r="CC256">
        <v>6</v>
      </c>
      <c r="CK256">
        <v>3.03</v>
      </c>
      <c r="CL256">
        <v>4.0599999999999996</v>
      </c>
      <c r="CM256">
        <v>4.67</v>
      </c>
      <c r="CU256">
        <v>3.04</v>
      </c>
      <c r="CV256">
        <v>4.04</v>
      </c>
      <c r="CW256">
        <v>4.6500000000000004</v>
      </c>
      <c r="FU256">
        <v>1</v>
      </c>
      <c r="FV256">
        <v>69</v>
      </c>
      <c r="FW256">
        <v>0</v>
      </c>
      <c r="FX256">
        <v>47</v>
      </c>
      <c r="GE256">
        <v>1</v>
      </c>
      <c r="GF256">
        <v>87</v>
      </c>
      <c r="GG256">
        <v>2</v>
      </c>
      <c r="GH256">
        <v>113</v>
      </c>
      <c r="GO256">
        <v>-1</v>
      </c>
      <c r="GP256">
        <v>43</v>
      </c>
      <c r="GQ256">
        <v>-1</v>
      </c>
      <c r="GR256">
        <v>51</v>
      </c>
      <c r="GY256">
        <v>0</v>
      </c>
      <c r="GZ256">
        <v>8</v>
      </c>
      <c r="HA256">
        <v>0</v>
      </c>
      <c r="HB256">
        <v>9</v>
      </c>
      <c r="HI256">
        <v>3</v>
      </c>
      <c r="HJ256">
        <v>61</v>
      </c>
      <c r="HK256">
        <v>2</v>
      </c>
      <c r="HL256">
        <v>113</v>
      </c>
      <c r="HS256">
        <v>11</v>
      </c>
      <c r="HT256">
        <v>74</v>
      </c>
      <c r="HU256">
        <v>14</v>
      </c>
      <c r="HV256">
        <v>8</v>
      </c>
      <c r="IC256">
        <v>4</v>
      </c>
      <c r="ID256">
        <v>24</v>
      </c>
      <c r="IE256">
        <v>1</v>
      </c>
      <c r="IF256">
        <v>117</v>
      </c>
      <c r="IM256">
        <v>0</v>
      </c>
      <c r="IN256">
        <v>60</v>
      </c>
      <c r="IO256">
        <v>1</v>
      </c>
      <c r="IP256">
        <v>11</v>
      </c>
    </row>
    <row r="257" spans="1:250" x14ac:dyDescent="0.25">
      <c r="A257" s="3" t="str">
        <f t="shared" si="3"/>
        <v>Hurly Long</v>
      </c>
      <c r="B257" s="4">
        <v>45767</v>
      </c>
      <c r="C257" t="s">
        <v>1145</v>
      </c>
      <c r="D257" t="s">
        <v>1146</v>
      </c>
      <c r="E257" t="s">
        <v>1147</v>
      </c>
      <c r="F257" t="s">
        <v>1148</v>
      </c>
      <c r="I257" t="s">
        <v>1319</v>
      </c>
      <c r="J257" t="s">
        <v>1320</v>
      </c>
      <c r="K257" t="s">
        <v>997</v>
      </c>
      <c r="L257">
        <v>71</v>
      </c>
      <c r="M257">
        <v>71</v>
      </c>
      <c r="Q257">
        <v>142</v>
      </c>
      <c r="R257">
        <v>73.209999999999994</v>
      </c>
      <c r="S257">
        <v>72.83</v>
      </c>
      <c r="T257">
        <v>73.75</v>
      </c>
      <c r="U257">
        <v>74.36</v>
      </c>
      <c r="Y257">
        <v>74.05</v>
      </c>
      <c r="Z257">
        <v>79</v>
      </c>
      <c r="AA257">
        <v>98</v>
      </c>
      <c r="AE257">
        <v>8</v>
      </c>
      <c r="AF257">
        <v>13</v>
      </c>
      <c r="AJ257">
        <v>98</v>
      </c>
      <c r="AK257">
        <v>70</v>
      </c>
      <c r="AL257">
        <v>10</v>
      </c>
      <c r="AM257" s="5">
        <v>0.33333333333333331</v>
      </c>
      <c r="AN257">
        <v>1</v>
      </c>
      <c r="AO257" s="5">
        <v>0.54166666666666663</v>
      </c>
      <c r="BO257">
        <v>3</v>
      </c>
      <c r="BQ257">
        <v>0</v>
      </c>
      <c r="BS257">
        <v>-1</v>
      </c>
      <c r="BU257">
        <v>0</v>
      </c>
      <c r="BV257">
        <v>8</v>
      </c>
      <c r="BW257">
        <v>19</v>
      </c>
      <c r="BX257">
        <v>8</v>
      </c>
      <c r="BY257">
        <v>1</v>
      </c>
      <c r="BZ257">
        <v>0</v>
      </c>
      <c r="CA257">
        <v>10</v>
      </c>
      <c r="CB257">
        <v>20</v>
      </c>
      <c r="CC257">
        <v>6</v>
      </c>
      <c r="CK257">
        <v>3.03</v>
      </c>
      <c r="CL257">
        <v>4.0599999999999996</v>
      </c>
      <c r="CM257">
        <v>4.67</v>
      </c>
      <c r="CU257">
        <v>3.04</v>
      </c>
      <c r="CV257">
        <v>4.04</v>
      </c>
      <c r="CW257">
        <v>4.6500000000000004</v>
      </c>
      <c r="FU257">
        <v>2</v>
      </c>
      <c r="FV257">
        <v>117</v>
      </c>
      <c r="FW257">
        <v>1</v>
      </c>
      <c r="FX257">
        <v>96</v>
      </c>
      <c r="GE257">
        <v>0</v>
      </c>
      <c r="GF257">
        <v>52</v>
      </c>
      <c r="GG257">
        <v>0</v>
      </c>
      <c r="GH257">
        <v>59</v>
      </c>
      <c r="GO257">
        <v>-1</v>
      </c>
      <c r="GP257">
        <v>43</v>
      </c>
      <c r="GQ257">
        <v>0</v>
      </c>
      <c r="GR257">
        <v>98</v>
      </c>
      <c r="GY257">
        <v>0</v>
      </c>
      <c r="GZ257">
        <v>8</v>
      </c>
      <c r="HA257">
        <v>0</v>
      </c>
      <c r="HB257">
        <v>9</v>
      </c>
      <c r="HI257">
        <v>5</v>
      </c>
      <c r="HJ257">
        <v>19</v>
      </c>
      <c r="HK257">
        <v>3</v>
      </c>
      <c r="HL257">
        <v>79</v>
      </c>
      <c r="HS257">
        <v>8</v>
      </c>
      <c r="HT257">
        <v>144</v>
      </c>
      <c r="HU257">
        <v>11</v>
      </c>
      <c r="HV257">
        <v>76</v>
      </c>
      <c r="IC257">
        <v>4</v>
      </c>
      <c r="ID257">
        <v>24</v>
      </c>
      <c r="IE257">
        <v>4</v>
      </c>
      <c r="IF257">
        <v>19</v>
      </c>
      <c r="IM257">
        <v>1</v>
      </c>
      <c r="IN257">
        <v>9</v>
      </c>
      <c r="IO257">
        <v>0</v>
      </c>
      <c r="IP257">
        <v>53</v>
      </c>
    </row>
    <row r="258" spans="1:250" x14ac:dyDescent="0.25">
      <c r="A258" s="3" t="str">
        <f t="shared" ref="A258:A321" si="4">IF(J258="","",CONCATENATE(J258," ",I258))</f>
        <v>Gabriel Morgan</v>
      </c>
      <c r="B258" s="4">
        <v>45767</v>
      </c>
      <c r="C258" t="s">
        <v>1145</v>
      </c>
      <c r="D258" t="s">
        <v>1146</v>
      </c>
      <c r="E258" t="s">
        <v>1147</v>
      </c>
      <c r="F258" t="s">
        <v>1148</v>
      </c>
      <c r="I258" t="s">
        <v>1321</v>
      </c>
      <c r="J258" t="s">
        <v>1322</v>
      </c>
      <c r="K258" t="s">
        <v>997</v>
      </c>
      <c r="L258">
        <v>71</v>
      </c>
      <c r="M258">
        <v>71</v>
      </c>
      <c r="Q258">
        <v>142</v>
      </c>
      <c r="R258">
        <v>73.209999999999994</v>
      </c>
      <c r="S258">
        <v>72.83</v>
      </c>
      <c r="T258">
        <v>73.75</v>
      </c>
      <c r="U258">
        <v>74.36</v>
      </c>
      <c r="Y258">
        <v>74.05</v>
      </c>
      <c r="Z258">
        <v>79</v>
      </c>
      <c r="AA258">
        <v>98</v>
      </c>
      <c r="AE258">
        <v>8</v>
      </c>
      <c r="AF258">
        <v>13</v>
      </c>
      <c r="AJ258">
        <v>98</v>
      </c>
      <c r="AK258">
        <v>70</v>
      </c>
      <c r="AL258">
        <v>1</v>
      </c>
      <c r="AM258" s="5">
        <v>0.34027777777777779</v>
      </c>
      <c r="AN258">
        <v>10</v>
      </c>
      <c r="AO258" s="5">
        <v>0.54861111111111116</v>
      </c>
      <c r="BO258">
        <v>3</v>
      </c>
      <c r="BQ258">
        <v>1</v>
      </c>
      <c r="BS258">
        <v>-2</v>
      </c>
      <c r="BU258">
        <v>0</v>
      </c>
      <c r="BV258">
        <v>5</v>
      </c>
      <c r="BW258">
        <v>24</v>
      </c>
      <c r="BX258">
        <v>7</v>
      </c>
      <c r="BY258">
        <v>0</v>
      </c>
      <c r="BZ258">
        <v>0</v>
      </c>
      <c r="CA258">
        <v>10</v>
      </c>
      <c r="CB258">
        <v>20</v>
      </c>
      <c r="CC258">
        <v>6</v>
      </c>
      <c r="CK258">
        <v>3.03</v>
      </c>
      <c r="CL258">
        <v>4.0599999999999996</v>
      </c>
      <c r="CM258">
        <v>4.67</v>
      </c>
      <c r="CU258">
        <v>3.04</v>
      </c>
      <c r="CV258">
        <v>4.04</v>
      </c>
      <c r="CW258">
        <v>4.6500000000000004</v>
      </c>
      <c r="FU258">
        <v>3</v>
      </c>
      <c r="FV258">
        <v>137</v>
      </c>
      <c r="FW258">
        <v>0</v>
      </c>
      <c r="FX258">
        <v>47</v>
      </c>
      <c r="GE258">
        <v>0</v>
      </c>
      <c r="GF258">
        <v>52</v>
      </c>
      <c r="GG258">
        <v>1</v>
      </c>
      <c r="GH258">
        <v>87</v>
      </c>
      <c r="GO258">
        <v>-2</v>
      </c>
      <c r="GP258">
        <v>17</v>
      </c>
      <c r="GQ258">
        <v>0</v>
      </c>
      <c r="GR258">
        <v>98</v>
      </c>
      <c r="GY258">
        <v>0</v>
      </c>
      <c r="GZ258">
        <v>8</v>
      </c>
      <c r="HA258">
        <v>0</v>
      </c>
      <c r="HB258">
        <v>9</v>
      </c>
      <c r="HI258">
        <v>4</v>
      </c>
      <c r="HJ258">
        <v>33</v>
      </c>
      <c r="HK258">
        <v>1</v>
      </c>
      <c r="HL258">
        <v>144</v>
      </c>
      <c r="HS258">
        <v>9</v>
      </c>
      <c r="HT258">
        <v>129</v>
      </c>
      <c r="HU258">
        <v>15</v>
      </c>
      <c r="HV258">
        <v>5</v>
      </c>
      <c r="IC258">
        <v>5</v>
      </c>
      <c r="ID258">
        <v>13</v>
      </c>
      <c r="IE258">
        <v>2</v>
      </c>
      <c r="IF258">
        <v>76</v>
      </c>
      <c r="IM258">
        <v>0</v>
      </c>
      <c r="IN258">
        <v>60</v>
      </c>
      <c r="IO258">
        <v>0</v>
      </c>
      <c r="IP258">
        <v>53</v>
      </c>
    </row>
    <row r="259" spans="1:250" x14ac:dyDescent="0.25">
      <c r="A259" s="3" t="str">
        <f t="shared" si="4"/>
        <v>Victor Pastor</v>
      </c>
      <c r="B259" s="4">
        <v>45767</v>
      </c>
      <c r="C259" t="s">
        <v>1145</v>
      </c>
      <c r="D259" t="s">
        <v>1146</v>
      </c>
      <c r="E259" t="s">
        <v>1147</v>
      </c>
      <c r="F259" t="s">
        <v>1148</v>
      </c>
      <c r="I259" t="s">
        <v>1323</v>
      </c>
      <c r="J259" t="s">
        <v>1324</v>
      </c>
      <c r="K259" t="s">
        <v>997</v>
      </c>
      <c r="L259">
        <v>70</v>
      </c>
      <c r="M259">
        <v>72</v>
      </c>
      <c r="Q259">
        <v>142</v>
      </c>
      <c r="R259">
        <v>73.209999999999994</v>
      </c>
      <c r="S259">
        <v>72.83</v>
      </c>
      <c r="T259">
        <v>72.75</v>
      </c>
      <c r="U259">
        <v>75.36</v>
      </c>
      <c r="Y259">
        <v>74.05</v>
      </c>
      <c r="Z259">
        <v>62</v>
      </c>
      <c r="AA259">
        <v>98</v>
      </c>
      <c r="AE259">
        <v>7</v>
      </c>
      <c r="AF259">
        <v>13</v>
      </c>
      <c r="AJ259">
        <v>98</v>
      </c>
      <c r="AK259">
        <v>70</v>
      </c>
      <c r="AL259">
        <v>10</v>
      </c>
      <c r="AM259" s="5">
        <v>0.49305555555555558</v>
      </c>
      <c r="AN259">
        <v>1</v>
      </c>
      <c r="AO259" s="5">
        <v>0.28472222222222221</v>
      </c>
      <c r="BO259">
        <v>4</v>
      </c>
      <c r="BQ259">
        <v>1</v>
      </c>
      <c r="BS259">
        <v>-3</v>
      </c>
      <c r="BU259">
        <v>0</v>
      </c>
      <c r="BV259">
        <v>6</v>
      </c>
      <c r="BW259">
        <v>23</v>
      </c>
      <c r="BX259">
        <v>6</v>
      </c>
      <c r="BY259">
        <v>1</v>
      </c>
      <c r="BZ259">
        <v>0</v>
      </c>
      <c r="CA259">
        <v>10</v>
      </c>
      <c r="CB259">
        <v>20</v>
      </c>
      <c r="CC259">
        <v>6</v>
      </c>
      <c r="CK259">
        <v>3.03</v>
      </c>
      <c r="CL259">
        <v>4.0599999999999996</v>
      </c>
      <c r="CM259">
        <v>4.67</v>
      </c>
      <c r="CU259">
        <v>3.04</v>
      </c>
      <c r="CV259">
        <v>4.04</v>
      </c>
      <c r="CW259">
        <v>4.6500000000000004</v>
      </c>
      <c r="FU259">
        <v>0</v>
      </c>
      <c r="FV259">
        <v>26</v>
      </c>
      <c r="FW259">
        <v>4</v>
      </c>
      <c r="FX259">
        <v>152</v>
      </c>
      <c r="GE259">
        <v>0</v>
      </c>
      <c r="GF259">
        <v>52</v>
      </c>
      <c r="GG259">
        <v>1</v>
      </c>
      <c r="GH259">
        <v>87</v>
      </c>
      <c r="GO259">
        <v>0</v>
      </c>
      <c r="GP259">
        <v>91</v>
      </c>
      <c r="GQ259">
        <v>-3</v>
      </c>
      <c r="GR259">
        <v>1</v>
      </c>
      <c r="GY259">
        <v>0</v>
      </c>
      <c r="GZ259">
        <v>8</v>
      </c>
      <c r="HA259">
        <v>0</v>
      </c>
      <c r="HB259">
        <v>9</v>
      </c>
      <c r="HI259">
        <v>2</v>
      </c>
      <c r="HJ259">
        <v>103</v>
      </c>
      <c r="HK259">
        <v>4</v>
      </c>
      <c r="HL259">
        <v>38</v>
      </c>
      <c r="HS259">
        <v>14</v>
      </c>
      <c r="HT259">
        <v>9</v>
      </c>
      <c r="HU259">
        <v>9</v>
      </c>
      <c r="HV259">
        <v>127</v>
      </c>
      <c r="IC259">
        <v>2</v>
      </c>
      <c r="ID259">
        <v>84</v>
      </c>
      <c r="IE259">
        <v>4</v>
      </c>
      <c r="IF259">
        <v>19</v>
      </c>
      <c r="IM259">
        <v>0</v>
      </c>
      <c r="IN259">
        <v>60</v>
      </c>
      <c r="IO259">
        <v>1</v>
      </c>
      <c r="IP259">
        <v>11</v>
      </c>
    </row>
    <row r="260" spans="1:250" x14ac:dyDescent="0.25">
      <c r="A260" s="3" t="str">
        <f t="shared" si="4"/>
        <v>Eddie Pepperell</v>
      </c>
      <c r="B260" s="4">
        <v>45767</v>
      </c>
      <c r="C260" t="s">
        <v>1145</v>
      </c>
      <c r="D260" t="s">
        <v>1146</v>
      </c>
      <c r="E260" t="s">
        <v>1147</v>
      </c>
      <c r="F260" t="s">
        <v>1148</v>
      </c>
      <c r="I260" t="s">
        <v>1325</v>
      </c>
      <c r="J260" t="s">
        <v>1326</v>
      </c>
      <c r="K260" t="s">
        <v>997</v>
      </c>
      <c r="L260">
        <v>71</v>
      </c>
      <c r="M260">
        <v>71</v>
      </c>
      <c r="Q260">
        <v>142</v>
      </c>
      <c r="R260">
        <v>73.209999999999994</v>
      </c>
      <c r="S260">
        <v>72.83</v>
      </c>
      <c r="T260">
        <v>73.75</v>
      </c>
      <c r="U260">
        <v>74.36</v>
      </c>
      <c r="Y260">
        <v>74.05</v>
      </c>
      <c r="Z260">
        <v>79</v>
      </c>
      <c r="AA260">
        <v>98</v>
      </c>
      <c r="AE260">
        <v>8</v>
      </c>
      <c r="AF260">
        <v>13</v>
      </c>
      <c r="AJ260">
        <v>98</v>
      </c>
      <c r="AK260">
        <v>70</v>
      </c>
      <c r="AL260">
        <v>10</v>
      </c>
      <c r="AM260" s="5">
        <v>0.2986111111111111</v>
      </c>
      <c r="AN260">
        <v>1</v>
      </c>
      <c r="AO260" s="5">
        <v>0.50694444444444442</v>
      </c>
      <c r="BO260">
        <v>-1</v>
      </c>
      <c r="BQ260">
        <v>4</v>
      </c>
      <c r="BS260">
        <v>-1</v>
      </c>
      <c r="BU260">
        <v>0</v>
      </c>
      <c r="BV260">
        <v>5</v>
      </c>
      <c r="BW260">
        <v>26</v>
      </c>
      <c r="BX260">
        <v>4</v>
      </c>
      <c r="BY260">
        <v>1</v>
      </c>
      <c r="BZ260">
        <v>0</v>
      </c>
      <c r="CA260">
        <v>10</v>
      </c>
      <c r="CB260">
        <v>20</v>
      </c>
      <c r="CC260">
        <v>6</v>
      </c>
      <c r="CK260">
        <v>3.03</v>
      </c>
      <c r="CL260">
        <v>4.0599999999999996</v>
      </c>
      <c r="CM260">
        <v>4.67</v>
      </c>
      <c r="CU260">
        <v>3.04</v>
      </c>
      <c r="CV260">
        <v>4.04</v>
      </c>
      <c r="CW260">
        <v>4.6500000000000004</v>
      </c>
      <c r="FU260">
        <v>0</v>
      </c>
      <c r="FV260">
        <v>26</v>
      </c>
      <c r="FW260">
        <v>-1</v>
      </c>
      <c r="FX260">
        <v>12</v>
      </c>
      <c r="GE260">
        <v>2</v>
      </c>
      <c r="GF260">
        <v>110</v>
      </c>
      <c r="GG260">
        <v>2</v>
      </c>
      <c r="GH260">
        <v>113</v>
      </c>
      <c r="GO260">
        <v>-1</v>
      </c>
      <c r="GP260">
        <v>43</v>
      </c>
      <c r="GQ260">
        <v>0</v>
      </c>
      <c r="GR260">
        <v>98</v>
      </c>
      <c r="GY260">
        <v>0</v>
      </c>
      <c r="GZ260">
        <v>8</v>
      </c>
      <c r="HA260">
        <v>0</v>
      </c>
      <c r="HB260">
        <v>9</v>
      </c>
      <c r="HI260">
        <v>2</v>
      </c>
      <c r="HJ260">
        <v>103</v>
      </c>
      <c r="HK260">
        <v>3</v>
      </c>
      <c r="HL260">
        <v>79</v>
      </c>
      <c r="HS260">
        <v>15</v>
      </c>
      <c r="HT260">
        <v>3</v>
      </c>
      <c r="HU260">
        <v>11</v>
      </c>
      <c r="HV260">
        <v>76</v>
      </c>
      <c r="IC260">
        <v>0</v>
      </c>
      <c r="ID260">
        <v>151</v>
      </c>
      <c r="IE260">
        <v>4</v>
      </c>
      <c r="IF260">
        <v>19</v>
      </c>
      <c r="IM260">
        <v>1</v>
      </c>
      <c r="IN260">
        <v>9</v>
      </c>
      <c r="IO260">
        <v>0</v>
      </c>
      <c r="IP260">
        <v>53</v>
      </c>
    </row>
    <row r="261" spans="1:250" x14ac:dyDescent="0.25">
      <c r="A261" s="3" t="str">
        <f t="shared" si="4"/>
        <v>Mark Power</v>
      </c>
      <c r="B261" s="4">
        <v>45767</v>
      </c>
      <c r="C261" t="s">
        <v>1145</v>
      </c>
      <c r="D261" t="s">
        <v>1146</v>
      </c>
      <c r="E261" t="s">
        <v>1147</v>
      </c>
      <c r="F261" t="s">
        <v>1148</v>
      </c>
      <c r="I261" t="s">
        <v>1327</v>
      </c>
      <c r="J261" t="s">
        <v>1328</v>
      </c>
      <c r="K261" t="s">
        <v>997</v>
      </c>
      <c r="L261">
        <v>70</v>
      </c>
      <c r="M261">
        <v>72</v>
      </c>
      <c r="Q261">
        <v>142</v>
      </c>
      <c r="R261">
        <v>73.209999999999994</v>
      </c>
      <c r="S261">
        <v>72.83</v>
      </c>
      <c r="T261">
        <v>72.75</v>
      </c>
      <c r="U261">
        <v>75.36</v>
      </c>
      <c r="Y261">
        <v>74.05</v>
      </c>
      <c r="Z261">
        <v>62</v>
      </c>
      <c r="AA261">
        <v>98</v>
      </c>
      <c r="AE261">
        <v>7</v>
      </c>
      <c r="AF261">
        <v>13</v>
      </c>
      <c r="AJ261">
        <v>98</v>
      </c>
      <c r="AK261">
        <v>70</v>
      </c>
      <c r="AL261">
        <v>10</v>
      </c>
      <c r="AM261" s="5">
        <v>0.54861111111111116</v>
      </c>
      <c r="AN261">
        <v>1</v>
      </c>
      <c r="AO261" s="5">
        <v>0.34027777777777779</v>
      </c>
      <c r="BO261">
        <v>0</v>
      </c>
      <c r="BQ261">
        <v>6</v>
      </c>
      <c r="BS261">
        <v>-4</v>
      </c>
      <c r="BU261">
        <v>0</v>
      </c>
      <c r="BV261">
        <v>6</v>
      </c>
      <c r="BW261">
        <v>23</v>
      </c>
      <c r="BX261">
        <v>6</v>
      </c>
      <c r="BY261">
        <v>1</v>
      </c>
      <c r="BZ261">
        <v>0</v>
      </c>
      <c r="CA261">
        <v>10</v>
      </c>
      <c r="CB261">
        <v>20</v>
      </c>
      <c r="CC261">
        <v>6</v>
      </c>
      <c r="CK261">
        <v>3.03</v>
      </c>
      <c r="CL261">
        <v>4.0599999999999996</v>
      </c>
      <c r="CM261">
        <v>4.67</v>
      </c>
      <c r="CU261">
        <v>3.04</v>
      </c>
      <c r="CV261">
        <v>4.04</v>
      </c>
      <c r="CW261">
        <v>4.6500000000000004</v>
      </c>
      <c r="FU261">
        <v>0</v>
      </c>
      <c r="FV261">
        <v>26</v>
      </c>
      <c r="FW261">
        <v>0</v>
      </c>
      <c r="FX261">
        <v>47</v>
      </c>
      <c r="GE261">
        <v>3</v>
      </c>
      <c r="GF261">
        <v>133</v>
      </c>
      <c r="GG261">
        <v>3</v>
      </c>
      <c r="GH261">
        <v>130</v>
      </c>
      <c r="GO261">
        <v>-3</v>
      </c>
      <c r="GP261">
        <v>1</v>
      </c>
      <c r="GQ261">
        <v>-1</v>
      </c>
      <c r="GR261">
        <v>51</v>
      </c>
      <c r="GY261">
        <v>0</v>
      </c>
      <c r="GZ261">
        <v>8</v>
      </c>
      <c r="HA261">
        <v>0</v>
      </c>
      <c r="HB261">
        <v>9</v>
      </c>
      <c r="HI261">
        <v>3</v>
      </c>
      <c r="HJ261">
        <v>61</v>
      </c>
      <c r="HK261">
        <v>3</v>
      </c>
      <c r="HL261">
        <v>79</v>
      </c>
      <c r="HS261">
        <v>12</v>
      </c>
      <c r="HT261">
        <v>44</v>
      </c>
      <c r="HU261">
        <v>11</v>
      </c>
      <c r="HV261">
        <v>76</v>
      </c>
      <c r="IC261">
        <v>3</v>
      </c>
      <c r="ID261">
        <v>51</v>
      </c>
      <c r="IE261">
        <v>3</v>
      </c>
      <c r="IF261">
        <v>45</v>
      </c>
      <c r="IM261">
        <v>0</v>
      </c>
      <c r="IN261">
        <v>60</v>
      </c>
      <c r="IO261">
        <v>1</v>
      </c>
      <c r="IP261">
        <v>11</v>
      </c>
    </row>
    <row r="262" spans="1:250" x14ac:dyDescent="0.25">
      <c r="A262" s="3" t="str">
        <f t="shared" si="4"/>
        <v>Christofer Rahm</v>
      </c>
      <c r="B262" s="4">
        <v>45767</v>
      </c>
      <c r="C262" t="s">
        <v>1145</v>
      </c>
      <c r="D262" t="s">
        <v>1146</v>
      </c>
      <c r="E262" t="s">
        <v>1147</v>
      </c>
      <c r="F262" t="s">
        <v>1148</v>
      </c>
      <c r="I262" t="s">
        <v>1329</v>
      </c>
      <c r="J262" t="s">
        <v>1330</v>
      </c>
      <c r="K262" t="s">
        <v>997</v>
      </c>
      <c r="L262">
        <v>68</v>
      </c>
      <c r="M262">
        <v>74</v>
      </c>
      <c r="Q262">
        <v>142</v>
      </c>
      <c r="R262">
        <v>73.209999999999994</v>
      </c>
      <c r="S262">
        <v>72.83</v>
      </c>
      <c r="T262">
        <v>70.75</v>
      </c>
      <c r="U262">
        <v>77.36</v>
      </c>
      <c r="Y262">
        <v>74.05</v>
      </c>
      <c r="Z262">
        <v>24</v>
      </c>
      <c r="AA262">
        <v>98</v>
      </c>
      <c r="AE262">
        <v>5</v>
      </c>
      <c r="AF262">
        <v>13</v>
      </c>
      <c r="AJ262">
        <v>98</v>
      </c>
      <c r="AK262">
        <v>70</v>
      </c>
      <c r="AL262">
        <v>1</v>
      </c>
      <c r="AM262" s="5">
        <v>0.27777777777777779</v>
      </c>
      <c r="AN262">
        <v>10</v>
      </c>
      <c r="AO262" s="5">
        <v>0.4861111111111111</v>
      </c>
      <c r="BO262">
        <v>-1</v>
      </c>
      <c r="BQ262">
        <v>1</v>
      </c>
      <c r="BS262">
        <v>2</v>
      </c>
      <c r="BU262">
        <v>0</v>
      </c>
      <c r="BV262">
        <v>7</v>
      </c>
      <c r="BW262">
        <v>21</v>
      </c>
      <c r="BX262">
        <v>7</v>
      </c>
      <c r="BY262">
        <v>1</v>
      </c>
      <c r="BZ262">
        <v>0</v>
      </c>
      <c r="CA262">
        <v>10</v>
      </c>
      <c r="CB262">
        <v>20</v>
      </c>
      <c r="CC262">
        <v>6</v>
      </c>
      <c r="CK262">
        <v>3.03</v>
      </c>
      <c r="CL262">
        <v>4.0599999999999996</v>
      </c>
      <c r="CM262">
        <v>4.67</v>
      </c>
      <c r="CU262">
        <v>3.04</v>
      </c>
      <c r="CV262">
        <v>4.04</v>
      </c>
      <c r="CW262">
        <v>4.6500000000000004</v>
      </c>
      <c r="FU262">
        <v>-2</v>
      </c>
      <c r="FV262">
        <v>1</v>
      </c>
      <c r="FW262">
        <v>1</v>
      </c>
      <c r="FX262">
        <v>96</v>
      </c>
      <c r="GE262">
        <v>0</v>
      </c>
      <c r="GF262">
        <v>52</v>
      </c>
      <c r="GG262">
        <v>1</v>
      </c>
      <c r="GH262">
        <v>87</v>
      </c>
      <c r="GO262">
        <v>0</v>
      </c>
      <c r="GP262">
        <v>91</v>
      </c>
      <c r="GQ262">
        <v>2</v>
      </c>
      <c r="GR262">
        <v>148</v>
      </c>
      <c r="GY262">
        <v>0</v>
      </c>
      <c r="GZ262">
        <v>8</v>
      </c>
      <c r="HA262">
        <v>0</v>
      </c>
      <c r="HB262">
        <v>9</v>
      </c>
      <c r="HI262">
        <v>5</v>
      </c>
      <c r="HJ262">
        <v>19</v>
      </c>
      <c r="HK262">
        <v>2</v>
      </c>
      <c r="HL262">
        <v>113</v>
      </c>
      <c r="HS262">
        <v>10</v>
      </c>
      <c r="HT262">
        <v>101</v>
      </c>
      <c r="HU262">
        <v>11</v>
      </c>
      <c r="HV262">
        <v>76</v>
      </c>
      <c r="IC262">
        <v>3</v>
      </c>
      <c r="ID262">
        <v>51</v>
      </c>
      <c r="IE262">
        <v>4</v>
      </c>
      <c r="IF262">
        <v>19</v>
      </c>
      <c r="IM262">
        <v>0</v>
      </c>
      <c r="IN262">
        <v>60</v>
      </c>
      <c r="IO262">
        <v>1</v>
      </c>
      <c r="IP262">
        <v>11</v>
      </c>
    </row>
    <row r="263" spans="1:250" x14ac:dyDescent="0.25">
      <c r="A263" s="3" t="str">
        <f t="shared" si="4"/>
        <v>Ahmad Skaik</v>
      </c>
      <c r="B263" s="4">
        <v>45767</v>
      </c>
      <c r="C263" t="s">
        <v>1145</v>
      </c>
      <c r="D263" t="s">
        <v>1146</v>
      </c>
      <c r="E263" t="s">
        <v>1147</v>
      </c>
      <c r="F263" t="s">
        <v>1148</v>
      </c>
      <c r="I263" t="s">
        <v>1331</v>
      </c>
      <c r="J263" t="s">
        <v>1332</v>
      </c>
      <c r="K263" t="s">
        <v>997</v>
      </c>
      <c r="L263">
        <v>70</v>
      </c>
      <c r="M263">
        <v>72</v>
      </c>
      <c r="Q263">
        <v>142</v>
      </c>
      <c r="R263">
        <v>73.209999999999994</v>
      </c>
      <c r="S263">
        <v>72.83</v>
      </c>
      <c r="T263">
        <v>72.75</v>
      </c>
      <c r="U263">
        <v>75.36</v>
      </c>
      <c r="Y263">
        <v>74.05</v>
      </c>
      <c r="Z263">
        <v>62</v>
      </c>
      <c r="AA263">
        <v>98</v>
      </c>
      <c r="AE263">
        <v>7</v>
      </c>
      <c r="AF263">
        <v>13</v>
      </c>
      <c r="AJ263">
        <v>98</v>
      </c>
      <c r="AK263">
        <v>70</v>
      </c>
      <c r="AL263">
        <v>1</v>
      </c>
      <c r="AM263" s="5">
        <v>0.34722222222222221</v>
      </c>
      <c r="AN263">
        <v>10</v>
      </c>
      <c r="AO263" s="5">
        <v>0.55555555555555558</v>
      </c>
      <c r="BO263">
        <v>0</v>
      </c>
      <c r="BQ263">
        <v>3</v>
      </c>
      <c r="BS263">
        <v>-1</v>
      </c>
      <c r="BU263">
        <v>0</v>
      </c>
      <c r="BV263">
        <v>2</v>
      </c>
      <c r="BW263">
        <v>31</v>
      </c>
      <c r="BX263">
        <v>2</v>
      </c>
      <c r="BY263">
        <v>1</v>
      </c>
      <c r="BZ263">
        <v>0</v>
      </c>
      <c r="CA263">
        <v>10</v>
      </c>
      <c r="CB263">
        <v>20</v>
      </c>
      <c r="CC263">
        <v>6</v>
      </c>
      <c r="CK263">
        <v>3.03</v>
      </c>
      <c r="CL263">
        <v>4.0599999999999996</v>
      </c>
      <c r="CM263">
        <v>4.67</v>
      </c>
      <c r="CU263">
        <v>3.04</v>
      </c>
      <c r="CV263">
        <v>4.04</v>
      </c>
      <c r="CW263">
        <v>4.6500000000000004</v>
      </c>
      <c r="FU263">
        <v>0</v>
      </c>
      <c r="FV263">
        <v>26</v>
      </c>
      <c r="FW263">
        <v>0</v>
      </c>
      <c r="FX263">
        <v>47</v>
      </c>
      <c r="GE263">
        <v>1</v>
      </c>
      <c r="GF263">
        <v>87</v>
      </c>
      <c r="GG263">
        <v>2</v>
      </c>
      <c r="GH263">
        <v>113</v>
      </c>
      <c r="GO263">
        <v>-1</v>
      </c>
      <c r="GP263">
        <v>43</v>
      </c>
      <c r="GQ263">
        <v>0</v>
      </c>
      <c r="GR263">
        <v>98</v>
      </c>
      <c r="GY263">
        <v>0</v>
      </c>
      <c r="GZ263">
        <v>8</v>
      </c>
      <c r="HA263">
        <v>0</v>
      </c>
      <c r="HB263">
        <v>9</v>
      </c>
      <c r="HI263">
        <v>2</v>
      </c>
      <c r="HJ263">
        <v>103</v>
      </c>
      <c r="HK263">
        <v>0</v>
      </c>
      <c r="HL263">
        <v>152</v>
      </c>
      <c r="HS263">
        <v>14</v>
      </c>
      <c r="HT263">
        <v>9</v>
      </c>
      <c r="HU263">
        <v>17</v>
      </c>
      <c r="HV263">
        <v>1</v>
      </c>
      <c r="IC263">
        <v>2</v>
      </c>
      <c r="ID263">
        <v>84</v>
      </c>
      <c r="IE263">
        <v>0</v>
      </c>
      <c r="IF263">
        <v>144</v>
      </c>
      <c r="IM263">
        <v>0</v>
      </c>
      <c r="IN263">
        <v>60</v>
      </c>
      <c r="IO263">
        <v>1</v>
      </c>
      <c r="IP263">
        <v>11</v>
      </c>
    </row>
    <row r="264" spans="1:250" x14ac:dyDescent="0.25">
      <c r="A264" s="3" t="str">
        <f t="shared" si="4"/>
        <v>Clement Sordet</v>
      </c>
      <c r="B264" s="4">
        <v>45767</v>
      </c>
      <c r="C264" t="s">
        <v>1145</v>
      </c>
      <c r="D264" t="s">
        <v>1146</v>
      </c>
      <c r="E264" t="s">
        <v>1147</v>
      </c>
      <c r="F264" t="s">
        <v>1148</v>
      </c>
      <c r="I264" t="s">
        <v>1333</v>
      </c>
      <c r="J264" t="s">
        <v>1334</v>
      </c>
      <c r="K264" t="s">
        <v>997</v>
      </c>
      <c r="L264">
        <v>76</v>
      </c>
      <c r="M264">
        <v>66</v>
      </c>
      <c r="Q264">
        <v>142</v>
      </c>
      <c r="R264">
        <v>73.209999999999994</v>
      </c>
      <c r="S264">
        <v>72.83</v>
      </c>
      <c r="T264">
        <v>78.75</v>
      </c>
      <c r="U264">
        <v>69.36</v>
      </c>
      <c r="Y264">
        <v>74.05</v>
      </c>
      <c r="Z264">
        <v>147</v>
      </c>
      <c r="AA264">
        <v>98</v>
      </c>
      <c r="AE264">
        <v>13</v>
      </c>
      <c r="AF264">
        <v>13</v>
      </c>
      <c r="AJ264">
        <v>98</v>
      </c>
      <c r="AK264">
        <v>70</v>
      </c>
      <c r="AL264">
        <v>1</v>
      </c>
      <c r="AM264" s="5">
        <v>0.55555555555555558</v>
      </c>
      <c r="AN264">
        <v>10</v>
      </c>
      <c r="AO264" s="5">
        <v>0.34722222222222221</v>
      </c>
      <c r="BO264">
        <v>1</v>
      </c>
      <c r="BQ264">
        <v>2</v>
      </c>
      <c r="BS264">
        <v>-1</v>
      </c>
      <c r="BU264">
        <v>0</v>
      </c>
      <c r="BV264">
        <v>6</v>
      </c>
      <c r="BW264">
        <v>23</v>
      </c>
      <c r="BX264">
        <v>6</v>
      </c>
      <c r="BY264">
        <v>1</v>
      </c>
      <c r="BZ264">
        <v>0</v>
      </c>
      <c r="CA264">
        <v>10</v>
      </c>
      <c r="CB264">
        <v>20</v>
      </c>
      <c r="CC264">
        <v>6</v>
      </c>
      <c r="CK264">
        <v>3.03</v>
      </c>
      <c r="CL264">
        <v>4.0599999999999996</v>
      </c>
      <c r="CM264">
        <v>4.67</v>
      </c>
      <c r="CU264">
        <v>3.04</v>
      </c>
      <c r="CV264">
        <v>4.04</v>
      </c>
      <c r="CW264">
        <v>4.6500000000000004</v>
      </c>
      <c r="FU264">
        <v>2</v>
      </c>
      <c r="FV264">
        <v>117</v>
      </c>
      <c r="FW264">
        <v>-1</v>
      </c>
      <c r="FX264">
        <v>12</v>
      </c>
      <c r="GE264">
        <v>4</v>
      </c>
      <c r="GF264">
        <v>142</v>
      </c>
      <c r="GG264">
        <v>-2</v>
      </c>
      <c r="GH264">
        <v>10</v>
      </c>
      <c r="GO264">
        <v>0</v>
      </c>
      <c r="GP264">
        <v>91</v>
      </c>
      <c r="GQ264">
        <v>-1</v>
      </c>
      <c r="GR264">
        <v>51</v>
      </c>
      <c r="GY264">
        <v>0</v>
      </c>
      <c r="GZ264">
        <v>8</v>
      </c>
      <c r="HA264">
        <v>0</v>
      </c>
      <c r="HB264">
        <v>9</v>
      </c>
      <c r="HI264">
        <v>2</v>
      </c>
      <c r="HJ264">
        <v>103</v>
      </c>
      <c r="HK264">
        <v>4</v>
      </c>
      <c r="HL264">
        <v>38</v>
      </c>
      <c r="HS264">
        <v>9</v>
      </c>
      <c r="HT264">
        <v>129</v>
      </c>
      <c r="HU264">
        <v>14</v>
      </c>
      <c r="HV264">
        <v>8</v>
      </c>
      <c r="IC264">
        <v>6</v>
      </c>
      <c r="ID264">
        <v>6</v>
      </c>
      <c r="IE264">
        <v>0</v>
      </c>
      <c r="IF264">
        <v>144</v>
      </c>
      <c r="IM264">
        <v>1</v>
      </c>
      <c r="IN264">
        <v>9</v>
      </c>
      <c r="IO264">
        <v>0</v>
      </c>
      <c r="IP264">
        <v>53</v>
      </c>
    </row>
    <row r="265" spans="1:250" x14ac:dyDescent="0.25">
      <c r="A265" s="3" t="str">
        <f t="shared" si="4"/>
        <v>Enrico Di Nitto</v>
      </c>
      <c r="B265" s="4">
        <v>45767</v>
      </c>
      <c r="C265" t="s">
        <v>1145</v>
      </c>
      <c r="D265" t="s">
        <v>1146</v>
      </c>
      <c r="E265" t="s">
        <v>1147</v>
      </c>
      <c r="F265" t="s">
        <v>1148</v>
      </c>
      <c r="I265" t="s">
        <v>1335</v>
      </c>
      <c r="J265" t="s">
        <v>1336</v>
      </c>
      <c r="K265" t="s">
        <v>997</v>
      </c>
      <c r="L265">
        <v>70</v>
      </c>
      <c r="M265">
        <v>73</v>
      </c>
      <c r="Q265">
        <v>143</v>
      </c>
      <c r="R265">
        <v>73.209999999999994</v>
      </c>
      <c r="S265">
        <v>72.83</v>
      </c>
      <c r="T265">
        <v>72.75</v>
      </c>
      <c r="U265">
        <v>76.36</v>
      </c>
      <c r="Y265">
        <v>74.55</v>
      </c>
      <c r="Z265">
        <v>62</v>
      </c>
      <c r="AA265">
        <v>108</v>
      </c>
      <c r="AE265">
        <v>7</v>
      </c>
      <c r="AF265">
        <v>14</v>
      </c>
      <c r="AJ265">
        <v>108</v>
      </c>
      <c r="AK265">
        <v>70</v>
      </c>
      <c r="AL265">
        <v>10</v>
      </c>
      <c r="AM265" s="5">
        <v>0.53472222222222221</v>
      </c>
      <c r="AN265">
        <v>1</v>
      </c>
      <c r="AO265" s="5">
        <v>0.3263888888888889</v>
      </c>
      <c r="BO265">
        <v>1</v>
      </c>
      <c r="BQ265">
        <v>3</v>
      </c>
      <c r="BS265">
        <v>-1</v>
      </c>
      <c r="BU265">
        <v>0</v>
      </c>
      <c r="BV265">
        <v>6</v>
      </c>
      <c r="BW265">
        <v>22</v>
      </c>
      <c r="BX265">
        <v>7</v>
      </c>
      <c r="BY265">
        <v>1</v>
      </c>
      <c r="BZ265">
        <v>0</v>
      </c>
      <c r="CA265">
        <v>10</v>
      </c>
      <c r="CB265">
        <v>20</v>
      </c>
      <c r="CC265">
        <v>6</v>
      </c>
      <c r="CK265">
        <v>3.03</v>
      </c>
      <c r="CL265">
        <v>4.0599999999999996</v>
      </c>
      <c r="CM265">
        <v>4.67</v>
      </c>
      <c r="CU265">
        <v>3.04</v>
      </c>
      <c r="CV265">
        <v>4.04</v>
      </c>
      <c r="CW265">
        <v>4.6500000000000004</v>
      </c>
      <c r="FU265">
        <v>-1</v>
      </c>
      <c r="FV265">
        <v>6</v>
      </c>
      <c r="FW265">
        <v>2</v>
      </c>
      <c r="FX265">
        <v>128</v>
      </c>
      <c r="GE265">
        <v>0</v>
      </c>
      <c r="GF265">
        <v>52</v>
      </c>
      <c r="GG265">
        <v>3</v>
      </c>
      <c r="GH265">
        <v>130</v>
      </c>
      <c r="GO265">
        <v>1</v>
      </c>
      <c r="GP265">
        <v>136</v>
      </c>
      <c r="GQ265">
        <v>-2</v>
      </c>
      <c r="GR265">
        <v>12</v>
      </c>
      <c r="GY265">
        <v>0</v>
      </c>
      <c r="GZ265">
        <v>8</v>
      </c>
      <c r="HA265">
        <v>0</v>
      </c>
      <c r="HB265">
        <v>9</v>
      </c>
      <c r="HI265">
        <v>3</v>
      </c>
      <c r="HJ265">
        <v>61</v>
      </c>
      <c r="HK265">
        <v>3</v>
      </c>
      <c r="HL265">
        <v>79</v>
      </c>
      <c r="HS265">
        <v>12</v>
      </c>
      <c r="HT265">
        <v>44</v>
      </c>
      <c r="HU265">
        <v>10</v>
      </c>
      <c r="HV265">
        <v>108</v>
      </c>
      <c r="IC265">
        <v>3</v>
      </c>
      <c r="ID265">
        <v>51</v>
      </c>
      <c r="IE265">
        <v>4</v>
      </c>
      <c r="IF265">
        <v>19</v>
      </c>
      <c r="IM265">
        <v>0</v>
      </c>
      <c r="IN265">
        <v>60</v>
      </c>
      <c r="IO265">
        <v>1</v>
      </c>
      <c r="IP265">
        <v>11</v>
      </c>
    </row>
    <row r="266" spans="1:250" x14ac:dyDescent="0.25">
      <c r="A266" s="3" t="str">
        <f t="shared" si="4"/>
        <v>Cedric Gugler</v>
      </c>
      <c r="B266" s="4">
        <v>45767</v>
      </c>
      <c r="C266" t="s">
        <v>1145</v>
      </c>
      <c r="D266" t="s">
        <v>1146</v>
      </c>
      <c r="E266" t="s">
        <v>1147</v>
      </c>
      <c r="F266" t="s">
        <v>1148</v>
      </c>
      <c r="I266" t="s">
        <v>1337</v>
      </c>
      <c r="J266" t="s">
        <v>1338</v>
      </c>
      <c r="K266" t="s">
        <v>997</v>
      </c>
      <c r="L266">
        <v>68</v>
      </c>
      <c r="M266">
        <v>75</v>
      </c>
      <c r="Q266">
        <v>143</v>
      </c>
      <c r="R266">
        <v>73.209999999999994</v>
      </c>
      <c r="S266">
        <v>72.83</v>
      </c>
      <c r="T266">
        <v>70.75</v>
      </c>
      <c r="U266">
        <v>78.36</v>
      </c>
      <c r="Y266">
        <v>74.55</v>
      </c>
      <c r="Z266">
        <v>24</v>
      </c>
      <c r="AA266">
        <v>108</v>
      </c>
      <c r="AE266">
        <v>5</v>
      </c>
      <c r="AF266">
        <v>14</v>
      </c>
      <c r="AJ266">
        <v>108</v>
      </c>
      <c r="AK266">
        <v>70</v>
      </c>
      <c r="AL266">
        <v>10</v>
      </c>
      <c r="AM266" s="5">
        <v>0.35416666666666669</v>
      </c>
      <c r="AN266">
        <v>1</v>
      </c>
      <c r="AO266" s="5">
        <v>0.5625</v>
      </c>
      <c r="BO266">
        <v>4</v>
      </c>
      <c r="BQ266">
        <v>-1</v>
      </c>
      <c r="BS266">
        <v>0</v>
      </c>
      <c r="BU266">
        <v>1</v>
      </c>
      <c r="BV266">
        <v>5</v>
      </c>
      <c r="BW266">
        <v>22</v>
      </c>
      <c r="BX266">
        <v>7</v>
      </c>
      <c r="BY266">
        <v>1</v>
      </c>
      <c r="BZ266">
        <v>0</v>
      </c>
      <c r="CA266">
        <v>10</v>
      </c>
      <c r="CB266">
        <v>20</v>
      </c>
      <c r="CC266">
        <v>6</v>
      </c>
      <c r="CK266">
        <v>3.03</v>
      </c>
      <c r="CL266">
        <v>4.0599999999999996</v>
      </c>
      <c r="CM266">
        <v>4.67</v>
      </c>
      <c r="CU266">
        <v>3.04</v>
      </c>
      <c r="CV266">
        <v>4.04</v>
      </c>
      <c r="CW266">
        <v>4.6500000000000004</v>
      </c>
      <c r="FU266">
        <v>0</v>
      </c>
      <c r="FV266">
        <v>26</v>
      </c>
      <c r="FW266">
        <v>4</v>
      </c>
      <c r="FX266">
        <v>152</v>
      </c>
      <c r="GE266">
        <v>-2</v>
      </c>
      <c r="GF266">
        <v>9</v>
      </c>
      <c r="GG266">
        <v>1</v>
      </c>
      <c r="GH266">
        <v>87</v>
      </c>
      <c r="GO266">
        <v>0</v>
      </c>
      <c r="GP266">
        <v>91</v>
      </c>
      <c r="GQ266">
        <v>0</v>
      </c>
      <c r="GR266">
        <v>98</v>
      </c>
      <c r="GY266">
        <v>1</v>
      </c>
      <c r="GZ266">
        <v>1</v>
      </c>
      <c r="HA266">
        <v>0</v>
      </c>
      <c r="HB266">
        <v>9</v>
      </c>
      <c r="HI266">
        <v>3</v>
      </c>
      <c r="HJ266">
        <v>61</v>
      </c>
      <c r="HK266">
        <v>2</v>
      </c>
      <c r="HL266">
        <v>113</v>
      </c>
      <c r="HS266">
        <v>11</v>
      </c>
      <c r="HT266">
        <v>74</v>
      </c>
      <c r="HU266">
        <v>11</v>
      </c>
      <c r="HV266">
        <v>76</v>
      </c>
      <c r="IC266">
        <v>3</v>
      </c>
      <c r="ID266">
        <v>51</v>
      </c>
      <c r="IE266">
        <v>4</v>
      </c>
      <c r="IF266">
        <v>19</v>
      </c>
      <c r="IM266">
        <v>0</v>
      </c>
      <c r="IN266">
        <v>60</v>
      </c>
      <c r="IO266">
        <v>1</v>
      </c>
      <c r="IP266">
        <v>11</v>
      </c>
    </row>
    <row r="267" spans="1:250" x14ac:dyDescent="0.25">
      <c r="A267" s="3" t="str">
        <f t="shared" si="4"/>
        <v>James Meyer De Beco</v>
      </c>
      <c r="B267" s="4">
        <v>45767</v>
      </c>
      <c r="C267" t="s">
        <v>1145</v>
      </c>
      <c r="D267" t="s">
        <v>1146</v>
      </c>
      <c r="E267" t="s">
        <v>1147</v>
      </c>
      <c r="F267" t="s">
        <v>1148</v>
      </c>
      <c r="I267" t="s">
        <v>1339</v>
      </c>
      <c r="J267" t="s">
        <v>1306</v>
      </c>
      <c r="K267" t="s">
        <v>997</v>
      </c>
      <c r="L267">
        <v>72</v>
      </c>
      <c r="M267">
        <v>71</v>
      </c>
      <c r="Q267">
        <v>143</v>
      </c>
      <c r="R267">
        <v>73.209999999999994</v>
      </c>
      <c r="S267">
        <v>72.83</v>
      </c>
      <c r="T267">
        <v>74.75</v>
      </c>
      <c r="U267">
        <v>74.36</v>
      </c>
      <c r="Y267">
        <v>74.55</v>
      </c>
      <c r="Z267">
        <v>106</v>
      </c>
      <c r="AA267">
        <v>108</v>
      </c>
      <c r="AE267">
        <v>9</v>
      </c>
      <c r="AF267">
        <v>14</v>
      </c>
      <c r="AJ267">
        <v>108</v>
      </c>
      <c r="AK267">
        <v>70</v>
      </c>
      <c r="AL267">
        <v>1</v>
      </c>
      <c r="AM267" s="5">
        <v>0.55555555555555558</v>
      </c>
      <c r="AN267">
        <v>10</v>
      </c>
      <c r="AO267" s="5">
        <v>0.34722222222222221</v>
      </c>
      <c r="BO267">
        <v>1</v>
      </c>
      <c r="BQ267">
        <v>3</v>
      </c>
      <c r="BS267">
        <v>-1</v>
      </c>
      <c r="BU267">
        <v>0</v>
      </c>
      <c r="BV267">
        <v>4</v>
      </c>
      <c r="BW267">
        <v>25</v>
      </c>
      <c r="BX267">
        <v>7</v>
      </c>
      <c r="BY267">
        <v>0</v>
      </c>
      <c r="BZ267">
        <v>0</v>
      </c>
      <c r="CA267">
        <v>10</v>
      </c>
      <c r="CB267">
        <v>20</v>
      </c>
      <c r="CC267">
        <v>6</v>
      </c>
      <c r="CK267">
        <v>3.03</v>
      </c>
      <c r="CL267">
        <v>4.0599999999999996</v>
      </c>
      <c r="CM267">
        <v>4.67</v>
      </c>
      <c r="CU267">
        <v>3.04</v>
      </c>
      <c r="CV267">
        <v>4.04</v>
      </c>
      <c r="CW267">
        <v>4.6500000000000004</v>
      </c>
      <c r="FU267">
        <v>1</v>
      </c>
      <c r="FV267">
        <v>69</v>
      </c>
      <c r="FW267">
        <v>0</v>
      </c>
      <c r="FX267">
        <v>47</v>
      </c>
      <c r="GE267">
        <v>0</v>
      </c>
      <c r="GF267">
        <v>52</v>
      </c>
      <c r="GG267">
        <v>3</v>
      </c>
      <c r="GH267">
        <v>130</v>
      </c>
      <c r="GO267">
        <v>1</v>
      </c>
      <c r="GP267">
        <v>136</v>
      </c>
      <c r="GQ267">
        <v>-2</v>
      </c>
      <c r="GR267">
        <v>12</v>
      </c>
      <c r="GY267">
        <v>0</v>
      </c>
      <c r="GZ267">
        <v>8</v>
      </c>
      <c r="HA267">
        <v>0</v>
      </c>
      <c r="HB267">
        <v>9</v>
      </c>
      <c r="HI267">
        <v>2</v>
      </c>
      <c r="HJ267">
        <v>103</v>
      </c>
      <c r="HK267">
        <v>2</v>
      </c>
      <c r="HL267">
        <v>113</v>
      </c>
      <c r="HS267">
        <v>12</v>
      </c>
      <c r="HT267">
        <v>44</v>
      </c>
      <c r="HU267">
        <v>13</v>
      </c>
      <c r="HV267">
        <v>15</v>
      </c>
      <c r="IC267">
        <v>4</v>
      </c>
      <c r="ID267">
        <v>24</v>
      </c>
      <c r="IE267">
        <v>3</v>
      </c>
      <c r="IF267">
        <v>45</v>
      </c>
      <c r="IM267">
        <v>0</v>
      </c>
      <c r="IN267">
        <v>60</v>
      </c>
      <c r="IO267">
        <v>0</v>
      </c>
      <c r="IP267">
        <v>53</v>
      </c>
    </row>
    <row r="268" spans="1:250" x14ac:dyDescent="0.25">
      <c r="A268" s="3" t="str">
        <f t="shared" si="4"/>
        <v>Liam Nolan</v>
      </c>
      <c r="B268" s="4">
        <v>45767</v>
      </c>
      <c r="C268" t="s">
        <v>1145</v>
      </c>
      <c r="D268" t="s">
        <v>1146</v>
      </c>
      <c r="E268" t="s">
        <v>1147</v>
      </c>
      <c r="F268" t="s">
        <v>1148</v>
      </c>
      <c r="I268" t="s">
        <v>1340</v>
      </c>
      <c r="J268" t="s">
        <v>1341</v>
      </c>
      <c r="K268" t="s">
        <v>997</v>
      </c>
      <c r="L268">
        <v>69</v>
      </c>
      <c r="M268">
        <v>74</v>
      </c>
      <c r="Q268">
        <v>143</v>
      </c>
      <c r="R268">
        <v>73.209999999999994</v>
      </c>
      <c r="S268">
        <v>72.83</v>
      </c>
      <c r="T268">
        <v>71.75</v>
      </c>
      <c r="U268">
        <v>77.36</v>
      </c>
      <c r="Y268">
        <v>74.55</v>
      </c>
      <c r="Z268">
        <v>43</v>
      </c>
      <c r="AA268">
        <v>108</v>
      </c>
      <c r="AE268">
        <v>6</v>
      </c>
      <c r="AF268">
        <v>14</v>
      </c>
      <c r="AJ268">
        <v>108</v>
      </c>
      <c r="AK268">
        <v>70</v>
      </c>
      <c r="AL268">
        <v>1</v>
      </c>
      <c r="AM268" s="5">
        <v>0.27777777777777779</v>
      </c>
      <c r="AN268">
        <v>10</v>
      </c>
      <c r="AO268" s="5">
        <v>0.4861111111111111</v>
      </c>
      <c r="BO268">
        <v>1</v>
      </c>
      <c r="BQ268">
        <v>4</v>
      </c>
      <c r="BS268">
        <v>-2</v>
      </c>
      <c r="BU268">
        <v>0</v>
      </c>
      <c r="BV268">
        <v>6</v>
      </c>
      <c r="BW268">
        <v>21</v>
      </c>
      <c r="BX268">
        <v>9</v>
      </c>
      <c r="BY268">
        <v>0</v>
      </c>
      <c r="BZ268">
        <v>0</v>
      </c>
      <c r="CA268">
        <v>10</v>
      </c>
      <c r="CB268">
        <v>20</v>
      </c>
      <c r="CC268">
        <v>6</v>
      </c>
      <c r="CK268">
        <v>3.03</v>
      </c>
      <c r="CL268">
        <v>4.0599999999999996</v>
      </c>
      <c r="CM268">
        <v>4.67</v>
      </c>
      <c r="CU268">
        <v>3.04</v>
      </c>
      <c r="CV268">
        <v>4.04</v>
      </c>
      <c r="CW268">
        <v>4.6500000000000004</v>
      </c>
      <c r="FU268">
        <v>-1</v>
      </c>
      <c r="FV268">
        <v>6</v>
      </c>
      <c r="FW268">
        <v>2</v>
      </c>
      <c r="FX268">
        <v>128</v>
      </c>
      <c r="GE268">
        <v>0</v>
      </c>
      <c r="GF268">
        <v>52</v>
      </c>
      <c r="GG268">
        <v>4</v>
      </c>
      <c r="GH268">
        <v>143</v>
      </c>
      <c r="GO268">
        <v>0</v>
      </c>
      <c r="GP268">
        <v>91</v>
      </c>
      <c r="GQ268">
        <v>-2</v>
      </c>
      <c r="GR268">
        <v>12</v>
      </c>
      <c r="GY268">
        <v>0</v>
      </c>
      <c r="GZ268">
        <v>8</v>
      </c>
      <c r="HA268">
        <v>0</v>
      </c>
      <c r="HB268">
        <v>9</v>
      </c>
      <c r="HI268">
        <v>4</v>
      </c>
      <c r="HJ268">
        <v>33</v>
      </c>
      <c r="HK268">
        <v>2</v>
      </c>
      <c r="HL268">
        <v>113</v>
      </c>
      <c r="HS268">
        <v>11</v>
      </c>
      <c r="HT268">
        <v>74</v>
      </c>
      <c r="HU268">
        <v>10</v>
      </c>
      <c r="HV268">
        <v>108</v>
      </c>
      <c r="IC268">
        <v>3</v>
      </c>
      <c r="ID268">
        <v>51</v>
      </c>
      <c r="IE268">
        <v>6</v>
      </c>
      <c r="IF268">
        <v>4</v>
      </c>
      <c r="IM268">
        <v>0</v>
      </c>
      <c r="IN268">
        <v>60</v>
      </c>
      <c r="IO268">
        <v>0</v>
      </c>
      <c r="IP268">
        <v>53</v>
      </c>
    </row>
    <row r="269" spans="1:250" x14ac:dyDescent="0.25">
      <c r="A269" s="3" t="str">
        <f t="shared" si="4"/>
        <v>Jye Pickin</v>
      </c>
      <c r="B269" s="4">
        <v>45767</v>
      </c>
      <c r="C269" t="s">
        <v>1145</v>
      </c>
      <c r="D269" t="s">
        <v>1146</v>
      </c>
      <c r="E269" t="s">
        <v>1147</v>
      </c>
      <c r="F269" t="s">
        <v>1148</v>
      </c>
      <c r="I269" t="s">
        <v>1342</v>
      </c>
      <c r="J269" t="s">
        <v>1343</v>
      </c>
      <c r="K269" t="s">
        <v>997</v>
      </c>
      <c r="L269">
        <v>71</v>
      </c>
      <c r="M269">
        <v>72</v>
      </c>
      <c r="Q269">
        <v>143</v>
      </c>
      <c r="R269">
        <v>73.209999999999994</v>
      </c>
      <c r="S269">
        <v>72.83</v>
      </c>
      <c r="T269">
        <v>73.75</v>
      </c>
      <c r="U269">
        <v>75.36</v>
      </c>
      <c r="Y269">
        <v>74.55</v>
      </c>
      <c r="Z269">
        <v>79</v>
      </c>
      <c r="AA269">
        <v>108</v>
      </c>
      <c r="AE269">
        <v>8</v>
      </c>
      <c r="AF269">
        <v>14</v>
      </c>
      <c r="AJ269">
        <v>108</v>
      </c>
      <c r="AK269">
        <v>70</v>
      </c>
      <c r="AL269">
        <v>10</v>
      </c>
      <c r="AM269" s="5">
        <v>0.34722222222222221</v>
      </c>
      <c r="AN269">
        <v>1</v>
      </c>
      <c r="AO269" s="5">
        <v>0.55555555555555558</v>
      </c>
      <c r="BO269">
        <v>-1</v>
      </c>
      <c r="BQ269">
        <v>6</v>
      </c>
      <c r="BS269">
        <v>-2</v>
      </c>
      <c r="BU269">
        <v>0</v>
      </c>
      <c r="BV269">
        <v>7</v>
      </c>
      <c r="BW269">
        <v>21</v>
      </c>
      <c r="BX269">
        <v>6</v>
      </c>
      <c r="BY269">
        <v>2</v>
      </c>
      <c r="BZ269">
        <v>0</v>
      </c>
      <c r="CA269">
        <v>10</v>
      </c>
      <c r="CB269">
        <v>20</v>
      </c>
      <c r="CC269">
        <v>6</v>
      </c>
      <c r="CK269">
        <v>3.03</v>
      </c>
      <c r="CL269">
        <v>4.0599999999999996</v>
      </c>
      <c r="CM269">
        <v>4.67</v>
      </c>
      <c r="CU269">
        <v>3.04</v>
      </c>
      <c r="CV269">
        <v>4.04</v>
      </c>
      <c r="CW269">
        <v>4.6500000000000004</v>
      </c>
      <c r="FU269">
        <v>1</v>
      </c>
      <c r="FV269">
        <v>69</v>
      </c>
      <c r="FW269">
        <v>-2</v>
      </c>
      <c r="FX269">
        <v>2</v>
      </c>
      <c r="GE269">
        <v>2</v>
      </c>
      <c r="GF269">
        <v>110</v>
      </c>
      <c r="GG269">
        <v>4</v>
      </c>
      <c r="GH269">
        <v>143</v>
      </c>
      <c r="GO269">
        <v>-2</v>
      </c>
      <c r="GP269">
        <v>17</v>
      </c>
      <c r="GQ269">
        <v>0</v>
      </c>
      <c r="GR269">
        <v>98</v>
      </c>
      <c r="GY269">
        <v>0</v>
      </c>
      <c r="GZ269">
        <v>8</v>
      </c>
      <c r="HA269">
        <v>0</v>
      </c>
      <c r="HB269">
        <v>9</v>
      </c>
      <c r="HI269">
        <v>3</v>
      </c>
      <c r="HJ269">
        <v>61</v>
      </c>
      <c r="HK269">
        <v>4</v>
      </c>
      <c r="HL269">
        <v>38</v>
      </c>
      <c r="HS269">
        <v>12</v>
      </c>
      <c r="HT269">
        <v>44</v>
      </c>
      <c r="HU269">
        <v>9</v>
      </c>
      <c r="HV269">
        <v>127</v>
      </c>
      <c r="IC269">
        <v>2</v>
      </c>
      <c r="ID269">
        <v>84</v>
      </c>
      <c r="IE269">
        <v>4</v>
      </c>
      <c r="IF269">
        <v>19</v>
      </c>
      <c r="IM269">
        <v>1</v>
      </c>
      <c r="IN269">
        <v>9</v>
      </c>
      <c r="IO269">
        <v>1</v>
      </c>
      <c r="IP269">
        <v>11</v>
      </c>
    </row>
    <row r="270" spans="1:250" x14ac:dyDescent="0.25">
      <c r="A270" s="3" t="str">
        <f t="shared" si="4"/>
        <v>Mustapha Pinta</v>
      </c>
      <c r="B270" s="4">
        <v>45767</v>
      </c>
      <c r="C270" t="s">
        <v>1145</v>
      </c>
      <c r="D270" t="s">
        <v>1146</v>
      </c>
      <c r="E270" t="s">
        <v>1147</v>
      </c>
      <c r="F270" t="s">
        <v>1148</v>
      </c>
      <c r="I270" t="s">
        <v>1344</v>
      </c>
      <c r="J270" t="s">
        <v>1345</v>
      </c>
      <c r="K270" t="s">
        <v>997</v>
      </c>
      <c r="L270">
        <v>72</v>
      </c>
      <c r="M270">
        <v>71</v>
      </c>
      <c r="Q270">
        <v>143</v>
      </c>
      <c r="R270">
        <v>73.209999999999994</v>
      </c>
      <c r="S270">
        <v>72.83</v>
      </c>
      <c r="T270">
        <v>74.75</v>
      </c>
      <c r="U270">
        <v>74.36</v>
      </c>
      <c r="Y270">
        <v>74.55</v>
      </c>
      <c r="Z270">
        <v>106</v>
      </c>
      <c r="AA270">
        <v>108</v>
      </c>
      <c r="AE270">
        <v>9</v>
      </c>
      <c r="AF270">
        <v>14</v>
      </c>
      <c r="AJ270">
        <v>108</v>
      </c>
      <c r="AK270">
        <v>70</v>
      </c>
      <c r="AL270">
        <v>1</v>
      </c>
      <c r="AM270" s="5">
        <v>0.27083333333333331</v>
      </c>
      <c r="AN270">
        <v>10</v>
      </c>
      <c r="AO270" s="5">
        <v>0.47916666666666669</v>
      </c>
      <c r="BO270">
        <v>-1</v>
      </c>
      <c r="BQ270">
        <v>5</v>
      </c>
      <c r="BS270">
        <v>-1</v>
      </c>
      <c r="BU270">
        <v>0</v>
      </c>
      <c r="BV270">
        <v>7</v>
      </c>
      <c r="BW270">
        <v>20</v>
      </c>
      <c r="BX270">
        <v>8</v>
      </c>
      <c r="BY270">
        <v>1</v>
      </c>
      <c r="BZ270">
        <v>0</v>
      </c>
      <c r="CA270">
        <v>10</v>
      </c>
      <c r="CB270">
        <v>20</v>
      </c>
      <c r="CC270">
        <v>6</v>
      </c>
      <c r="CK270">
        <v>3.03</v>
      </c>
      <c r="CL270">
        <v>4.0599999999999996</v>
      </c>
      <c r="CM270">
        <v>4.67</v>
      </c>
      <c r="CU270">
        <v>3.04</v>
      </c>
      <c r="CV270">
        <v>4.04</v>
      </c>
      <c r="CW270">
        <v>4.6500000000000004</v>
      </c>
      <c r="FU270">
        <v>-1</v>
      </c>
      <c r="FV270">
        <v>6</v>
      </c>
      <c r="FW270">
        <v>0</v>
      </c>
      <c r="FX270">
        <v>47</v>
      </c>
      <c r="GE270">
        <v>2</v>
      </c>
      <c r="GF270">
        <v>110</v>
      </c>
      <c r="GG270">
        <v>3</v>
      </c>
      <c r="GH270">
        <v>130</v>
      </c>
      <c r="GO270">
        <v>1</v>
      </c>
      <c r="GP270">
        <v>136</v>
      </c>
      <c r="GQ270">
        <v>-2</v>
      </c>
      <c r="GR270">
        <v>12</v>
      </c>
      <c r="GY270">
        <v>0</v>
      </c>
      <c r="GZ270">
        <v>8</v>
      </c>
      <c r="HA270">
        <v>0</v>
      </c>
      <c r="HB270">
        <v>9</v>
      </c>
      <c r="HI270">
        <v>3</v>
      </c>
      <c r="HJ270">
        <v>61</v>
      </c>
      <c r="HK270">
        <v>4</v>
      </c>
      <c r="HL270">
        <v>38</v>
      </c>
      <c r="HS270">
        <v>11</v>
      </c>
      <c r="HT270">
        <v>74</v>
      </c>
      <c r="HU270">
        <v>9</v>
      </c>
      <c r="HV270">
        <v>127</v>
      </c>
      <c r="IC270">
        <v>3</v>
      </c>
      <c r="ID270">
        <v>51</v>
      </c>
      <c r="IE270">
        <v>5</v>
      </c>
      <c r="IF270">
        <v>9</v>
      </c>
      <c r="IM270">
        <v>1</v>
      </c>
      <c r="IN270">
        <v>9</v>
      </c>
      <c r="IO270">
        <v>0</v>
      </c>
      <c r="IP270">
        <v>53</v>
      </c>
    </row>
    <row r="271" spans="1:250" x14ac:dyDescent="0.25">
      <c r="A271" s="3" t="str">
        <f t="shared" si="4"/>
        <v>Rami Samawi</v>
      </c>
      <c r="B271" s="4">
        <v>45767</v>
      </c>
      <c r="C271" t="s">
        <v>1145</v>
      </c>
      <c r="D271" t="s">
        <v>1146</v>
      </c>
      <c r="E271" t="s">
        <v>1147</v>
      </c>
      <c r="F271" t="s">
        <v>1148</v>
      </c>
      <c r="I271" t="s">
        <v>1346</v>
      </c>
      <c r="J271" t="s">
        <v>1347</v>
      </c>
      <c r="K271" t="s">
        <v>997</v>
      </c>
      <c r="L271">
        <v>72</v>
      </c>
      <c r="M271">
        <v>71</v>
      </c>
      <c r="Q271">
        <v>143</v>
      </c>
      <c r="R271">
        <v>73.209999999999994</v>
      </c>
      <c r="S271">
        <v>72.83</v>
      </c>
      <c r="T271">
        <v>74.75</v>
      </c>
      <c r="U271">
        <v>74.36</v>
      </c>
      <c r="Y271">
        <v>74.55</v>
      </c>
      <c r="Z271">
        <v>106</v>
      </c>
      <c r="AA271">
        <v>108</v>
      </c>
      <c r="AE271">
        <v>9</v>
      </c>
      <c r="AF271">
        <v>14</v>
      </c>
      <c r="AJ271">
        <v>108</v>
      </c>
      <c r="AK271">
        <v>70</v>
      </c>
      <c r="AL271">
        <v>1</v>
      </c>
      <c r="AM271" s="5">
        <v>0.5625</v>
      </c>
      <c r="AN271">
        <v>10</v>
      </c>
      <c r="AO271" s="5">
        <v>0.35416666666666669</v>
      </c>
      <c r="BO271">
        <v>-1</v>
      </c>
      <c r="BQ271">
        <v>7</v>
      </c>
      <c r="BS271">
        <v>-3</v>
      </c>
      <c r="BU271">
        <v>0</v>
      </c>
      <c r="BV271">
        <v>6</v>
      </c>
      <c r="BW271">
        <v>21</v>
      </c>
      <c r="BX271">
        <v>9</v>
      </c>
      <c r="BY271">
        <v>0</v>
      </c>
      <c r="BZ271">
        <v>0</v>
      </c>
      <c r="CA271">
        <v>10</v>
      </c>
      <c r="CB271">
        <v>20</v>
      </c>
      <c r="CC271">
        <v>6</v>
      </c>
      <c r="CK271">
        <v>3.03</v>
      </c>
      <c r="CL271">
        <v>4.0599999999999996</v>
      </c>
      <c r="CM271">
        <v>4.67</v>
      </c>
      <c r="CU271">
        <v>3.04</v>
      </c>
      <c r="CV271">
        <v>4.04</v>
      </c>
      <c r="CW271">
        <v>4.6500000000000004</v>
      </c>
      <c r="FU271">
        <v>0</v>
      </c>
      <c r="FV271">
        <v>26</v>
      </c>
      <c r="FW271">
        <v>-1</v>
      </c>
      <c r="FX271">
        <v>12</v>
      </c>
      <c r="GE271">
        <v>5</v>
      </c>
      <c r="GF271">
        <v>148</v>
      </c>
      <c r="GG271">
        <v>2</v>
      </c>
      <c r="GH271">
        <v>113</v>
      </c>
      <c r="GO271">
        <v>-3</v>
      </c>
      <c r="GP271">
        <v>1</v>
      </c>
      <c r="GQ271">
        <v>0</v>
      </c>
      <c r="GR271">
        <v>98</v>
      </c>
      <c r="GY271">
        <v>0</v>
      </c>
      <c r="GZ271">
        <v>8</v>
      </c>
      <c r="HA271">
        <v>0</v>
      </c>
      <c r="HB271">
        <v>9</v>
      </c>
      <c r="HI271">
        <v>3</v>
      </c>
      <c r="HJ271">
        <v>61</v>
      </c>
      <c r="HK271">
        <v>3</v>
      </c>
      <c r="HL271">
        <v>79</v>
      </c>
      <c r="HS271">
        <v>10</v>
      </c>
      <c r="HT271">
        <v>101</v>
      </c>
      <c r="HU271">
        <v>11</v>
      </c>
      <c r="HV271">
        <v>76</v>
      </c>
      <c r="IC271">
        <v>5</v>
      </c>
      <c r="ID271">
        <v>13</v>
      </c>
      <c r="IE271">
        <v>4</v>
      </c>
      <c r="IF271">
        <v>19</v>
      </c>
      <c r="IM271">
        <v>0</v>
      </c>
      <c r="IN271">
        <v>60</v>
      </c>
      <c r="IO271">
        <v>0</v>
      </c>
      <c r="IP271">
        <v>53</v>
      </c>
    </row>
    <row r="272" spans="1:250" x14ac:dyDescent="0.25">
      <c r="A272" s="3" t="str">
        <f t="shared" si="4"/>
        <v>Jens Kristian Thysted</v>
      </c>
      <c r="B272" s="4">
        <v>45767</v>
      </c>
      <c r="C272" t="s">
        <v>1145</v>
      </c>
      <c r="D272" t="s">
        <v>1146</v>
      </c>
      <c r="E272" t="s">
        <v>1147</v>
      </c>
      <c r="F272" t="s">
        <v>1148</v>
      </c>
      <c r="I272" t="s">
        <v>1348</v>
      </c>
      <c r="J272" t="s">
        <v>1349</v>
      </c>
      <c r="K272" t="s">
        <v>997</v>
      </c>
      <c r="L272">
        <v>70</v>
      </c>
      <c r="M272">
        <v>73</v>
      </c>
      <c r="Q272">
        <v>143</v>
      </c>
      <c r="R272">
        <v>73.209999999999994</v>
      </c>
      <c r="S272">
        <v>72.83</v>
      </c>
      <c r="T272">
        <v>72.75</v>
      </c>
      <c r="U272">
        <v>76.36</v>
      </c>
      <c r="Y272">
        <v>74.55</v>
      </c>
      <c r="Z272">
        <v>62</v>
      </c>
      <c r="AA272">
        <v>108</v>
      </c>
      <c r="AE272">
        <v>7</v>
      </c>
      <c r="AF272">
        <v>14</v>
      </c>
      <c r="AJ272">
        <v>108</v>
      </c>
      <c r="AK272">
        <v>70</v>
      </c>
      <c r="AL272">
        <v>10</v>
      </c>
      <c r="AM272" s="5">
        <v>0.5625</v>
      </c>
      <c r="AN272">
        <v>1</v>
      </c>
      <c r="AO272" s="5">
        <v>0.35416666666666669</v>
      </c>
      <c r="BO272">
        <v>1</v>
      </c>
      <c r="BQ272">
        <v>3</v>
      </c>
      <c r="BS272">
        <v>-1</v>
      </c>
      <c r="BU272">
        <v>0</v>
      </c>
      <c r="BV272">
        <v>6</v>
      </c>
      <c r="BW272">
        <v>21</v>
      </c>
      <c r="BX272">
        <v>9</v>
      </c>
      <c r="BY272">
        <v>0</v>
      </c>
      <c r="BZ272">
        <v>0</v>
      </c>
      <c r="CA272">
        <v>10</v>
      </c>
      <c r="CB272">
        <v>20</v>
      </c>
      <c r="CC272">
        <v>6</v>
      </c>
      <c r="CK272">
        <v>3.03</v>
      </c>
      <c r="CL272">
        <v>4.0599999999999996</v>
      </c>
      <c r="CM272">
        <v>4.67</v>
      </c>
      <c r="CU272">
        <v>3.04</v>
      </c>
      <c r="CV272">
        <v>4.04</v>
      </c>
      <c r="CW272">
        <v>4.6500000000000004</v>
      </c>
      <c r="FU272">
        <v>1</v>
      </c>
      <c r="FV272">
        <v>69</v>
      </c>
      <c r="FW272">
        <v>0</v>
      </c>
      <c r="FX272">
        <v>47</v>
      </c>
      <c r="GE272">
        <v>0</v>
      </c>
      <c r="GF272">
        <v>52</v>
      </c>
      <c r="GG272">
        <v>3</v>
      </c>
      <c r="GH272">
        <v>130</v>
      </c>
      <c r="GO272">
        <v>-1</v>
      </c>
      <c r="GP272">
        <v>43</v>
      </c>
      <c r="GQ272">
        <v>0</v>
      </c>
      <c r="GR272">
        <v>98</v>
      </c>
      <c r="GY272">
        <v>0</v>
      </c>
      <c r="GZ272">
        <v>8</v>
      </c>
      <c r="HA272">
        <v>0</v>
      </c>
      <c r="HB272">
        <v>9</v>
      </c>
      <c r="HI272">
        <v>4</v>
      </c>
      <c r="HJ272">
        <v>33</v>
      </c>
      <c r="HK272">
        <v>2</v>
      </c>
      <c r="HL272">
        <v>113</v>
      </c>
      <c r="HS272">
        <v>10</v>
      </c>
      <c r="HT272">
        <v>101</v>
      </c>
      <c r="HU272">
        <v>11</v>
      </c>
      <c r="HV272">
        <v>76</v>
      </c>
      <c r="IC272">
        <v>4</v>
      </c>
      <c r="ID272">
        <v>24</v>
      </c>
      <c r="IE272">
        <v>5</v>
      </c>
      <c r="IF272">
        <v>9</v>
      </c>
      <c r="IM272">
        <v>0</v>
      </c>
      <c r="IN272">
        <v>60</v>
      </c>
      <c r="IO272">
        <v>0</v>
      </c>
      <c r="IP272">
        <v>53</v>
      </c>
    </row>
    <row r="273" spans="1:250" x14ac:dyDescent="0.25">
      <c r="A273" s="3" t="str">
        <f t="shared" si="4"/>
        <v>Yente Van Doren</v>
      </c>
      <c r="B273" s="4">
        <v>45767</v>
      </c>
      <c r="C273" t="s">
        <v>1145</v>
      </c>
      <c r="D273" t="s">
        <v>1146</v>
      </c>
      <c r="E273" t="s">
        <v>1147</v>
      </c>
      <c r="F273" t="s">
        <v>1148</v>
      </c>
      <c r="I273" t="s">
        <v>1350</v>
      </c>
      <c r="J273" t="s">
        <v>1351</v>
      </c>
      <c r="K273" t="s">
        <v>997</v>
      </c>
      <c r="L273">
        <v>76</v>
      </c>
      <c r="M273">
        <v>67</v>
      </c>
      <c r="Q273">
        <v>143</v>
      </c>
      <c r="R273">
        <v>73.209999999999994</v>
      </c>
      <c r="S273">
        <v>72.83</v>
      </c>
      <c r="T273">
        <v>78.75</v>
      </c>
      <c r="U273">
        <v>70.36</v>
      </c>
      <c r="Y273">
        <v>74.55</v>
      </c>
      <c r="Z273">
        <v>147</v>
      </c>
      <c r="AA273">
        <v>108</v>
      </c>
      <c r="AE273">
        <v>13</v>
      </c>
      <c r="AF273">
        <v>14</v>
      </c>
      <c r="AJ273">
        <v>108</v>
      </c>
      <c r="AK273">
        <v>70</v>
      </c>
      <c r="AL273">
        <v>10</v>
      </c>
      <c r="AM273" s="5">
        <v>0.47916666666666669</v>
      </c>
      <c r="AN273">
        <v>1</v>
      </c>
      <c r="AO273" s="5">
        <v>0.27083333333333331</v>
      </c>
      <c r="BO273">
        <v>3</v>
      </c>
      <c r="BQ273">
        <v>-1</v>
      </c>
      <c r="BS273">
        <v>1</v>
      </c>
      <c r="BU273">
        <v>0</v>
      </c>
      <c r="BV273">
        <v>7</v>
      </c>
      <c r="BW273">
        <v>20</v>
      </c>
      <c r="BX273">
        <v>8</v>
      </c>
      <c r="BY273">
        <v>1</v>
      </c>
      <c r="BZ273">
        <v>0</v>
      </c>
      <c r="CA273">
        <v>10</v>
      </c>
      <c r="CB273">
        <v>20</v>
      </c>
      <c r="CC273">
        <v>6</v>
      </c>
      <c r="CK273">
        <v>3.03</v>
      </c>
      <c r="CL273">
        <v>4.0599999999999996</v>
      </c>
      <c r="CM273">
        <v>4.67</v>
      </c>
      <c r="CU273">
        <v>3.04</v>
      </c>
      <c r="CV273">
        <v>4.04</v>
      </c>
      <c r="CW273">
        <v>4.6500000000000004</v>
      </c>
      <c r="FU273">
        <v>3</v>
      </c>
      <c r="FV273">
        <v>137</v>
      </c>
      <c r="FW273">
        <v>0</v>
      </c>
      <c r="FX273">
        <v>47</v>
      </c>
      <c r="GE273">
        <v>1</v>
      </c>
      <c r="GF273">
        <v>87</v>
      </c>
      <c r="GG273">
        <v>-2</v>
      </c>
      <c r="GH273">
        <v>10</v>
      </c>
      <c r="GO273">
        <v>2</v>
      </c>
      <c r="GP273">
        <v>154</v>
      </c>
      <c r="GQ273">
        <v>-1</v>
      </c>
      <c r="GR273">
        <v>51</v>
      </c>
      <c r="GY273">
        <v>0</v>
      </c>
      <c r="GZ273">
        <v>8</v>
      </c>
      <c r="HA273">
        <v>0</v>
      </c>
      <c r="HB273">
        <v>9</v>
      </c>
      <c r="HI273">
        <v>2</v>
      </c>
      <c r="HJ273">
        <v>103</v>
      </c>
      <c r="HK273">
        <v>5</v>
      </c>
      <c r="HL273">
        <v>21</v>
      </c>
      <c r="HS273">
        <v>9</v>
      </c>
      <c r="HT273">
        <v>129</v>
      </c>
      <c r="HU273">
        <v>11</v>
      </c>
      <c r="HV273">
        <v>76</v>
      </c>
      <c r="IC273">
        <v>6</v>
      </c>
      <c r="ID273">
        <v>6</v>
      </c>
      <c r="IE273">
        <v>2</v>
      </c>
      <c r="IF273">
        <v>76</v>
      </c>
      <c r="IM273">
        <v>1</v>
      </c>
      <c r="IN273">
        <v>9</v>
      </c>
      <c r="IO273">
        <v>0</v>
      </c>
      <c r="IP273">
        <v>53</v>
      </c>
    </row>
    <row r="274" spans="1:250" x14ac:dyDescent="0.25">
      <c r="A274" s="3" t="str">
        <f t="shared" si="4"/>
        <v>Bastien Amat</v>
      </c>
      <c r="B274" s="4">
        <v>45767</v>
      </c>
      <c r="C274" t="s">
        <v>1145</v>
      </c>
      <c r="D274" t="s">
        <v>1146</v>
      </c>
      <c r="E274" t="s">
        <v>1147</v>
      </c>
      <c r="F274" t="s">
        <v>1148</v>
      </c>
      <c r="I274" t="s">
        <v>1352</v>
      </c>
      <c r="J274" t="s">
        <v>1353</v>
      </c>
      <c r="K274" t="s">
        <v>997</v>
      </c>
      <c r="L274">
        <v>74</v>
      </c>
      <c r="M274">
        <v>70</v>
      </c>
      <c r="Q274">
        <v>144</v>
      </c>
      <c r="R274">
        <v>73.209999999999994</v>
      </c>
      <c r="S274">
        <v>72.83</v>
      </c>
      <c r="T274">
        <v>76.75</v>
      </c>
      <c r="U274">
        <v>73.36</v>
      </c>
      <c r="Y274">
        <v>75.05</v>
      </c>
      <c r="Z274">
        <v>133</v>
      </c>
      <c r="AA274">
        <v>117</v>
      </c>
      <c r="AE274">
        <v>11</v>
      </c>
      <c r="AF274">
        <v>15</v>
      </c>
      <c r="AJ274">
        <v>117</v>
      </c>
      <c r="AK274">
        <v>70</v>
      </c>
      <c r="AL274">
        <v>10</v>
      </c>
      <c r="AM274" s="5">
        <v>0.51388888888888884</v>
      </c>
      <c r="AN274">
        <v>1</v>
      </c>
      <c r="AO274" s="5">
        <v>0.30555555555555558</v>
      </c>
      <c r="BO274">
        <v>1</v>
      </c>
      <c r="BQ274">
        <v>3</v>
      </c>
      <c r="BS274">
        <v>0</v>
      </c>
      <c r="BU274">
        <v>0</v>
      </c>
      <c r="BV274">
        <v>6</v>
      </c>
      <c r="BW274">
        <v>21</v>
      </c>
      <c r="BX274">
        <v>8</v>
      </c>
      <c r="BY274">
        <v>1</v>
      </c>
      <c r="BZ274">
        <v>0</v>
      </c>
      <c r="CA274">
        <v>10</v>
      </c>
      <c r="CB274">
        <v>20</v>
      </c>
      <c r="CC274">
        <v>6</v>
      </c>
      <c r="CK274">
        <v>3.03</v>
      </c>
      <c r="CL274">
        <v>4.0599999999999996</v>
      </c>
      <c r="CM274">
        <v>4.67</v>
      </c>
      <c r="CU274">
        <v>3.04</v>
      </c>
      <c r="CV274">
        <v>4.04</v>
      </c>
      <c r="CW274">
        <v>4.6500000000000004</v>
      </c>
      <c r="FU274">
        <v>1</v>
      </c>
      <c r="FV274">
        <v>69</v>
      </c>
      <c r="FW274">
        <v>0</v>
      </c>
      <c r="FX274">
        <v>47</v>
      </c>
      <c r="GE274">
        <v>2</v>
      </c>
      <c r="GF274">
        <v>110</v>
      </c>
      <c r="GG274">
        <v>1</v>
      </c>
      <c r="GH274">
        <v>87</v>
      </c>
      <c r="GO274">
        <v>1</v>
      </c>
      <c r="GP274">
        <v>136</v>
      </c>
      <c r="GQ274">
        <v>-1</v>
      </c>
      <c r="GR274">
        <v>51</v>
      </c>
      <c r="GY274">
        <v>0</v>
      </c>
      <c r="GZ274">
        <v>8</v>
      </c>
      <c r="HA274">
        <v>0</v>
      </c>
      <c r="HB274">
        <v>9</v>
      </c>
      <c r="HI274">
        <v>2</v>
      </c>
      <c r="HJ274">
        <v>103</v>
      </c>
      <c r="HK274">
        <v>4</v>
      </c>
      <c r="HL274">
        <v>38</v>
      </c>
      <c r="HS274">
        <v>10</v>
      </c>
      <c r="HT274">
        <v>101</v>
      </c>
      <c r="HU274">
        <v>11</v>
      </c>
      <c r="HV274">
        <v>76</v>
      </c>
      <c r="IC274">
        <v>6</v>
      </c>
      <c r="ID274">
        <v>6</v>
      </c>
      <c r="IE274">
        <v>2</v>
      </c>
      <c r="IF274">
        <v>76</v>
      </c>
      <c r="IM274">
        <v>0</v>
      </c>
      <c r="IN274">
        <v>60</v>
      </c>
      <c r="IO274">
        <v>1</v>
      </c>
      <c r="IP274">
        <v>11</v>
      </c>
    </row>
    <row r="275" spans="1:250" x14ac:dyDescent="0.25">
      <c r="A275" s="3" t="str">
        <f t="shared" si="4"/>
        <v>Javier Barcos Garbayo</v>
      </c>
      <c r="B275" s="4">
        <v>45767</v>
      </c>
      <c r="C275" t="s">
        <v>1145</v>
      </c>
      <c r="D275" t="s">
        <v>1146</v>
      </c>
      <c r="E275" t="s">
        <v>1147</v>
      </c>
      <c r="F275" t="s">
        <v>1148</v>
      </c>
      <c r="I275" t="s">
        <v>1354</v>
      </c>
      <c r="J275" t="s">
        <v>1355</v>
      </c>
      <c r="K275" t="s">
        <v>997</v>
      </c>
      <c r="L275">
        <v>76</v>
      </c>
      <c r="M275">
        <v>68</v>
      </c>
      <c r="Q275">
        <v>144</v>
      </c>
      <c r="R275">
        <v>73.209999999999994</v>
      </c>
      <c r="S275">
        <v>72.83</v>
      </c>
      <c r="T275">
        <v>78.75</v>
      </c>
      <c r="U275">
        <v>71.36</v>
      </c>
      <c r="Y275">
        <v>75.05</v>
      </c>
      <c r="Z275">
        <v>147</v>
      </c>
      <c r="AA275">
        <v>117</v>
      </c>
      <c r="AE275">
        <v>13</v>
      </c>
      <c r="AF275">
        <v>15</v>
      </c>
      <c r="AJ275">
        <v>117</v>
      </c>
      <c r="AK275">
        <v>70</v>
      </c>
      <c r="AL275">
        <v>10</v>
      </c>
      <c r="AM275" s="5">
        <v>0.5</v>
      </c>
      <c r="AN275">
        <v>1</v>
      </c>
      <c r="AO275" s="5">
        <v>0.29166666666666669</v>
      </c>
      <c r="BO275">
        <v>2</v>
      </c>
      <c r="BQ275">
        <v>4</v>
      </c>
      <c r="BS275">
        <v>-2</v>
      </c>
      <c r="BU275">
        <v>0</v>
      </c>
      <c r="BV275">
        <v>8</v>
      </c>
      <c r="BW275">
        <v>18</v>
      </c>
      <c r="BX275">
        <v>8</v>
      </c>
      <c r="BY275">
        <v>2</v>
      </c>
      <c r="BZ275">
        <v>0</v>
      </c>
      <c r="CA275">
        <v>10</v>
      </c>
      <c r="CB275">
        <v>20</v>
      </c>
      <c r="CC275">
        <v>6</v>
      </c>
      <c r="CK275">
        <v>3.03</v>
      </c>
      <c r="CL275">
        <v>4.0599999999999996</v>
      </c>
      <c r="CM275">
        <v>4.67</v>
      </c>
      <c r="CU275">
        <v>3.04</v>
      </c>
      <c r="CV275">
        <v>4.04</v>
      </c>
      <c r="CW275">
        <v>4.6500000000000004</v>
      </c>
      <c r="FU275">
        <v>1</v>
      </c>
      <c r="FV275">
        <v>69</v>
      </c>
      <c r="FW275">
        <v>1</v>
      </c>
      <c r="FX275">
        <v>96</v>
      </c>
      <c r="GE275">
        <v>4</v>
      </c>
      <c r="GF275">
        <v>142</v>
      </c>
      <c r="GG275">
        <v>0</v>
      </c>
      <c r="GH275">
        <v>59</v>
      </c>
      <c r="GO275">
        <v>1</v>
      </c>
      <c r="GP275">
        <v>136</v>
      </c>
      <c r="GQ275">
        <v>-3</v>
      </c>
      <c r="GR275">
        <v>1</v>
      </c>
      <c r="GY275">
        <v>0</v>
      </c>
      <c r="GZ275">
        <v>8</v>
      </c>
      <c r="HA275">
        <v>0</v>
      </c>
      <c r="HB275">
        <v>9</v>
      </c>
      <c r="HI275">
        <v>1</v>
      </c>
      <c r="HJ275">
        <v>138</v>
      </c>
      <c r="HK275">
        <v>7</v>
      </c>
      <c r="HL275">
        <v>4</v>
      </c>
      <c r="HS275">
        <v>10</v>
      </c>
      <c r="HT275">
        <v>101</v>
      </c>
      <c r="HU275">
        <v>8</v>
      </c>
      <c r="HV275">
        <v>141</v>
      </c>
      <c r="IC275">
        <v>7</v>
      </c>
      <c r="ID275">
        <v>2</v>
      </c>
      <c r="IE275">
        <v>1</v>
      </c>
      <c r="IF275">
        <v>117</v>
      </c>
      <c r="IM275">
        <v>0</v>
      </c>
      <c r="IN275">
        <v>60</v>
      </c>
      <c r="IO275">
        <v>2</v>
      </c>
      <c r="IP275">
        <v>3</v>
      </c>
    </row>
    <row r="276" spans="1:250" x14ac:dyDescent="0.25">
      <c r="A276" s="3" t="str">
        <f t="shared" si="4"/>
        <v>Tiger Christensen</v>
      </c>
      <c r="B276" s="4">
        <v>45767</v>
      </c>
      <c r="C276" t="s">
        <v>1145</v>
      </c>
      <c r="D276" t="s">
        <v>1146</v>
      </c>
      <c r="E276" t="s">
        <v>1147</v>
      </c>
      <c r="F276" t="s">
        <v>1148</v>
      </c>
      <c r="I276" t="s">
        <v>1356</v>
      </c>
      <c r="J276" t="s">
        <v>1357</v>
      </c>
      <c r="K276" t="s">
        <v>997</v>
      </c>
      <c r="L276">
        <v>72</v>
      </c>
      <c r="M276">
        <v>72</v>
      </c>
      <c r="Q276">
        <v>144</v>
      </c>
      <c r="R276">
        <v>73.209999999999994</v>
      </c>
      <c r="S276">
        <v>72.83</v>
      </c>
      <c r="T276">
        <v>74.75</v>
      </c>
      <c r="U276">
        <v>75.36</v>
      </c>
      <c r="Y276">
        <v>75.05</v>
      </c>
      <c r="Z276">
        <v>106</v>
      </c>
      <c r="AA276">
        <v>117</v>
      </c>
      <c r="AE276">
        <v>9</v>
      </c>
      <c r="AF276">
        <v>15</v>
      </c>
      <c r="AJ276">
        <v>117</v>
      </c>
      <c r="AK276">
        <v>70</v>
      </c>
      <c r="AL276">
        <v>10</v>
      </c>
      <c r="AM276" s="5">
        <v>0.27083333333333331</v>
      </c>
      <c r="AN276">
        <v>1</v>
      </c>
      <c r="AO276" s="5">
        <v>0.47916666666666669</v>
      </c>
      <c r="BO276">
        <v>-1</v>
      </c>
      <c r="BQ276">
        <v>4</v>
      </c>
      <c r="BS276">
        <v>1</v>
      </c>
      <c r="BU276">
        <v>0</v>
      </c>
      <c r="BV276">
        <v>3</v>
      </c>
      <c r="BW276">
        <v>27</v>
      </c>
      <c r="BX276">
        <v>5</v>
      </c>
      <c r="BY276">
        <v>1</v>
      </c>
      <c r="BZ276">
        <v>0</v>
      </c>
      <c r="CA276">
        <v>10</v>
      </c>
      <c r="CB276">
        <v>20</v>
      </c>
      <c r="CC276">
        <v>6</v>
      </c>
      <c r="CK276">
        <v>3.03</v>
      </c>
      <c r="CL276">
        <v>4.0599999999999996</v>
      </c>
      <c r="CM276">
        <v>4.67</v>
      </c>
      <c r="CU276">
        <v>3.04</v>
      </c>
      <c r="CV276">
        <v>4.04</v>
      </c>
      <c r="CW276">
        <v>4.6500000000000004</v>
      </c>
      <c r="FU276">
        <v>-1</v>
      </c>
      <c r="FV276">
        <v>6</v>
      </c>
      <c r="FW276">
        <v>0</v>
      </c>
      <c r="FX276">
        <v>47</v>
      </c>
      <c r="GE276">
        <v>2</v>
      </c>
      <c r="GF276">
        <v>110</v>
      </c>
      <c r="GG276">
        <v>2</v>
      </c>
      <c r="GH276">
        <v>113</v>
      </c>
      <c r="GO276">
        <v>1</v>
      </c>
      <c r="GP276">
        <v>136</v>
      </c>
      <c r="GQ276">
        <v>0</v>
      </c>
      <c r="GR276">
        <v>98</v>
      </c>
      <c r="GY276">
        <v>0</v>
      </c>
      <c r="GZ276">
        <v>8</v>
      </c>
      <c r="HA276">
        <v>0</v>
      </c>
      <c r="HB276">
        <v>9</v>
      </c>
      <c r="HI276">
        <v>2</v>
      </c>
      <c r="HJ276">
        <v>103</v>
      </c>
      <c r="HK276">
        <v>1</v>
      </c>
      <c r="HL276">
        <v>144</v>
      </c>
      <c r="HS276">
        <v>13</v>
      </c>
      <c r="HT276">
        <v>23</v>
      </c>
      <c r="HU276">
        <v>14</v>
      </c>
      <c r="HV276">
        <v>8</v>
      </c>
      <c r="IC276">
        <v>2</v>
      </c>
      <c r="ID276">
        <v>84</v>
      </c>
      <c r="IE276">
        <v>3</v>
      </c>
      <c r="IF276">
        <v>45</v>
      </c>
      <c r="IM276">
        <v>1</v>
      </c>
      <c r="IN276">
        <v>9</v>
      </c>
      <c r="IO276">
        <v>0</v>
      </c>
      <c r="IP276">
        <v>53</v>
      </c>
    </row>
    <row r="277" spans="1:250" x14ac:dyDescent="0.25">
      <c r="A277" s="3" t="str">
        <f t="shared" si="4"/>
        <v>Sebastian Friedrichsen</v>
      </c>
      <c r="B277" s="4">
        <v>45767</v>
      </c>
      <c r="C277" t="s">
        <v>1145</v>
      </c>
      <c r="D277" t="s">
        <v>1146</v>
      </c>
      <c r="E277" t="s">
        <v>1147</v>
      </c>
      <c r="F277" t="s">
        <v>1148</v>
      </c>
      <c r="I277" t="s">
        <v>1358</v>
      </c>
      <c r="J277" t="s">
        <v>1068</v>
      </c>
      <c r="K277" t="s">
        <v>997</v>
      </c>
      <c r="L277">
        <v>70</v>
      </c>
      <c r="M277">
        <v>74</v>
      </c>
      <c r="Q277">
        <v>144</v>
      </c>
      <c r="R277">
        <v>73.209999999999994</v>
      </c>
      <c r="S277">
        <v>72.83</v>
      </c>
      <c r="T277">
        <v>72.75</v>
      </c>
      <c r="U277">
        <v>77.36</v>
      </c>
      <c r="Y277">
        <v>75.05</v>
      </c>
      <c r="Z277">
        <v>62</v>
      </c>
      <c r="AA277">
        <v>117</v>
      </c>
      <c r="AE277">
        <v>7</v>
      </c>
      <c r="AF277">
        <v>15</v>
      </c>
      <c r="AJ277">
        <v>117</v>
      </c>
      <c r="AK277">
        <v>70</v>
      </c>
      <c r="AL277">
        <v>10</v>
      </c>
      <c r="AM277" s="5">
        <v>0.4861111111111111</v>
      </c>
      <c r="AN277">
        <v>1</v>
      </c>
      <c r="AO277" s="5">
        <v>0.27777777777777779</v>
      </c>
      <c r="BO277">
        <v>3</v>
      </c>
      <c r="BQ277">
        <v>0</v>
      </c>
      <c r="BS277">
        <v>1</v>
      </c>
      <c r="BU277">
        <v>0</v>
      </c>
      <c r="BV277">
        <v>4</v>
      </c>
      <c r="BW277">
        <v>26</v>
      </c>
      <c r="BX277">
        <v>4</v>
      </c>
      <c r="BY277">
        <v>2</v>
      </c>
      <c r="BZ277">
        <v>0</v>
      </c>
      <c r="CA277">
        <v>10</v>
      </c>
      <c r="CB277">
        <v>20</v>
      </c>
      <c r="CC277">
        <v>6</v>
      </c>
      <c r="CK277">
        <v>3.03</v>
      </c>
      <c r="CL277">
        <v>4.0599999999999996</v>
      </c>
      <c r="CM277">
        <v>4.67</v>
      </c>
      <c r="CU277">
        <v>3.04</v>
      </c>
      <c r="CV277">
        <v>4.04</v>
      </c>
      <c r="CW277">
        <v>4.6500000000000004</v>
      </c>
      <c r="FU277">
        <v>1</v>
      </c>
      <c r="FV277">
        <v>69</v>
      </c>
      <c r="FW277">
        <v>2</v>
      </c>
      <c r="FX277">
        <v>128</v>
      </c>
      <c r="GE277">
        <v>-1</v>
      </c>
      <c r="GF277">
        <v>29</v>
      </c>
      <c r="GG277">
        <v>1</v>
      </c>
      <c r="GH277">
        <v>87</v>
      </c>
      <c r="GO277">
        <v>0</v>
      </c>
      <c r="GP277">
        <v>91</v>
      </c>
      <c r="GQ277">
        <v>1</v>
      </c>
      <c r="GR277">
        <v>136</v>
      </c>
      <c r="GY277">
        <v>0</v>
      </c>
      <c r="GZ277">
        <v>8</v>
      </c>
      <c r="HA277">
        <v>0</v>
      </c>
      <c r="HB277">
        <v>9</v>
      </c>
      <c r="HI277">
        <v>2</v>
      </c>
      <c r="HJ277">
        <v>103</v>
      </c>
      <c r="HK277">
        <v>2</v>
      </c>
      <c r="HL277">
        <v>113</v>
      </c>
      <c r="HS277">
        <v>14</v>
      </c>
      <c r="HT277">
        <v>9</v>
      </c>
      <c r="HU277">
        <v>12</v>
      </c>
      <c r="HV277">
        <v>49</v>
      </c>
      <c r="IC277">
        <v>2</v>
      </c>
      <c r="ID277">
        <v>84</v>
      </c>
      <c r="IE277">
        <v>2</v>
      </c>
      <c r="IF277">
        <v>76</v>
      </c>
      <c r="IM277">
        <v>0</v>
      </c>
      <c r="IN277">
        <v>60</v>
      </c>
      <c r="IO277">
        <v>2</v>
      </c>
      <c r="IP277">
        <v>3</v>
      </c>
    </row>
    <row r="278" spans="1:250" x14ac:dyDescent="0.25">
      <c r="A278" s="3" t="str">
        <f t="shared" si="4"/>
        <v>Will Hopkins</v>
      </c>
      <c r="B278" s="4">
        <v>45767</v>
      </c>
      <c r="C278" t="s">
        <v>1145</v>
      </c>
      <c r="D278" t="s">
        <v>1146</v>
      </c>
      <c r="E278" t="s">
        <v>1147</v>
      </c>
      <c r="F278" t="s">
        <v>1148</v>
      </c>
      <c r="I278" t="s">
        <v>1359</v>
      </c>
      <c r="J278" t="s">
        <v>1170</v>
      </c>
      <c r="K278" t="s">
        <v>997</v>
      </c>
      <c r="L278">
        <v>73</v>
      </c>
      <c r="M278">
        <v>71</v>
      </c>
      <c r="Q278">
        <v>144</v>
      </c>
      <c r="R278">
        <v>73.209999999999994</v>
      </c>
      <c r="S278">
        <v>72.83</v>
      </c>
      <c r="T278">
        <v>75.75</v>
      </c>
      <c r="U278">
        <v>74.36</v>
      </c>
      <c r="Y278">
        <v>75.05</v>
      </c>
      <c r="Z278">
        <v>119</v>
      </c>
      <c r="AA278">
        <v>117</v>
      </c>
      <c r="AE278">
        <v>10</v>
      </c>
      <c r="AF278">
        <v>15</v>
      </c>
      <c r="AJ278">
        <v>117</v>
      </c>
      <c r="AK278">
        <v>70</v>
      </c>
      <c r="AL278">
        <v>1</v>
      </c>
      <c r="AM278" s="5">
        <v>0.34027777777777779</v>
      </c>
      <c r="AN278">
        <v>10</v>
      </c>
      <c r="AO278" s="5">
        <v>0.54861111111111116</v>
      </c>
      <c r="BO278">
        <v>5</v>
      </c>
      <c r="BQ278">
        <v>3</v>
      </c>
      <c r="BS278">
        <v>-4</v>
      </c>
      <c r="BU278">
        <v>0</v>
      </c>
      <c r="BV278">
        <v>8</v>
      </c>
      <c r="BW278">
        <v>18</v>
      </c>
      <c r="BX278">
        <v>8</v>
      </c>
      <c r="BY278">
        <v>2</v>
      </c>
      <c r="BZ278">
        <v>0</v>
      </c>
      <c r="CA278">
        <v>10</v>
      </c>
      <c r="CB278">
        <v>20</v>
      </c>
      <c r="CC278">
        <v>6</v>
      </c>
      <c r="CK278">
        <v>3.03</v>
      </c>
      <c r="CL278">
        <v>4.0599999999999996</v>
      </c>
      <c r="CM278">
        <v>4.67</v>
      </c>
      <c r="CU278">
        <v>3.04</v>
      </c>
      <c r="CV278">
        <v>4.04</v>
      </c>
      <c r="CW278">
        <v>4.6500000000000004</v>
      </c>
      <c r="FU278">
        <v>3</v>
      </c>
      <c r="FV278">
        <v>137</v>
      </c>
      <c r="FW278">
        <v>2</v>
      </c>
      <c r="FX278">
        <v>128</v>
      </c>
      <c r="GE278">
        <v>2</v>
      </c>
      <c r="GF278">
        <v>110</v>
      </c>
      <c r="GG278">
        <v>1</v>
      </c>
      <c r="GH278">
        <v>87</v>
      </c>
      <c r="GO278">
        <v>-2</v>
      </c>
      <c r="GP278">
        <v>17</v>
      </c>
      <c r="GQ278">
        <v>-2</v>
      </c>
      <c r="GR278">
        <v>12</v>
      </c>
      <c r="GY278">
        <v>0</v>
      </c>
      <c r="GZ278">
        <v>8</v>
      </c>
      <c r="HA278">
        <v>0</v>
      </c>
      <c r="HB278">
        <v>9</v>
      </c>
      <c r="HI278">
        <v>4</v>
      </c>
      <c r="HJ278">
        <v>33</v>
      </c>
      <c r="HK278">
        <v>4</v>
      </c>
      <c r="HL278">
        <v>38</v>
      </c>
      <c r="HS278">
        <v>8</v>
      </c>
      <c r="HT278">
        <v>144</v>
      </c>
      <c r="HU278">
        <v>10</v>
      </c>
      <c r="HV278">
        <v>108</v>
      </c>
      <c r="IC278">
        <v>5</v>
      </c>
      <c r="ID278">
        <v>13</v>
      </c>
      <c r="IE278">
        <v>3</v>
      </c>
      <c r="IF278">
        <v>45</v>
      </c>
      <c r="IM278">
        <v>1</v>
      </c>
      <c r="IN278">
        <v>9</v>
      </c>
      <c r="IO278">
        <v>1</v>
      </c>
      <c r="IP278">
        <v>11</v>
      </c>
    </row>
    <row r="279" spans="1:250" x14ac:dyDescent="0.25">
      <c r="A279" s="3" t="str">
        <f t="shared" si="4"/>
        <v>Curtis Knipes</v>
      </c>
      <c r="B279" s="4">
        <v>45767</v>
      </c>
      <c r="C279" t="s">
        <v>1145</v>
      </c>
      <c r="D279" t="s">
        <v>1146</v>
      </c>
      <c r="E279" t="s">
        <v>1147</v>
      </c>
      <c r="F279" t="s">
        <v>1148</v>
      </c>
      <c r="I279" t="s">
        <v>1360</v>
      </c>
      <c r="J279" t="s">
        <v>1361</v>
      </c>
      <c r="K279" t="s">
        <v>997</v>
      </c>
      <c r="L279">
        <v>73</v>
      </c>
      <c r="M279">
        <v>71</v>
      </c>
      <c r="Q279">
        <v>144</v>
      </c>
      <c r="R279">
        <v>73.209999999999994</v>
      </c>
      <c r="S279">
        <v>72.83</v>
      </c>
      <c r="T279">
        <v>75.75</v>
      </c>
      <c r="U279">
        <v>74.36</v>
      </c>
      <c r="Y279">
        <v>75.05</v>
      </c>
      <c r="Z279">
        <v>119</v>
      </c>
      <c r="AA279">
        <v>117</v>
      </c>
      <c r="AE279">
        <v>10</v>
      </c>
      <c r="AF279">
        <v>15</v>
      </c>
      <c r="AJ279">
        <v>117</v>
      </c>
      <c r="AK279">
        <v>70</v>
      </c>
      <c r="AL279">
        <v>10</v>
      </c>
      <c r="AM279" s="5">
        <v>0.55555555555555558</v>
      </c>
      <c r="AN279">
        <v>1</v>
      </c>
      <c r="AO279" s="5">
        <v>0.34722222222222221</v>
      </c>
      <c r="BO279">
        <v>3</v>
      </c>
      <c r="BQ279">
        <v>3</v>
      </c>
      <c r="BS279">
        <v>-2</v>
      </c>
      <c r="BU279">
        <v>0</v>
      </c>
      <c r="BV279">
        <v>4</v>
      </c>
      <c r="BW279">
        <v>24</v>
      </c>
      <c r="BX279">
        <v>8</v>
      </c>
      <c r="BY279">
        <v>0</v>
      </c>
      <c r="BZ279">
        <v>0</v>
      </c>
      <c r="CA279">
        <v>10</v>
      </c>
      <c r="CB279">
        <v>20</v>
      </c>
      <c r="CC279">
        <v>6</v>
      </c>
      <c r="CK279">
        <v>3.03</v>
      </c>
      <c r="CL279">
        <v>4.0599999999999996</v>
      </c>
      <c r="CM279">
        <v>4.67</v>
      </c>
      <c r="CU279">
        <v>3.04</v>
      </c>
      <c r="CV279">
        <v>4.04</v>
      </c>
      <c r="CW279">
        <v>4.6500000000000004</v>
      </c>
      <c r="FU279">
        <v>2</v>
      </c>
      <c r="FV279">
        <v>117</v>
      </c>
      <c r="FW279">
        <v>1</v>
      </c>
      <c r="FX279">
        <v>96</v>
      </c>
      <c r="GE279">
        <v>2</v>
      </c>
      <c r="GF279">
        <v>110</v>
      </c>
      <c r="GG279">
        <v>1</v>
      </c>
      <c r="GH279">
        <v>87</v>
      </c>
      <c r="GO279">
        <v>-1</v>
      </c>
      <c r="GP279">
        <v>43</v>
      </c>
      <c r="GQ279">
        <v>-1</v>
      </c>
      <c r="GR279">
        <v>51</v>
      </c>
      <c r="GY279">
        <v>0</v>
      </c>
      <c r="GZ279">
        <v>8</v>
      </c>
      <c r="HA279">
        <v>0</v>
      </c>
      <c r="HB279">
        <v>9</v>
      </c>
      <c r="HI279">
        <v>2</v>
      </c>
      <c r="HJ279">
        <v>103</v>
      </c>
      <c r="HK279">
        <v>2</v>
      </c>
      <c r="HL279">
        <v>113</v>
      </c>
      <c r="HS279">
        <v>11</v>
      </c>
      <c r="HT279">
        <v>74</v>
      </c>
      <c r="HU279">
        <v>13</v>
      </c>
      <c r="HV279">
        <v>15</v>
      </c>
      <c r="IC279">
        <v>5</v>
      </c>
      <c r="ID279">
        <v>13</v>
      </c>
      <c r="IE279">
        <v>3</v>
      </c>
      <c r="IF279">
        <v>45</v>
      </c>
      <c r="IM279">
        <v>0</v>
      </c>
      <c r="IN279">
        <v>60</v>
      </c>
      <c r="IO279">
        <v>0</v>
      </c>
      <c r="IP279">
        <v>53</v>
      </c>
    </row>
    <row r="280" spans="1:250" x14ac:dyDescent="0.25">
      <c r="A280" s="3" t="str">
        <f t="shared" si="4"/>
        <v>Daniel Mulligan</v>
      </c>
      <c r="B280" s="4">
        <v>45767</v>
      </c>
      <c r="C280" t="s">
        <v>1145</v>
      </c>
      <c r="D280" t="s">
        <v>1146</v>
      </c>
      <c r="E280" t="s">
        <v>1147</v>
      </c>
      <c r="F280" t="s">
        <v>1148</v>
      </c>
      <c r="I280" t="s">
        <v>1362</v>
      </c>
      <c r="J280" t="s">
        <v>928</v>
      </c>
      <c r="K280" t="s">
        <v>997</v>
      </c>
      <c r="L280">
        <v>76</v>
      </c>
      <c r="M280">
        <v>68</v>
      </c>
      <c r="Q280">
        <v>144</v>
      </c>
      <c r="R280">
        <v>73.209999999999994</v>
      </c>
      <c r="S280">
        <v>72.83</v>
      </c>
      <c r="T280">
        <v>78.75</v>
      </c>
      <c r="U280">
        <v>71.36</v>
      </c>
      <c r="Y280">
        <v>75.05</v>
      </c>
      <c r="Z280">
        <v>147</v>
      </c>
      <c r="AA280">
        <v>117</v>
      </c>
      <c r="AE280">
        <v>13</v>
      </c>
      <c r="AF280">
        <v>15</v>
      </c>
      <c r="AJ280">
        <v>117</v>
      </c>
      <c r="AK280">
        <v>70</v>
      </c>
      <c r="AL280">
        <v>10</v>
      </c>
      <c r="AM280" s="5">
        <v>0.51388888888888884</v>
      </c>
      <c r="AN280">
        <v>1</v>
      </c>
      <c r="AO280" s="5">
        <v>0.30555555555555558</v>
      </c>
      <c r="BO280">
        <v>6</v>
      </c>
      <c r="BQ280">
        <v>-2</v>
      </c>
      <c r="BS280">
        <v>0</v>
      </c>
      <c r="BU280">
        <v>0</v>
      </c>
      <c r="BV280">
        <v>5</v>
      </c>
      <c r="BW280">
        <v>25</v>
      </c>
      <c r="BX280">
        <v>4</v>
      </c>
      <c r="BY280">
        <v>2</v>
      </c>
      <c r="BZ280">
        <v>0</v>
      </c>
      <c r="CA280">
        <v>10</v>
      </c>
      <c r="CB280">
        <v>20</v>
      </c>
      <c r="CC280">
        <v>6</v>
      </c>
      <c r="CK280">
        <v>3.03</v>
      </c>
      <c r="CL280">
        <v>4.0599999999999996</v>
      </c>
      <c r="CM280">
        <v>4.67</v>
      </c>
      <c r="CU280">
        <v>3.04</v>
      </c>
      <c r="CV280">
        <v>4.04</v>
      </c>
      <c r="CW280">
        <v>4.6500000000000004</v>
      </c>
      <c r="FU280">
        <v>5</v>
      </c>
      <c r="FV280">
        <v>154</v>
      </c>
      <c r="FW280">
        <v>1</v>
      </c>
      <c r="FX280">
        <v>96</v>
      </c>
      <c r="GE280">
        <v>0</v>
      </c>
      <c r="GF280">
        <v>52</v>
      </c>
      <c r="GG280">
        <v>-2</v>
      </c>
      <c r="GH280">
        <v>10</v>
      </c>
      <c r="GO280">
        <v>1</v>
      </c>
      <c r="GP280">
        <v>136</v>
      </c>
      <c r="GQ280">
        <v>-1</v>
      </c>
      <c r="GR280">
        <v>51</v>
      </c>
      <c r="GY280">
        <v>0</v>
      </c>
      <c r="GZ280">
        <v>8</v>
      </c>
      <c r="HA280">
        <v>0</v>
      </c>
      <c r="HB280">
        <v>9</v>
      </c>
      <c r="HI280">
        <v>1</v>
      </c>
      <c r="HJ280">
        <v>138</v>
      </c>
      <c r="HK280">
        <v>4</v>
      </c>
      <c r="HL280">
        <v>38</v>
      </c>
      <c r="HS280">
        <v>13</v>
      </c>
      <c r="HT280">
        <v>23</v>
      </c>
      <c r="HU280">
        <v>12</v>
      </c>
      <c r="HV280">
        <v>49</v>
      </c>
      <c r="IC280">
        <v>2</v>
      </c>
      <c r="ID280">
        <v>84</v>
      </c>
      <c r="IE280">
        <v>2</v>
      </c>
      <c r="IF280">
        <v>76</v>
      </c>
      <c r="IM280">
        <v>2</v>
      </c>
      <c r="IN280">
        <v>3</v>
      </c>
      <c r="IO280">
        <v>0</v>
      </c>
      <c r="IP280">
        <v>53</v>
      </c>
    </row>
    <row r="281" spans="1:250" x14ac:dyDescent="0.25">
      <c r="A281" s="3" t="str">
        <f t="shared" si="4"/>
        <v>Jesper Sandborg</v>
      </c>
      <c r="B281" s="4">
        <v>45767</v>
      </c>
      <c r="C281" t="s">
        <v>1145</v>
      </c>
      <c r="D281" t="s">
        <v>1146</v>
      </c>
      <c r="E281" t="s">
        <v>1147</v>
      </c>
      <c r="F281" t="s">
        <v>1148</v>
      </c>
      <c r="I281" t="s">
        <v>1363</v>
      </c>
      <c r="J281" t="s">
        <v>1364</v>
      </c>
      <c r="K281" t="s">
        <v>997</v>
      </c>
      <c r="L281">
        <v>72</v>
      </c>
      <c r="M281">
        <v>72</v>
      </c>
      <c r="Q281">
        <v>144</v>
      </c>
      <c r="R281">
        <v>73.209999999999994</v>
      </c>
      <c r="S281">
        <v>72.83</v>
      </c>
      <c r="T281">
        <v>74.75</v>
      </c>
      <c r="U281">
        <v>75.36</v>
      </c>
      <c r="Y281">
        <v>75.05</v>
      </c>
      <c r="Z281">
        <v>106</v>
      </c>
      <c r="AA281">
        <v>117</v>
      </c>
      <c r="AE281">
        <v>9</v>
      </c>
      <c r="AF281">
        <v>15</v>
      </c>
      <c r="AJ281">
        <v>117</v>
      </c>
      <c r="AK281">
        <v>70</v>
      </c>
      <c r="AL281">
        <v>1</v>
      </c>
      <c r="AM281" s="5">
        <v>0.54861111111111116</v>
      </c>
      <c r="AN281">
        <v>10</v>
      </c>
      <c r="AO281" s="5">
        <v>0.34027777777777779</v>
      </c>
      <c r="BO281">
        <v>2</v>
      </c>
      <c r="BQ281">
        <v>4</v>
      </c>
      <c r="BS281">
        <v>-2</v>
      </c>
      <c r="BU281">
        <v>0</v>
      </c>
      <c r="BV281">
        <v>7</v>
      </c>
      <c r="BW281">
        <v>19</v>
      </c>
      <c r="BX281">
        <v>9</v>
      </c>
      <c r="BY281">
        <v>1</v>
      </c>
      <c r="BZ281">
        <v>0</v>
      </c>
      <c r="CA281">
        <v>10</v>
      </c>
      <c r="CB281">
        <v>20</v>
      </c>
      <c r="CC281">
        <v>6</v>
      </c>
      <c r="CK281">
        <v>3.03</v>
      </c>
      <c r="CL281">
        <v>4.0599999999999996</v>
      </c>
      <c r="CM281">
        <v>4.67</v>
      </c>
      <c r="CU281">
        <v>3.04</v>
      </c>
      <c r="CV281">
        <v>4.04</v>
      </c>
      <c r="CW281">
        <v>4.6500000000000004</v>
      </c>
      <c r="FU281">
        <v>1</v>
      </c>
      <c r="FV281">
        <v>69</v>
      </c>
      <c r="FW281">
        <v>1</v>
      </c>
      <c r="FX281">
        <v>96</v>
      </c>
      <c r="GE281">
        <v>2</v>
      </c>
      <c r="GF281">
        <v>110</v>
      </c>
      <c r="GG281">
        <v>2</v>
      </c>
      <c r="GH281">
        <v>113</v>
      </c>
      <c r="GO281">
        <v>-1</v>
      </c>
      <c r="GP281">
        <v>43</v>
      </c>
      <c r="GQ281">
        <v>-1</v>
      </c>
      <c r="GR281">
        <v>51</v>
      </c>
      <c r="GY281">
        <v>0</v>
      </c>
      <c r="GZ281">
        <v>8</v>
      </c>
      <c r="HA281">
        <v>0</v>
      </c>
      <c r="HB281">
        <v>9</v>
      </c>
      <c r="HI281">
        <v>3</v>
      </c>
      <c r="HJ281">
        <v>61</v>
      </c>
      <c r="HK281">
        <v>4</v>
      </c>
      <c r="HL281">
        <v>38</v>
      </c>
      <c r="HS281">
        <v>10</v>
      </c>
      <c r="HT281">
        <v>101</v>
      </c>
      <c r="HU281">
        <v>9</v>
      </c>
      <c r="HV281">
        <v>127</v>
      </c>
      <c r="IC281">
        <v>5</v>
      </c>
      <c r="ID281">
        <v>13</v>
      </c>
      <c r="IE281">
        <v>4</v>
      </c>
      <c r="IF281">
        <v>19</v>
      </c>
      <c r="IM281">
        <v>0</v>
      </c>
      <c r="IN281">
        <v>60</v>
      </c>
      <c r="IO281">
        <v>1</v>
      </c>
      <c r="IP281">
        <v>11</v>
      </c>
    </row>
    <row r="282" spans="1:250" x14ac:dyDescent="0.25">
      <c r="A282" s="3" t="str">
        <f t="shared" si="4"/>
        <v>Ben Sigel</v>
      </c>
      <c r="B282" s="4">
        <v>45767</v>
      </c>
      <c r="C282" t="s">
        <v>1145</v>
      </c>
      <c r="D282" t="s">
        <v>1146</v>
      </c>
      <c r="E282" t="s">
        <v>1147</v>
      </c>
      <c r="F282" t="s">
        <v>1148</v>
      </c>
      <c r="I282" t="s">
        <v>1365</v>
      </c>
      <c r="J282" t="s">
        <v>962</v>
      </c>
      <c r="K282" t="s">
        <v>997</v>
      </c>
      <c r="L282">
        <v>75</v>
      </c>
      <c r="M282">
        <v>69</v>
      </c>
      <c r="Q282">
        <v>144</v>
      </c>
      <c r="R282">
        <v>73.209999999999994</v>
      </c>
      <c r="S282">
        <v>72.83</v>
      </c>
      <c r="T282">
        <v>77.75</v>
      </c>
      <c r="U282">
        <v>72.36</v>
      </c>
      <c r="Y282">
        <v>75.05</v>
      </c>
      <c r="Z282">
        <v>138</v>
      </c>
      <c r="AA282">
        <v>117</v>
      </c>
      <c r="AE282">
        <v>12</v>
      </c>
      <c r="AF282">
        <v>15</v>
      </c>
      <c r="AJ282">
        <v>117</v>
      </c>
      <c r="AK282">
        <v>70</v>
      </c>
      <c r="AL282">
        <v>1</v>
      </c>
      <c r="AM282" s="5">
        <v>0.49305555555555558</v>
      </c>
      <c r="AN282">
        <v>10</v>
      </c>
      <c r="AO282" s="5">
        <v>0.28472222222222221</v>
      </c>
      <c r="BO282">
        <v>4</v>
      </c>
      <c r="BQ282">
        <v>-1</v>
      </c>
      <c r="BS282">
        <v>1</v>
      </c>
      <c r="BU282">
        <v>1</v>
      </c>
      <c r="BV282">
        <v>3</v>
      </c>
      <c r="BW282">
        <v>24</v>
      </c>
      <c r="BX282">
        <v>7</v>
      </c>
      <c r="BY282">
        <v>1</v>
      </c>
      <c r="BZ282">
        <v>0</v>
      </c>
      <c r="CA282">
        <v>10</v>
      </c>
      <c r="CB282">
        <v>20</v>
      </c>
      <c r="CC282">
        <v>6</v>
      </c>
      <c r="CK282">
        <v>3.03</v>
      </c>
      <c r="CL282">
        <v>4.0599999999999996</v>
      </c>
      <c r="CM282">
        <v>4.67</v>
      </c>
      <c r="CU282">
        <v>3.04</v>
      </c>
      <c r="CV282">
        <v>4.04</v>
      </c>
      <c r="CW282">
        <v>4.6500000000000004</v>
      </c>
      <c r="FU282">
        <v>4</v>
      </c>
      <c r="FV282">
        <v>151</v>
      </c>
      <c r="FW282">
        <v>0</v>
      </c>
      <c r="FX282">
        <v>47</v>
      </c>
      <c r="GE282">
        <v>1</v>
      </c>
      <c r="GF282">
        <v>87</v>
      </c>
      <c r="GG282">
        <v>-2</v>
      </c>
      <c r="GH282">
        <v>10</v>
      </c>
      <c r="GO282">
        <v>0</v>
      </c>
      <c r="GP282">
        <v>91</v>
      </c>
      <c r="GQ282">
        <v>1</v>
      </c>
      <c r="GR282">
        <v>136</v>
      </c>
      <c r="GY282">
        <v>0</v>
      </c>
      <c r="GZ282">
        <v>8</v>
      </c>
      <c r="HA282">
        <v>1</v>
      </c>
      <c r="HB282">
        <v>1</v>
      </c>
      <c r="HI282">
        <v>1</v>
      </c>
      <c r="HJ282">
        <v>138</v>
      </c>
      <c r="HK282">
        <v>2</v>
      </c>
      <c r="HL282">
        <v>113</v>
      </c>
      <c r="HS282">
        <v>12</v>
      </c>
      <c r="HT282">
        <v>44</v>
      </c>
      <c r="HU282">
        <v>12</v>
      </c>
      <c r="HV282">
        <v>49</v>
      </c>
      <c r="IC282">
        <v>4</v>
      </c>
      <c r="ID282">
        <v>24</v>
      </c>
      <c r="IE282">
        <v>3</v>
      </c>
      <c r="IF282">
        <v>45</v>
      </c>
      <c r="IM282">
        <v>1</v>
      </c>
      <c r="IN282">
        <v>9</v>
      </c>
      <c r="IO282">
        <v>0</v>
      </c>
      <c r="IP282">
        <v>53</v>
      </c>
    </row>
    <row r="283" spans="1:250" x14ac:dyDescent="0.25">
      <c r="A283" s="3" t="str">
        <f t="shared" si="4"/>
        <v>Charlie Thornton</v>
      </c>
      <c r="B283" s="4">
        <v>45767</v>
      </c>
      <c r="C283" t="s">
        <v>1145</v>
      </c>
      <c r="D283" t="s">
        <v>1146</v>
      </c>
      <c r="E283" t="s">
        <v>1147</v>
      </c>
      <c r="F283" t="s">
        <v>1148</v>
      </c>
      <c r="I283" t="s">
        <v>1366</v>
      </c>
      <c r="J283" t="s">
        <v>1367</v>
      </c>
      <c r="K283" t="s">
        <v>997</v>
      </c>
      <c r="L283">
        <v>72</v>
      </c>
      <c r="M283">
        <v>72</v>
      </c>
      <c r="Q283">
        <v>144</v>
      </c>
      <c r="R283">
        <v>73.209999999999994</v>
      </c>
      <c r="S283">
        <v>72.83</v>
      </c>
      <c r="T283">
        <v>74.75</v>
      </c>
      <c r="U283">
        <v>75.36</v>
      </c>
      <c r="Y283">
        <v>75.05</v>
      </c>
      <c r="Z283">
        <v>106</v>
      </c>
      <c r="AA283">
        <v>117</v>
      </c>
      <c r="AE283">
        <v>9</v>
      </c>
      <c r="AF283">
        <v>15</v>
      </c>
      <c r="AJ283">
        <v>117</v>
      </c>
      <c r="AK283">
        <v>70</v>
      </c>
      <c r="AL283">
        <v>1</v>
      </c>
      <c r="AM283" s="5">
        <v>0.29166666666666669</v>
      </c>
      <c r="AN283">
        <v>10</v>
      </c>
      <c r="AO283" s="5">
        <v>0.5</v>
      </c>
      <c r="BO283">
        <v>0</v>
      </c>
      <c r="BQ283">
        <v>6</v>
      </c>
      <c r="BS283">
        <v>-2</v>
      </c>
      <c r="BU283">
        <v>0</v>
      </c>
      <c r="BV283">
        <v>5</v>
      </c>
      <c r="BW283">
        <v>22</v>
      </c>
      <c r="BX283">
        <v>9</v>
      </c>
      <c r="BY283">
        <v>0</v>
      </c>
      <c r="BZ283">
        <v>0</v>
      </c>
      <c r="CA283">
        <v>10</v>
      </c>
      <c r="CB283">
        <v>20</v>
      </c>
      <c r="CC283">
        <v>6</v>
      </c>
      <c r="CK283">
        <v>3.03</v>
      </c>
      <c r="CL283">
        <v>4.0599999999999996</v>
      </c>
      <c r="CM283">
        <v>4.67</v>
      </c>
      <c r="CU283">
        <v>3.04</v>
      </c>
      <c r="CV283">
        <v>4.04</v>
      </c>
      <c r="CW283">
        <v>4.6500000000000004</v>
      </c>
      <c r="FU283">
        <v>1</v>
      </c>
      <c r="FV283">
        <v>69</v>
      </c>
      <c r="FW283">
        <v>-1</v>
      </c>
      <c r="FX283">
        <v>12</v>
      </c>
      <c r="GE283">
        <v>3</v>
      </c>
      <c r="GF283">
        <v>133</v>
      </c>
      <c r="GG283">
        <v>3</v>
      </c>
      <c r="GH283">
        <v>130</v>
      </c>
      <c r="GO283">
        <v>-2</v>
      </c>
      <c r="GP283">
        <v>17</v>
      </c>
      <c r="GQ283">
        <v>0</v>
      </c>
      <c r="GR283">
        <v>98</v>
      </c>
      <c r="GY283">
        <v>0</v>
      </c>
      <c r="GZ283">
        <v>8</v>
      </c>
      <c r="HA283">
        <v>0</v>
      </c>
      <c r="HB283">
        <v>9</v>
      </c>
      <c r="HI283">
        <v>2</v>
      </c>
      <c r="HJ283">
        <v>103</v>
      </c>
      <c r="HK283">
        <v>3</v>
      </c>
      <c r="HL283">
        <v>79</v>
      </c>
      <c r="HS283">
        <v>12</v>
      </c>
      <c r="HT283">
        <v>44</v>
      </c>
      <c r="HU283">
        <v>10</v>
      </c>
      <c r="HV283">
        <v>108</v>
      </c>
      <c r="IC283">
        <v>4</v>
      </c>
      <c r="ID283">
        <v>24</v>
      </c>
      <c r="IE283">
        <v>5</v>
      </c>
      <c r="IF283">
        <v>9</v>
      </c>
      <c r="IM283">
        <v>0</v>
      </c>
      <c r="IN283">
        <v>60</v>
      </c>
      <c r="IO283">
        <v>0</v>
      </c>
      <c r="IP283">
        <v>53</v>
      </c>
    </row>
    <row r="284" spans="1:250" x14ac:dyDescent="0.25">
      <c r="A284" s="3" t="str">
        <f t="shared" si="4"/>
        <v>Ilirian Zalli</v>
      </c>
      <c r="B284" s="4">
        <v>45767</v>
      </c>
      <c r="C284" t="s">
        <v>1145</v>
      </c>
      <c r="D284" t="s">
        <v>1146</v>
      </c>
      <c r="E284" t="s">
        <v>1147</v>
      </c>
      <c r="F284" t="s">
        <v>1148</v>
      </c>
      <c r="I284" t="s">
        <v>1368</v>
      </c>
      <c r="J284" t="s">
        <v>1369</v>
      </c>
      <c r="K284" t="s">
        <v>997</v>
      </c>
      <c r="L284">
        <v>73</v>
      </c>
      <c r="M284">
        <v>71</v>
      </c>
      <c r="Q284">
        <v>144</v>
      </c>
      <c r="R284">
        <v>73.209999999999994</v>
      </c>
      <c r="S284">
        <v>72.83</v>
      </c>
      <c r="T284">
        <v>75.75</v>
      </c>
      <c r="U284">
        <v>74.36</v>
      </c>
      <c r="Y284">
        <v>75.05</v>
      </c>
      <c r="Z284">
        <v>119</v>
      </c>
      <c r="AA284">
        <v>117</v>
      </c>
      <c r="AE284">
        <v>10</v>
      </c>
      <c r="AF284">
        <v>15</v>
      </c>
      <c r="AJ284">
        <v>117</v>
      </c>
      <c r="AK284">
        <v>70</v>
      </c>
      <c r="AL284">
        <v>10</v>
      </c>
      <c r="AM284" s="5">
        <v>0.55555555555555558</v>
      </c>
      <c r="AN284">
        <v>1</v>
      </c>
      <c r="AO284" s="5">
        <v>0.34722222222222221</v>
      </c>
      <c r="BO284">
        <v>4</v>
      </c>
      <c r="BQ284">
        <v>4</v>
      </c>
      <c r="BS284">
        <v>-4</v>
      </c>
      <c r="BU284">
        <v>0</v>
      </c>
      <c r="BV284">
        <v>8</v>
      </c>
      <c r="BW284">
        <v>17</v>
      </c>
      <c r="BX284">
        <v>10</v>
      </c>
      <c r="BY284">
        <v>1</v>
      </c>
      <c r="BZ284">
        <v>0</v>
      </c>
      <c r="CA284">
        <v>10</v>
      </c>
      <c r="CB284">
        <v>20</v>
      </c>
      <c r="CC284">
        <v>6</v>
      </c>
      <c r="CK284">
        <v>3.03</v>
      </c>
      <c r="CL284">
        <v>4.0599999999999996</v>
      </c>
      <c r="CM284">
        <v>4.67</v>
      </c>
      <c r="CU284">
        <v>3.04</v>
      </c>
      <c r="CV284">
        <v>4.04</v>
      </c>
      <c r="CW284">
        <v>4.6500000000000004</v>
      </c>
      <c r="FU284">
        <v>1</v>
      </c>
      <c r="FV284">
        <v>69</v>
      </c>
      <c r="FW284">
        <v>3</v>
      </c>
      <c r="FX284">
        <v>146</v>
      </c>
      <c r="GE284">
        <v>3</v>
      </c>
      <c r="GF284">
        <v>133</v>
      </c>
      <c r="GG284">
        <v>1</v>
      </c>
      <c r="GH284">
        <v>87</v>
      </c>
      <c r="GO284">
        <v>-1</v>
      </c>
      <c r="GP284">
        <v>43</v>
      </c>
      <c r="GQ284">
        <v>-3</v>
      </c>
      <c r="GR284">
        <v>1</v>
      </c>
      <c r="GY284">
        <v>0</v>
      </c>
      <c r="GZ284">
        <v>8</v>
      </c>
      <c r="HA284">
        <v>0</v>
      </c>
      <c r="HB284">
        <v>9</v>
      </c>
      <c r="HI284">
        <v>4</v>
      </c>
      <c r="HJ284">
        <v>33</v>
      </c>
      <c r="HK284">
        <v>4</v>
      </c>
      <c r="HL284">
        <v>38</v>
      </c>
      <c r="HS284">
        <v>7</v>
      </c>
      <c r="HT284">
        <v>151</v>
      </c>
      <c r="HU284">
        <v>10</v>
      </c>
      <c r="HV284">
        <v>108</v>
      </c>
      <c r="IC284">
        <v>7</v>
      </c>
      <c r="ID284">
        <v>2</v>
      </c>
      <c r="IE284">
        <v>3</v>
      </c>
      <c r="IF284">
        <v>45</v>
      </c>
      <c r="IM284">
        <v>0</v>
      </c>
      <c r="IN284">
        <v>60</v>
      </c>
      <c r="IO284">
        <v>1</v>
      </c>
      <c r="IP284">
        <v>11</v>
      </c>
    </row>
    <row r="285" spans="1:250" x14ac:dyDescent="0.25">
      <c r="A285" s="3" t="str">
        <f t="shared" si="4"/>
        <v>Louis Albertse</v>
      </c>
      <c r="B285" s="4">
        <v>45767</v>
      </c>
      <c r="C285" t="s">
        <v>1145</v>
      </c>
      <c r="D285" t="s">
        <v>1146</v>
      </c>
      <c r="E285" t="s">
        <v>1147</v>
      </c>
      <c r="F285" t="s">
        <v>1148</v>
      </c>
      <c r="I285" t="s">
        <v>1370</v>
      </c>
      <c r="J285" t="s">
        <v>1371</v>
      </c>
      <c r="K285" t="s">
        <v>997</v>
      </c>
      <c r="L285">
        <v>73</v>
      </c>
      <c r="M285">
        <v>72</v>
      </c>
      <c r="Q285">
        <v>145</v>
      </c>
      <c r="R285">
        <v>73.209999999999994</v>
      </c>
      <c r="S285">
        <v>72.83</v>
      </c>
      <c r="T285">
        <v>75.75</v>
      </c>
      <c r="U285">
        <v>75.36</v>
      </c>
      <c r="Y285">
        <v>75.55</v>
      </c>
      <c r="Z285">
        <v>119</v>
      </c>
      <c r="AA285">
        <v>128</v>
      </c>
      <c r="AE285">
        <v>10</v>
      </c>
      <c r="AF285">
        <v>16</v>
      </c>
      <c r="AJ285">
        <v>128</v>
      </c>
      <c r="AK285">
        <v>70</v>
      </c>
      <c r="AL285">
        <v>10</v>
      </c>
      <c r="AM285" s="5">
        <v>0.52777777777777779</v>
      </c>
      <c r="AN285">
        <v>1</v>
      </c>
      <c r="AO285" s="5">
        <v>0.31944444444444442</v>
      </c>
      <c r="BO285">
        <v>1</v>
      </c>
      <c r="BQ285">
        <v>3</v>
      </c>
      <c r="BS285">
        <v>1</v>
      </c>
      <c r="BU285">
        <v>0</v>
      </c>
      <c r="BV285">
        <v>6</v>
      </c>
      <c r="BW285">
        <v>22</v>
      </c>
      <c r="BX285">
        <v>5</v>
      </c>
      <c r="BY285">
        <v>3</v>
      </c>
      <c r="BZ285">
        <v>0</v>
      </c>
      <c r="CA285">
        <v>10</v>
      </c>
      <c r="CB285">
        <v>20</v>
      </c>
      <c r="CC285">
        <v>6</v>
      </c>
      <c r="CK285">
        <v>3.03</v>
      </c>
      <c r="CL285">
        <v>4.0599999999999996</v>
      </c>
      <c r="CM285">
        <v>4.67</v>
      </c>
      <c r="CU285">
        <v>3.04</v>
      </c>
      <c r="CV285">
        <v>4.04</v>
      </c>
      <c r="CW285">
        <v>4.6500000000000004</v>
      </c>
      <c r="FU285">
        <v>2</v>
      </c>
      <c r="FV285">
        <v>117</v>
      </c>
      <c r="FW285">
        <v>-1</v>
      </c>
      <c r="FX285">
        <v>12</v>
      </c>
      <c r="GE285">
        <v>1</v>
      </c>
      <c r="GF285">
        <v>87</v>
      </c>
      <c r="GG285">
        <v>2</v>
      </c>
      <c r="GH285">
        <v>113</v>
      </c>
      <c r="GO285">
        <v>0</v>
      </c>
      <c r="GP285">
        <v>91</v>
      </c>
      <c r="GQ285">
        <v>1</v>
      </c>
      <c r="GR285">
        <v>136</v>
      </c>
      <c r="GY285">
        <v>0</v>
      </c>
      <c r="GZ285">
        <v>8</v>
      </c>
      <c r="HA285">
        <v>0</v>
      </c>
      <c r="HB285">
        <v>9</v>
      </c>
      <c r="HI285">
        <v>3</v>
      </c>
      <c r="HJ285">
        <v>61</v>
      </c>
      <c r="HK285">
        <v>3</v>
      </c>
      <c r="HL285">
        <v>79</v>
      </c>
      <c r="HS285">
        <v>11</v>
      </c>
      <c r="HT285">
        <v>74</v>
      </c>
      <c r="HU285">
        <v>11</v>
      </c>
      <c r="HV285">
        <v>76</v>
      </c>
      <c r="IC285">
        <v>2</v>
      </c>
      <c r="ID285">
        <v>84</v>
      </c>
      <c r="IE285">
        <v>3</v>
      </c>
      <c r="IF285">
        <v>45</v>
      </c>
      <c r="IM285">
        <v>2</v>
      </c>
      <c r="IN285">
        <v>3</v>
      </c>
      <c r="IO285">
        <v>1</v>
      </c>
      <c r="IP285">
        <v>11</v>
      </c>
    </row>
    <row r="286" spans="1:250" x14ac:dyDescent="0.25">
      <c r="A286" s="3" t="str">
        <f t="shared" si="4"/>
        <v>Christofer Blomstrand</v>
      </c>
      <c r="B286" s="4">
        <v>45767</v>
      </c>
      <c r="C286" t="s">
        <v>1145</v>
      </c>
      <c r="D286" t="s">
        <v>1146</v>
      </c>
      <c r="E286" t="s">
        <v>1147</v>
      </c>
      <c r="F286" t="s">
        <v>1148</v>
      </c>
      <c r="I286" t="s">
        <v>1372</v>
      </c>
      <c r="J286" t="s">
        <v>1330</v>
      </c>
      <c r="K286" t="s">
        <v>997</v>
      </c>
      <c r="L286">
        <v>74</v>
      </c>
      <c r="M286">
        <v>71</v>
      </c>
      <c r="Q286">
        <v>145</v>
      </c>
      <c r="R286">
        <v>73.209999999999994</v>
      </c>
      <c r="S286">
        <v>72.83</v>
      </c>
      <c r="T286">
        <v>76.75</v>
      </c>
      <c r="U286">
        <v>74.36</v>
      </c>
      <c r="Y286">
        <v>75.55</v>
      </c>
      <c r="Z286">
        <v>133</v>
      </c>
      <c r="AA286">
        <v>128</v>
      </c>
      <c r="AE286">
        <v>11</v>
      </c>
      <c r="AF286">
        <v>16</v>
      </c>
      <c r="AJ286">
        <v>128</v>
      </c>
      <c r="AK286">
        <v>70</v>
      </c>
      <c r="AL286">
        <v>10</v>
      </c>
      <c r="AM286" s="5">
        <v>0.29166666666666669</v>
      </c>
      <c r="AN286">
        <v>1</v>
      </c>
      <c r="AO286" s="5">
        <v>0.5</v>
      </c>
      <c r="BO286">
        <v>0</v>
      </c>
      <c r="BQ286">
        <v>7</v>
      </c>
      <c r="BS286">
        <v>-2</v>
      </c>
      <c r="BU286">
        <v>0</v>
      </c>
      <c r="BV286">
        <v>4</v>
      </c>
      <c r="BW286">
        <v>26</v>
      </c>
      <c r="BX286">
        <v>4</v>
      </c>
      <c r="BY286">
        <v>2</v>
      </c>
      <c r="BZ286">
        <v>0</v>
      </c>
      <c r="CA286">
        <v>10</v>
      </c>
      <c r="CB286">
        <v>20</v>
      </c>
      <c r="CC286">
        <v>6</v>
      </c>
      <c r="CK286">
        <v>3.03</v>
      </c>
      <c r="CL286">
        <v>4.0599999999999996</v>
      </c>
      <c r="CM286">
        <v>4.67</v>
      </c>
      <c r="CU286">
        <v>3.04</v>
      </c>
      <c r="CV286">
        <v>4.04</v>
      </c>
      <c r="CW286">
        <v>4.6500000000000004</v>
      </c>
      <c r="FU286">
        <v>0</v>
      </c>
      <c r="FV286">
        <v>26</v>
      </c>
      <c r="FW286">
        <v>0</v>
      </c>
      <c r="FX286">
        <v>47</v>
      </c>
      <c r="GE286">
        <v>5</v>
      </c>
      <c r="GF286">
        <v>148</v>
      </c>
      <c r="GG286">
        <v>2</v>
      </c>
      <c r="GH286">
        <v>113</v>
      </c>
      <c r="GO286">
        <v>-1</v>
      </c>
      <c r="GP286">
        <v>43</v>
      </c>
      <c r="GQ286">
        <v>-1</v>
      </c>
      <c r="GR286">
        <v>51</v>
      </c>
      <c r="GY286">
        <v>0</v>
      </c>
      <c r="GZ286">
        <v>8</v>
      </c>
      <c r="HA286">
        <v>0</v>
      </c>
      <c r="HB286">
        <v>9</v>
      </c>
      <c r="HI286">
        <v>3</v>
      </c>
      <c r="HJ286">
        <v>61</v>
      </c>
      <c r="HK286">
        <v>1</v>
      </c>
      <c r="HL286">
        <v>144</v>
      </c>
      <c r="HS286">
        <v>11</v>
      </c>
      <c r="HT286">
        <v>74</v>
      </c>
      <c r="HU286">
        <v>15</v>
      </c>
      <c r="HV286">
        <v>5</v>
      </c>
      <c r="IC286">
        <v>2</v>
      </c>
      <c r="ID286">
        <v>84</v>
      </c>
      <c r="IE286">
        <v>2</v>
      </c>
      <c r="IF286">
        <v>76</v>
      </c>
      <c r="IM286">
        <v>2</v>
      </c>
      <c r="IN286">
        <v>3</v>
      </c>
      <c r="IO286">
        <v>0</v>
      </c>
      <c r="IP286">
        <v>53</v>
      </c>
    </row>
    <row r="287" spans="1:250" x14ac:dyDescent="0.25">
      <c r="A287" s="3" t="str">
        <f t="shared" si="4"/>
        <v>Clement Charmasson</v>
      </c>
      <c r="B287" s="4">
        <v>45767</v>
      </c>
      <c r="C287" t="s">
        <v>1145</v>
      </c>
      <c r="D287" t="s">
        <v>1146</v>
      </c>
      <c r="E287" t="s">
        <v>1147</v>
      </c>
      <c r="F287" t="s">
        <v>1148</v>
      </c>
      <c r="I287" t="s">
        <v>1373</v>
      </c>
      <c r="J287" t="s">
        <v>1334</v>
      </c>
      <c r="K287" t="s">
        <v>997</v>
      </c>
      <c r="L287">
        <v>72</v>
      </c>
      <c r="M287">
        <v>73</v>
      </c>
      <c r="Q287">
        <v>145</v>
      </c>
      <c r="R287">
        <v>73.209999999999994</v>
      </c>
      <c r="S287">
        <v>72.83</v>
      </c>
      <c r="T287">
        <v>74.75</v>
      </c>
      <c r="U287">
        <v>76.36</v>
      </c>
      <c r="Y287">
        <v>75.55</v>
      </c>
      <c r="Z287">
        <v>106</v>
      </c>
      <c r="AA287">
        <v>128</v>
      </c>
      <c r="AE287">
        <v>9</v>
      </c>
      <c r="AF287">
        <v>16</v>
      </c>
      <c r="AJ287">
        <v>128</v>
      </c>
      <c r="AK287">
        <v>70</v>
      </c>
      <c r="AL287">
        <v>1</v>
      </c>
      <c r="AM287" s="5">
        <v>0.34722222222222221</v>
      </c>
      <c r="AN287">
        <v>10</v>
      </c>
      <c r="AO287" s="5">
        <v>0.55555555555555558</v>
      </c>
      <c r="BO287">
        <v>4</v>
      </c>
      <c r="BQ287">
        <v>1</v>
      </c>
      <c r="BS287">
        <v>0</v>
      </c>
      <c r="BU287">
        <v>0</v>
      </c>
      <c r="BV287">
        <v>4</v>
      </c>
      <c r="BW287">
        <v>23</v>
      </c>
      <c r="BX287">
        <v>9</v>
      </c>
      <c r="BY287">
        <v>0</v>
      </c>
      <c r="BZ287">
        <v>0</v>
      </c>
      <c r="CA287">
        <v>10</v>
      </c>
      <c r="CB287">
        <v>20</v>
      </c>
      <c r="CC287">
        <v>6</v>
      </c>
      <c r="CK287">
        <v>3.03</v>
      </c>
      <c r="CL287">
        <v>4.0599999999999996</v>
      </c>
      <c r="CM287">
        <v>4.67</v>
      </c>
      <c r="CU287">
        <v>3.04</v>
      </c>
      <c r="CV287">
        <v>4.04</v>
      </c>
      <c r="CW287">
        <v>4.6500000000000004</v>
      </c>
      <c r="FU287">
        <v>1</v>
      </c>
      <c r="FV287">
        <v>69</v>
      </c>
      <c r="FW287">
        <v>3</v>
      </c>
      <c r="FX287">
        <v>146</v>
      </c>
      <c r="GE287">
        <v>0</v>
      </c>
      <c r="GF287">
        <v>52</v>
      </c>
      <c r="GG287">
        <v>1</v>
      </c>
      <c r="GH287">
        <v>87</v>
      </c>
      <c r="GO287">
        <v>1</v>
      </c>
      <c r="GP287">
        <v>136</v>
      </c>
      <c r="GQ287">
        <v>-1</v>
      </c>
      <c r="GR287">
        <v>51</v>
      </c>
      <c r="GY287">
        <v>0</v>
      </c>
      <c r="GZ287">
        <v>8</v>
      </c>
      <c r="HA287">
        <v>0</v>
      </c>
      <c r="HB287">
        <v>9</v>
      </c>
      <c r="HI287">
        <v>1</v>
      </c>
      <c r="HJ287">
        <v>138</v>
      </c>
      <c r="HK287">
        <v>3</v>
      </c>
      <c r="HL287">
        <v>79</v>
      </c>
      <c r="HS287">
        <v>14</v>
      </c>
      <c r="HT287">
        <v>9</v>
      </c>
      <c r="HU287">
        <v>9</v>
      </c>
      <c r="HV287">
        <v>127</v>
      </c>
      <c r="IC287">
        <v>3</v>
      </c>
      <c r="ID287">
        <v>51</v>
      </c>
      <c r="IE287">
        <v>6</v>
      </c>
      <c r="IF287">
        <v>4</v>
      </c>
      <c r="IM287">
        <v>0</v>
      </c>
      <c r="IN287">
        <v>60</v>
      </c>
      <c r="IO287">
        <v>0</v>
      </c>
      <c r="IP287">
        <v>53</v>
      </c>
    </row>
    <row r="288" spans="1:250" x14ac:dyDescent="0.25">
      <c r="A288" s="3" t="str">
        <f t="shared" si="4"/>
        <v>Joachim B. Hansen</v>
      </c>
      <c r="B288" s="4">
        <v>45767</v>
      </c>
      <c r="C288" t="s">
        <v>1145</v>
      </c>
      <c r="D288" t="s">
        <v>1146</v>
      </c>
      <c r="E288" t="s">
        <v>1147</v>
      </c>
      <c r="F288" t="s">
        <v>1148</v>
      </c>
      <c r="I288" t="s">
        <v>1374</v>
      </c>
      <c r="J288" t="s">
        <v>1375</v>
      </c>
      <c r="K288" t="s">
        <v>997</v>
      </c>
      <c r="L288">
        <v>73</v>
      </c>
      <c r="M288">
        <v>72</v>
      </c>
      <c r="Q288">
        <v>145</v>
      </c>
      <c r="R288">
        <v>73.209999999999994</v>
      </c>
      <c r="S288">
        <v>72.83</v>
      </c>
      <c r="T288">
        <v>75.75</v>
      </c>
      <c r="U288">
        <v>75.36</v>
      </c>
      <c r="Y288">
        <v>75.55</v>
      </c>
      <c r="Z288">
        <v>119</v>
      </c>
      <c r="AA288">
        <v>128</v>
      </c>
      <c r="AE288">
        <v>10</v>
      </c>
      <c r="AF288">
        <v>16</v>
      </c>
      <c r="AJ288">
        <v>128</v>
      </c>
      <c r="AK288">
        <v>70</v>
      </c>
      <c r="AL288">
        <v>10</v>
      </c>
      <c r="AM288" s="5">
        <v>0.30555555555555558</v>
      </c>
      <c r="AN288">
        <v>1</v>
      </c>
      <c r="AO288" s="5">
        <v>0.51388888888888884</v>
      </c>
      <c r="BO288">
        <v>3</v>
      </c>
      <c r="BQ288">
        <v>3</v>
      </c>
      <c r="BS288">
        <v>-1</v>
      </c>
      <c r="BU288">
        <v>0</v>
      </c>
      <c r="BV288">
        <v>6</v>
      </c>
      <c r="BW288">
        <v>22</v>
      </c>
      <c r="BX288">
        <v>5</v>
      </c>
      <c r="BY288">
        <v>3</v>
      </c>
      <c r="BZ288">
        <v>0</v>
      </c>
      <c r="CA288">
        <v>10</v>
      </c>
      <c r="CB288">
        <v>20</v>
      </c>
      <c r="CC288">
        <v>6</v>
      </c>
      <c r="CK288">
        <v>3.03</v>
      </c>
      <c r="CL288">
        <v>4.0599999999999996</v>
      </c>
      <c r="CM288">
        <v>4.67</v>
      </c>
      <c r="CU288">
        <v>3.04</v>
      </c>
      <c r="CV288">
        <v>4.04</v>
      </c>
      <c r="CW288">
        <v>4.6500000000000004</v>
      </c>
      <c r="FU288">
        <v>1</v>
      </c>
      <c r="FV288">
        <v>69</v>
      </c>
      <c r="FW288">
        <v>2</v>
      </c>
      <c r="FX288">
        <v>128</v>
      </c>
      <c r="GE288">
        <v>1</v>
      </c>
      <c r="GF288">
        <v>87</v>
      </c>
      <c r="GG288">
        <v>2</v>
      </c>
      <c r="GH288">
        <v>113</v>
      </c>
      <c r="GO288">
        <v>1</v>
      </c>
      <c r="GP288">
        <v>136</v>
      </c>
      <c r="GQ288">
        <v>-2</v>
      </c>
      <c r="GR288">
        <v>12</v>
      </c>
      <c r="GY288">
        <v>0</v>
      </c>
      <c r="GZ288">
        <v>8</v>
      </c>
      <c r="HA288">
        <v>0</v>
      </c>
      <c r="HB288">
        <v>9</v>
      </c>
      <c r="HI288">
        <v>3</v>
      </c>
      <c r="HJ288">
        <v>61</v>
      </c>
      <c r="HK288">
        <v>3</v>
      </c>
      <c r="HL288">
        <v>79</v>
      </c>
      <c r="HS288">
        <v>11</v>
      </c>
      <c r="HT288">
        <v>74</v>
      </c>
      <c r="HU288">
        <v>11</v>
      </c>
      <c r="HV288">
        <v>76</v>
      </c>
      <c r="IC288">
        <v>2</v>
      </c>
      <c r="ID288">
        <v>84</v>
      </c>
      <c r="IE288">
        <v>3</v>
      </c>
      <c r="IF288">
        <v>45</v>
      </c>
      <c r="IM288">
        <v>2</v>
      </c>
      <c r="IN288">
        <v>3</v>
      </c>
      <c r="IO288">
        <v>1</v>
      </c>
      <c r="IP288">
        <v>11</v>
      </c>
    </row>
    <row r="289" spans="1:250" x14ac:dyDescent="0.25">
      <c r="A289" s="3" t="str">
        <f t="shared" si="4"/>
        <v>Gary King</v>
      </c>
      <c r="B289" s="4">
        <v>45767</v>
      </c>
      <c r="C289" t="s">
        <v>1145</v>
      </c>
      <c r="D289" t="s">
        <v>1146</v>
      </c>
      <c r="E289" t="s">
        <v>1147</v>
      </c>
      <c r="F289" t="s">
        <v>1148</v>
      </c>
      <c r="I289" t="s">
        <v>1376</v>
      </c>
      <c r="J289" t="s">
        <v>1377</v>
      </c>
      <c r="K289" t="s">
        <v>997</v>
      </c>
      <c r="L289">
        <v>73</v>
      </c>
      <c r="M289">
        <v>72</v>
      </c>
      <c r="Q289">
        <v>145</v>
      </c>
      <c r="R289">
        <v>73.209999999999994</v>
      </c>
      <c r="S289">
        <v>72.83</v>
      </c>
      <c r="T289">
        <v>75.75</v>
      </c>
      <c r="U289">
        <v>75.36</v>
      </c>
      <c r="Y289">
        <v>75.55</v>
      </c>
      <c r="Z289">
        <v>119</v>
      </c>
      <c r="AA289">
        <v>128</v>
      </c>
      <c r="AE289">
        <v>10</v>
      </c>
      <c r="AF289">
        <v>16</v>
      </c>
      <c r="AJ289">
        <v>128</v>
      </c>
      <c r="AK289">
        <v>70</v>
      </c>
      <c r="AL289">
        <v>1</v>
      </c>
      <c r="AM289" s="5">
        <v>0.31944444444444442</v>
      </c>
      <c r="AN289">
        <v>10</v>
      </c>
      <c r="AO289" s="5">
        <v>0.52777777777777779</v>
      </c>
      <c r="BO289">
        <v>2</v>
      </c>
      <c r="BQ289">
        <v>4</v>
      </c>
      <c r="BS289">
        <v>-1</v>
      </c>
      <c r="BU289">
        <v>0</v>
      </c>
      <c r="BV289">
        <v>5</v>
      </c>
      <c r="BW289">
        <v>22</v>
      </c>
      <c r="BX289">
        <v>8</v>
      </c>
      <c r="BY289">
        <v>1</v>
      </c>
      <c r="BZ289">
        <v>0</v>
      </c>
      <c r="CA289">
        <v>10</v>
      </c>
      <c r="CB289">
        <v>20</v>
      </c>
      <c r="CC289">
        <v>6</v>
      </c>
      <c r="CK289">
        <v>3.03</v>
      </c>
      <c r="CL289">
        <v>4.0599999999999996</v>
      </c>
      <c r="CM289">
        <v>4.67</v>
      </c>
      <c r="CU289">
        <v>3.04</v>
      </c>
      <c r="CV289">
        <v>4.04</v>
      </c>
      <c r="CW289">
        <v>4.6500000000000004</v>
      </c>
      <c r="FU289">
        <v>2</v>
      </c>
      <c r="FV289">
        <v>117</v>
      </c>
      <c r="FW289">
        <v>0</v>
      </c>
      <c r="FX289">
        <v>47</v>
      </c>
      <c r="GE289">
        <v>2</v>
      </c>
      <c r="GF289">
        <v>110</v>
      </c>
      <c r="GG289">
        <v>2</v>
      </c>
      <c r="GH289">
        <v>113</v>
      </c>
      <c r="GO289">
        <v>-1</v>
      </c>
      <c r="GP289">
        <v>43</v>
      </c>
      <c r="GQ289">
        <v>0</v>
      </c>
      <c r="GR289">
        <v>98</v>
      </c>
      <c r="GY289">
        <v>0</v>
      </c>
      <c r="GZ289">
        <v>8</v>
      </c>
      <c r="HA289">
        <v>0</v>
      </c>
      <c r="HB289">
        <v>9</v>
      </c>
      <c r="HI289">
        <v>1</v>
      </c>
      <c r="HJ289">
        <v>138</v>
      </c>
      <c r="HK289">
        <v>4</v>
      </c>
      <c r="HL289">
        <v>38</v>
      </c>
      <c r="HS289">
        <v>13</v>
      </c>
      <c r="HT289">
        <v>23</v>
      </c>
      <c r="HU289">
        <v>9</v>
      </c>
      <c r="HV289">
        <v>127</v>
      </c>
      <c r="IC289">
        <v>4</v>
      </c>
      <c r="ID289">
        <v>24</v>
      </c>
      <c r="IE289">
        <v>4</v>
      </c>
      <c r="IF289">
        <v>19</v>
      </c>
      <c r="IM289">
        <v>0</v>
      </c>
      <c r="IN289">
        <v>60</v>
      </c>
      <c r="IO289">
        <v>1</v>
      </c>
      <c r="IP289">
        <v>11</v>
      </c>
    </row>
    <row r="290" spans="1:250" x14ac:dyDescent="0.25">
      <c r="A290" s="3" t="str">
        <f t="shared" si="4"/>
        <v>Nathan Legendre</v>
      </c>
      <c r="B290" s="4">
        <v>45767</v>
      </c>
      <c r="C290" t="s">
        <v>1145</v>
      </c>
      <c r="D290" t="s">
        <v>1146</v>
      </c>
      <c r="E290" t="s">
        <v>1147</v>
      </c>
      <c r="F290" t="s">
        <v>1148</v>
      </c>
      <c r="I290" t="s">
        <v>1378</v>
      </c>
      <c r="J290" t="s">
        <v>1379</v>
      </c>
      <c r="K290" t="s">
        <v>997</v>
      </c>
      <c r="L290">
        <v>71</v>
      </c>
      <c r="M290">
        <v>74</v>
      </c>
      <c r="Q290">
        <v>145</v>
      </c>
      <c r="R290">
        <v>73.209999999999994</v>
      </c>
      <c r="S290">
        <v>72.83</v>
      </c>
      <c r="T290">
        <v>73.75</v>
      </c>
      <c r="U290">
        <v>77.36</v>
      </c>
      <c r="Y290">
        <v>75.55</v>
      </c>
      <c r="Z290">
        <v>79</v>
      </c>
      <c r="AA290">
        <v>128</v>
      </c>
      <c r="AE290">
        <v>8</v>
      </c>
      <c r="AF290">
        <v>16</v>
      </c>
      <c r="AJ290">
        <v>128</v>
      </c>
      <c r="AK290">
        <v>70</v>
      </c>
      <c r="AL290">
        <v>10</v>
      </c>
      <c r="AM290" s="5">
        <v>0.34027777777777779</v>
      </c>
      <c r="AN290">
        <v>1</v>
      </c>
      <c r="AO290" s="5">
        <v>0.54861111111111116</v>
      </c>
      <c r="BO290">
        <v>3</v>
      </c>
      <c r="BQ290">
        <v>3</v>
      </c>
      <c r="BS290">
        <v>-1</v>
      </c>
      <c r="BU290">
        <v>0</v>
      </c>
      <c r="BV290">
        <v>4</v>
      </c>
      <c r="BW290">
        <v>24</v>
      </c>
      <c r="BX290">
        <v>7</v>
      </c>
      <c r="BY290">
        <v>1</v>
      </c>
      <c r="BZ290">
        <v>0</v>
      </c>
      <c r="CA290">
        <v>10</v>
      </c>
      <c r="CB290">
        <v>20</v>
      </c>
      <c r="CC290">
        <v>6</v>
      </c>
      <c r="CK290">
        <v>3.03</v>
      </c>
      <c r="CL290">
        <v>4.0599999999999996</v>
      </c>
      <c r="CM290">
        <v>4.67</v>
      </c>
      <c r="CU290">
        <v>3.04</v>
      </c>
      <c r="CV290">
        <v>4.04</v>
      </c>
      <c r="CW290">
        <v>4.6500000000000004</v>
      </c>
      <c r="FU290">
        <v>1</v>
      </c>
      <c r="FV290">
        <v>69</v>
      </c>
      <c r="FW290">
        <v>2</v>
      </c>
      <c r="FX290">
        <v>128</v>
      </c>
      <c r="GE290">
        <v>0</v>
      </c>
      <c r="GF290">
        <v>52</v>
      </c>
      <c r="GG290">
        <v>3</v>
      </c>
      <c r="GH290">
        <v>130</v>
      </c>
      <c r="GO290">
        <v>0</v>
      </c>
      <c r="GP290">
        <v>91</v>
      </c>
      <c r="GQ290">
        <v>-1</v>
      </c>
      <c r="GR290">
        <v>51</v>
      </c>
      <c r="GY290">
        <v>0</v>
      </c>
      <c r="GZ290">
        <v>8</v>
      </c>
      <c r="HA290">
        <v>0</v>
      </c>
      <c r="HB290">
        <v>9</v>
      </c>
      <c r="HI290">
        <v>3</v>
      </c>
      <c r="HJ290">
        <v>61</v>
      </c>
      <c r="HK290">
        <v>1</v>
      </c>
      <c r="HL290">
        <v>144</v>
      </c>
      <c r="HS290">
        <v>12</v>
      </c>
      <c r="HT290">
        <v>44</v>
      </c>
      <c r="HU290">
        <v>12</v>
      </c>
      <c r="HV290">
        <v>49</v>
      </c>
      <c r="IC290">
        <v>2</v>
      </c>
      <c r="ID290">
        <v>84</v>
      </c>
      <c r="IE290">
        <v>5</v>
      </c>
      <c r="IF290">
        <v>9</v>
      </c>
      <c r="IM290">
        <v>1</v>
      </c>
      <c r="IN290">
        <v>9</v>
      </c>
      <c r="IO290">
        <v>0</v>
      </c>
      <c r="IP290">
        <v>53</v>
      </c>
    </row>
    <row r="291" spans="1:250" x14ac:dyDescent="0.25">
      <c r="A291" s="3" t="str">
        <f t="shared" si="4"/>
        <v>Velten Meyer</v>
      </c>
      <c r="B291" s="4">
        <v>45767</v>
      </c>
      <c r="C291" t="s">
        <v>1145</v>
      </c>
      <c r="D291" t="s">
        <v>1146</v>
      </c>
      <c r="E291" t="s">
        <v>1147</v>
      </c>
      <c r="F291" t="s">
        <v>1148</v>
      </c>
      <c r="I291" t="s">
        <v>1380</v>
      </c>
      <c r="J291" t="s">
        <v>1381</v>
      </c>
      <c r="K291" t="s">
        <v>997</v>
      </c>
      <c r="L291">
        <v>69</v>
      </c>
      <c r="M291">
        <v>76</v>
      </c>
      <c r="Q291">
        <v>145</v>
      </c>
      <c r="R291">
        <v>73.209999999999994</v>
      </c>
      <c r="S291">
        <v>72.83</v>
      </c>
      <c r="T291">
        <v>71.75</v>
      </c>
      <c r="U291">
        <v>79.36</v>
      </c>
      <c r="Y291">
        <v>75.55</v>
      </c>
      <c r="Z291">
        <v>43</v>
      </c>
      <c r="AA291">
        <v>128</v>
      </c>
      <c r="AE291">
        <v>6</v>
      </c>
      <c r="AF291">
        <v>16</v>
      </c>
      <c r="AJ291">
        <v>128</v>
      </c>
      <c r="AK291">
        <v>70</v>
      </c>
      <c r="AL291">
        <v>1</v>
      </c>
      <c r="AM291" s="5">
        <v>0.54166666666666663</v>
      </c>
      <c r="AN291">
        <v>10</v>
      </c>
      <c r="AO291" s="5">
        <v>0.33333333333333331</v>
      </c>
      <c r="BO291">
        <v>1</v>
      </c>
      <c r="BQ291">
        <v>0</v>
      </c>
      <c r="BS291">
        <v>4</v>
      </c>
      <c r="BU291">
        <v>1</v>
      </c>
      <c r="BV291">
        <v>5</v>
      </c>
      <c r="BW291">
        <v>22</v>
      </c>
      <c r="BX291">
        <v>5</v>
      </c>
      <c r="BY291">
        <v>3</v>
      </c>
      <c r="BZ291">
        <v>0</v>
      </c>
      <c r="CA291">
        <v>10</v>
      </c>
      <c r="CB291">
        <v>20</v>
      </c>
      <c r="CC291">
        <v>6</v>
      </c>
      <c r="CK291">
        <v>3.03</v>
      </c>
      <c r="CL291">
        <v>4.0599999999999996</v>
      </c>
      <c r="CM291">
        <v>4.67</v>
      </c>
      <c r="CU291">
        <v>3.04</v>
      </c>
      <c r="CV291">
        <v>4.04</v>
      </c>
      <c r="CW291">
        <v>4.6500000000000004</v>
      </c>
      <c r="FU291">
        <v>-1</v>
      </c>
      <c r="FV291">
        <v>6</v>
      </c>
      <c r="FW291">
        <v>2</v>
      </c>
      <c r="FX291">
        <v>128</v>
      </c>
      <c r="GE291">
        <v>0</v>
      </c>
      <c r="GF291">
        <v>52</v>
      </c>
      <c r="GG291">
        <v>0</v>
      </c>
      <c r="GH291">
        <v>59</v>
      </c>
      <c r="GO291">
        <v>0</v>
      </c>
      <c r="GP291">
        <v>91</v>
      </c>
      <c r="GQ291">
        <v>4</v>
      </c>
      <c r="GR291">
        <v>155</v>
      </c>
      <c r="GY291">
        <v>0</v>
      </c>
      <c r="GZ291">
        <v>8</v>
      </c>
      <c r="HA291">
        <v>1</v>
      </c>
      <c r="HB291">
        <v>1</v>
      </c>
      <c r="HI291">
        <v>5</v>
      </c>
      <c r="HJ291">
        <v>19</v>
      </c>
      <c r="HK291">
        <v>0</v>
      </c>
      <c r="HL291">
        <v>152</v>
      </c>
      <c r="HS291">
        <v>9</v>
      </c>
      <c r="HT291">
        <v>129</v>
      </c>
      <c r="HU291">
        <v>13</v>
      </c>
      <c r="HV291">
        <v>15</v>
      </c>
      <c r="IC291">
        <v>4</v>
      </c>
      <c r="ID291">
        <v>24</v>
      </c>
      <c r="IE291">
        <v>1</v>
      </c>
      <c r="IF291">
        <v>117</v>
      </c>
      <c r="IM291">
        <v>0</v>
      </c>
      <c r="IN291">
        <v>60</v>
      </c>
      <c r="IO291">
        <v>3</v>
      </c>
      <c r="IP291">
        <v>1</v>
      </c>
    </row>
    <row r="292" spans="1:250" x14ac:dyDescent="0.25">
      <c r="A292" s="3" t="str">
        <f t="shared" si="4"/>
        <v>Vince Van Veen</v>
      </c>
      <c r="B292" s="4">
        <v>45767</v>
      </c>
      <c r="C292" t="s">
        <v>1145</v>
      </c>
      <c r="D292" t="s">
        <v>1146</v>
      </c>
      <c r="E292" t="s">
        <v>1147</v>
      </c>
      <c r="F292" t="s">
        <v>1148</v>
      </c>
      <c r="I292" t="s">
        <v>1382</v>
      </c>
      <c r="J292" t="s">
        <v>1383</v>
      </c>
      <c r="K292" t="s">
        <v>997</v>
      </c>
      <c r="L292">
        <v>75</v>
      </c>
      <c r="M292">
        <v>70</v>
      </c>
      <c r="Q292">
        <v>145</v>
      </c>
      <c r="R292">
        <v>73.209999999999994</v>
      </c>
      <c r="S292">
        <v>72.83</v>
      </c>
      <c r="T292">
        <v>77.75</v>
      </c>
      <c r="U292">
        <v>73.36</v>
      </c>
      <c r="Y292">
        <v>75.55</v>
      </c>
      <c r="Z292">
        <v>138</v>
      </c>
      <c r="AA292">
        <v>128</v>
      </c>
      <c r="AE292">
        <v>12</v>
      </c>
      <c r="AF292">
        <v>16</v>
      </c>
      <c r="AJ292">
        <v>128</v>
      </c>
      <c r="AK292">
        <v>70</v>
      </c>
      <c r="AL292">
        <v>10</v>
      </c>
      <c r="AM292" s="5">
        <v>0.53472222222222221</v>
      </c>
      <c r="AN292">
        <v>1</v>
      </c>
      <c r="AO292" s="5">
        <v>0.3263888888888889</v>
      </c>
      <c r="BO292">
        <v>3</v>
      </c>
      <c r="BQ292">
        <v>3</v>
      </c>
      <c r="BS292">
        <v>-1</v>
      </c>
      <c r="BU292">
        <v>0</v>
      </c>
      <c r="BV292">
        <v>6</v>
      </c>
      <c r="BW292">
        <v>20</v>
      </c>
      <c r="BX292">
        <v>9</v>
      </c>
      <c r="BY292">
        <v>1</v>
      </c>
      <c r="BZ292">
        <v>0</v>
      </c>
      <c r="CA292">
        <v>10</v>
      </c>
      <c r="CB292">
        <v>20</v>
      </c>
      <c r="CC292">
        <v>6</v>
      </c>
      <c r="CK292">
        <v>3.03</v>
      </c>
      <c r="CL292">
        <v>4.0599999999999996</v>
      </c>
      <c r="CM292">
        <v>4.67</v>
      </c>
      <c r="CU292">
        <v>3.04</v>
      </c>
      <c r="CV292">
        <v>4.04</v>
      </c>
      <c r="CW292">
        <v>4.6500000000000004</v>
      </c>
      <c r="FU292">
        <v>1</v>
      </c>
      <c r="FV292">
        <v>69</v>
      </c>
      <c r="FW292">
        <v>2</v>
      </c>
      <c r="FX292">
        <v>128</v>
      </c>
      <c r="GE292">
        <v>3</v>
      </c>
      <c r="GF292">
        <v>133</v>
      </c>
      <c r="GG292">
        <v>0</v>
      </c>
      <c r="GH292">
        <v>59</v>
      </c>
      <c r="GO292">
        <v>1</v>
      </c>
      <c r="GP292">
        <v>136</v>
      </c>
      <c r="GQ292">
        <v>-2</v>
      </c>
      <c r="GR292">
        <v>12</v>
      </c>
      <c r="GY292">
        <v>0</v>
      </c>
      <c r="GZ292">
        <v>8</v>
      </c>
      <c r="HA292">
        <v>0</v>
      </c>
      <c r="HB292">
        <v>9</v>
      </c>
      <c r="HI292">
        <v>1</v>
      </c>
      <c r="HJ292">
        <v>138</v>
      </c>
      <c r="HK292">
        <v>5</v>
      </c>
      <c r="HL292">
        <v>21</v>
      </c>
      <c r="HS292">
        <v>12</v>
      </c>
      <c r="HT292">
        <v>44</v>
      </c>
      <c r="HU292">
        <v>8</v>
      </c>
      <c r="HV292">
        <v>141</v>
      </c>
      <c r="IC292">
        <v>4</v>
      </c>
      <c r="ID292">
        <v>24</v>
      </c>
      <c r="IE292">
        <v>5</v>
      </c>
      <c r="IF292">
        <v>9</v>
      </c>
      <c r="IM292">
        <v>1</v>
      </c>
      <c r="IN292">
        <v>9</v>
      </c>
      <c r="IO292">
        <v>0</v>
      </c>
      <c r="IP292">
        <v>53</v>
      </c>
    </row>
    <row r="293" spans="1:250" x14ac:dyDescent="0.25">
      <c r="A293" s="3" t="str">
        <f t="shared" si="4"/>
        <v>Dan Erickson</v>
      </c>
      <c r="B293" s="4">
        <v>45767</v>
      </c>
      <c r="C293" t="s">
        <v>1145</v>
      </c>
      <c r="D293" t="s">
        <v>1146</v>
      </c>
      <c r="E293" t="s">
        <v>1147</v>
      </c>
      <c r="F293" t="s">
        <v>1148</v>
      </c>
      <c r="I293" t="s">
        <v>1384</v>
      </c>
      <c r="J293" t="s">
        <v>1385</v>
      </c>
      <c r="K293" t="s">
        <v>997</v>
      </c>
      <c r="L293">
        <v>73</v>
      </c>
      <c r="M293">
        <v>73</v>
      </c>
      <c r="Q293">
        <v>146</v>
      </c>
      <c r="R293">
        <v>73.209999999999994</v>
      </c>
      <c r="S293">
        <v>72.83</v>
      </c>
      <c r="T293">
        <v>75.75</v>
      </c>
      <c r="U293">
        <v>76.36</v>
      </c>
      <c r="Y293">
        <v>76.05</v>
      </c>
      <c r="Z293">
        <v>119</v>
      </c>
      <c r="AA293">
        <v>136</v>
      </c>
      <c r="AE293">
        <v>10</v>
      </c>
      <c r="AF293">
        <v>17</v>
      </c>
      <c r="AJ293">
        <v>136</v>
      </c>
      <c r="AK293">
        <v>70</v>
      </c>
      <c r="AL293">
        <v>1</v>
      </c>
      <c r="AM293" s="5">
        <v>0.50694444444444442</v>
      </c>
      <c r="AN293">
        <v>10</v>
      </c>
      <c r="AO293" s="5">
        <v>0.2986111111111111</v>
      </c>
      <c r="BO293">
        <v>6</v>
      </c>
      <c r="BQ293">
        <v>3</v>
      </c>
      <c r="BS293">
        <v>-3</v>
      </c>
      <c r="BU293">
        <v>0</v>
      </c>
      <c r="BV293">
        <v>8</v>
      </c>
      <c r="BW293">
        <v>16</v>
      </c>
      <c r="BX293">
        <v>11</v>
      </c>
      <c r="BY293">
        <v>1</v>
      </c>
      <c r="BZ293">
        <v>0</v>
      </c>
      <c r="CA293">
        <v>10</v>
      </c>
      <c r="CB293">
        <v>20</v>
      </c>
      <c r="CC293">
        <v>6</v>
      </c>
      <c r="CK293">
        <v>3.03</v>
      </c>
      <c r="CL293">
        <v>4.0599999999999996</v>
      </c>
      <c r="CM293">
        <v>4.67</v>
      </c>
      <c r="CU293">
        <v>3.04</v>
      </c>
      <c r="CV293">
        <v>4.04</v>
      </c>
      <c r="CW293">
        <v>4.6500000000000004</v>
      </c>
      <c r="FU293">
        <v>3</v>
      </c>
      <c r="FV293">
        <v>137</v>
      </c>
      <c r="FW293">
        <v>3</v>
      </c>
      <c r="FX293">
        <v>146</v>
      </c>
      <c r="GE293">
        <v>2</v>
      </c>
      <c r="GF293">
        <v>110</v>
      </c>
      <c r="GG293">
        <v>1</v>
      </c>
      <c r="GH293">
        <v>87</v>
      </c>
      <c r="GO293">
        <v>-2</v>
      </c>
      <c r="GP293">
        <v>17</v>
      </c>
      <c r="GQ293">
        <v>-1</v>
      </c>
      <c r="GR293">
        <v>51</v>
      </c>
      <c r="GY293">
        <v>0</v>
      </c>
      <c r="GZ293">
        <v>8</v>
      </c>
      <c r="HA293">
        <v>0</v>
      </c>
      <c r="HB293">
        <v>9</v>
      </c>
      <c r="HI293">
        <v>3</v>
      </c>
      <c r="HJ293">
        <v>61</v>
      </c>
      <c r="HK293">
        <v>5</v>
      </c>
      <c r="HL293">
        <v>21</v>
      </c>
      <c r="HS293">
        <v>9</v>
      </c>
      <c r="HT293">
        <v>129</v>
      </c>
      <c r="HU293">
        <v>7</v>
      </c>
      <c r="HV293">
        <v>150</v>
      </c>
      <c r="IC293">
        <v>6</v>
      </c>
      <c r="ID293">
        <v>6</v>
      </c>
      <c r="IE293">
        <v>5</v>
      </c>
      <c r="IF293">
        <v>9</v>
      </c>
      <c r="IM293">
        <v>0</v>
      </c>
      <c r="IN293">
        <v>60</v>
      </c>
      <c r="IO293">
        <v>1</v>
      </c>
      <c r="IP293">
        <v>11</v>
      </c>
    </row>
    <row r="294" spans="1:250" x14ac:dyDescent="0.25">
      <c r="A294" s="3" t="str">
        <f t="shared" si="4"/>
        <v>Joshua Grenville-Wood</v>
      </c>
      <c r="B294" s="4">
        <v>45767</v>
      </c>
      <c r="C294" t="s">
        <v>1145</v>
      </c>
      <c r="D294" t="s">
        <v>1146</v>
      </c>
      <c r="E294" t="s">
        <v>1147</v>
      </c>
      <c r="F294" t="s">
        <v>1148</v>
      </c>
      <c r="I294" t="s">
        <v>1386</v>
      </c>
      <c r="J294" t="s">
        <v>941</v>
      </c>
      <c r="K294" t="s">
        <v>997</v>
      </c>
      <c r="L294">
        <v>74</v>
      </c>
      <c r="M294">
        <v>72</v>
      </c>
      <c r="Q294">
        <v>146</v>
      </c>
      <c r="R294">
        <v>73.209999999999994</v>
      </c>
      <c r="S294">
        <v>72.83</v>
      </c>
      <c r="T294">
        <v>76.75</v>
      </c>
      <c r="U294">
        <v>75.36</v>
      </c>
      <c r="Y294">
        <v>76.05</v>
      </c>
      <c r="Z294">
        <v>133</v>
      </c>
      <c r="AA294">
        <v>136</v>
      </c>
      <c r="AE294">
        <v>11</v>
      </c>
      <c r="AF294">
        <v>17</v>
      </c>
      <c r="AJ294">
        <v>136</v>
      </c>
      <c r="AK294">
        <v>70</v>
      </c>
      <c r="AL294">
        <v>1</v>
      </c>
      <c r="AM294" s="5">
        <v>0.50694444444444442</v>
      </c>
      <c r="AN294">
        <v>10</v>
      </c>
      <c r="AO294" s="5">
        <v>0.2986111111111111</v>
      </c>
      <c r="BO294">
        <v>5</v>
      </c>
      <c r="BQ294">
        <v>0</v>
      </c>
      <c r="BS294">
        <v>1</v>
      </c>
      <c r="BU294">
        <v>0</v>
      </c>
      <c r="BV294">
        <v>5</v>
      </c>
      <c r="BW294">
        <v>22</v>
      </c>
      <c r="BX294">
        <v>7</v>
      </c>
      <c r="BY294">
        <v>2</v>
      </c>
      <c r="BZ294">
        <v>0</v>
      </c>
      <c r="CA294">
        <v>10</v>
      </c>
      <c r="CB294">
        <v>20</v>
      </c>
      <c r="CC294">
        <v>6</v>
      </c>
      <c r="CK294">
        <v>3.03</v>
      </c>
      <c r="CL294">
        <v>4.0599999999999996</v>
      </c>
      <c r="CM294">
        <v>4.67</v>
      </c>
      <c r="CU294">
        <v>3.04</v>
      </c>
      <c r="CV294">
        <v>4.04</v>
      </c>
      <c r="CW294">
        <v>4.6500000000000004</v>
      </c>
      <c r="FU294">
        <v>3</v>
      </c>
      <c r="FV294">
        <v>137</v>
      </c>
      <c r="FW294">
        <v>2</v>
      </c>
      <c r="FX294">
        <v>128</v>
      </c>
      <c r="GE294">
        <v>0</v>
      </c>
      <c r="GF294">
        <v>52</v>
      </c>
      <c r="GG294">
        <v>0</v>
      </c>
      <c r="GH294">
        <v>59</v>
      </c>
      <c r="GO294">
        <v>1</v>
      </c>
      <c r="GP294">
        <v>136</v>
      </c>
      <c r="GQ294">
        <v>0</v>
      </c>
      <c r="GR294">
        <v>98</v>
      </c>
      <c r="GY294">
        <v>0</v>
      </c>
      <c r="GZ294">
        <v>8</v>
      </c>
      <c r="HA294">
        <v>0</v>
      </c>
      <c r="HB294">
        <v>9</v>
      </c>
      <c r="HI294">
        <v>2</v>
      </c>
      <c r="HJ294">
        <v>103</v>
      </c>
      <c r="HK294">
        <v>3</v>
      </c>
      <c r="HL294">
        <v>79</v>
      </c>
      <c r="HS294">
        <v>11</v>
      </c>
      <c r="HT294">
        <v>74</v>
      </c>
      <c r="HU294">
        <v>11</v>
      </c>
      <c r="HV294">
        <v>76</v>
      </c>
      <c r="IC294">
        <v>4</v>
      </c>
      <c r="ID294">
        <v>24</v>
      </c>
      <c r="IE294">
        <v>3</v>
      </c>
      <c r="IF294">
        <v>45</v>
      </c>
      <c r="IM294">
        <v>1</v>
      </c>
      <c r="IN294">
        <v>9</v>
      </c>
      <c r="IO294">
        <v>1</v>
      </c>
      <c r="IP294">
        <v>11</v>
      </c>
    </row>
    <row r="295" spans="1:250" x14ac:dyDescent="0.25">
      <c r="A295" s="3" t="str">
        <f t="shared" si="4"/>
        <v>Sam Jones</v>
      </c>
      <c r="B295" s="4">
        <v>45767</v>
      </c>
      <c r="C295" t="s">
        <v>1145</v>
      </c>
      <c r="D295" t="s">
        <v>1146</v>
      </c>
      <c r="E295" t="s">
        <v>1147</v>
      </c>
      <c r="F295" t="s">
        <v>1148</v>
      </c>
      <c r="I295" t="s">
        <v>1387</v>
      </c>
      <c r="J295" t="s">
        <v>901</v>
      </c>
      <c r="K295" t="s">
        <v>997</v>
      </c>
      <c r="L295">
        <v>75</v>
      </c>
      <c r="M295">
        <v>71</v>
      </c>
      <c r="Q295">
        <v>146</v>
      </c>
      <c r="R295">
        <v>73.209999999999994</v>
      </c>
      <c r="S295">
        <v>72.83</v>
      </c>
      <c r="T295">
        <v>77.75</v>
      </c>
      <c r="U295">
        <v>74.36</v>
      </c>
      <c r="Y295">
        <v>76.05</v>
      </c>
      <c r="Z295">
        <v>138</v>
      </c>
      <c r="AA295">
        <v>136</v>
      </c>
      <c r="AE295">
        <v>12</v>
      </c>
      <c r="AF295">
        <v>17</v>
      </c>
      <c r="AJ295">
        <v>136</v>
      </c>
      <c r="AK295">
        <v>70</v>
      </c>
      <c r="AL295">
        <v>1</v>
      </c>
      <c r="AM295" s="5">
        <v>0.3263888888888889</v>
      </c>
      <c r="AN295">
        <v>10</v>
      </c>
      <c r="AO295" s="5">
        <v>0.53472222222222221</v>
      </c>
      <c r="BO295">
        <v>2</v>
      </c>
      <c r="BQ295">
        <v>5</v>
      </c>
      <c r="BS295">
        <v>-1</v>
      </c>
      <c r="BU295">
        <v>1</v>
      </c>
      <c r="BV295">
        <v>2</v>
      </c>
      <c r="BW295">
        <v>25</v>
      </c>
      <c r="BX295">
        <v>6</v>
      </c>
      <c r="BY295">
        <v>2</v>
      </c>
      <c r="BZ295">
        <v>0</v>
      </c>
      <c r="CA295">
        <v>10</v>
      </c>
      <c r="CB295">
        <v>20</v>
      </c>
      <c r="CC295">
        <v>6</v>
      </c>
      <c r="CK295">
        <v>3.03</v>
      </c>
      <c r="CL295">
        <v>4.0599999999999996</v>
      </c>
      <c r="CM295">
        <v>4.67</v>
      </c>
      <c r="CU295">
        <v>3.04</v>
      </c>
      <c r="CV295">
        <v>4.04</v>
      </c>
      <c r="CW295">
        <v>4.6500000000000004</v>
      </c>
      <c r="FU295">
        <v>1</v>
      </c>
      <c r="FV295">
        <v>69</v>
      </c>
      <c r="FW295">
        <v>1</v>
      </c>
      <c r="FX295">
        <v>96</v>
      </c>
      <c r="GE295">
        <v>5</v>
      </c>
      <c r="GF295">
        <v>148</v>
      </c>
      <c r="GG295">
        <v>0</v>
      </c>
      <c r="GH295">
        <v>59</v>
      </c>
      <c r="GO295">
        <v>-1</v>
      </c>
      <c r="GP295">
        <v>43</v>
      </c>
      <c r="GQ295">
        <v>0</v>
      </c>
      <c r="GR295">
        <v>98</v>
      </c>
      <c r="GY295">
        <v>1</v>
      </c>
      <c r="GZ295">
        <v>1</v>
      </c>
      <c r="HA295">
        <v>0</v>
      </c>
      <c r="HB295">
        <v>9</v>
      </c>
      <c r="HI295">
        <v>0</v>
      </c>
      <c r="HJ295">
        <v>153</v>
      </c>
      <c r="HK295">
        <v>2</v>
      </c>
      <c r="HL295">
        <v>113</v>
      </c>
      <c r="HS295">
        <v>11</v>
      </c>
      <c r="HT295">
        <v>74</v>
      </c>
      <c r="HU295">
        <v>14</v>
      </c>
      <c r="HV295">
        <v>8</v>
      </c>
      <c r="IC295">
        <v>5</v>
      </c>
      <c r="ID295">
        <v>13</v>
      </c>
      <c r="IE295">
        <v>1</v>
      </c>
      <c r="IF295">
        <v>117</v>
      </c>
      <c r="IM295">
        <v>1</v>
      </c>
      <c r="IN295">
        <v>9</v>
      </c>
      <c r="IO295">
        <v>1</v>
      </c>
      <c r="IP295">
        <v>11</v>
      </c>
    </row>
    <row r="296" spans="1:250" x14ac:dyDescent="0.25">
      <c r="A296" s="3" t="str">
        <f t="shared" si="4"/>
        <v>Stuart Manley</v>
      </c>
      <c r="B296" s="4">
        <v>45767</v>
      </c>
      <c r="C296" t="s">
        <v>1145</v>
      </c>
      <c r="D296" t="s">
        <v>1146</v>
      </c>
      <c r="E296" t="s">
        <v>1147</v>
      </c>
      <c r="F296" t="s">
        <v>1148</v>
      </c>
      <c r="I296" t="s">
        <v>1388</v>
      </c>
      <c r="J296" t="s">
        <v>1389</v>
      </c>
      <c r="K296" t="s">
        <v>997</v>
      </c>
      <c r="L296">
        <v>75</v>
      </c>
      <c r="M296">
        <v>71</v>
      </c>
      <c r="Q296">
        <v>146</v>
      </c>
      <c r="R296">
        <v>73.209999999999994</v>
      </c>
      <c r="S296">
        <v>72.83</v>
      </c>
      <c r="T296">
        <v>77.75</v>
      </c>
      <c r="U296">
        <v>74.36</v>
      </c>
      <c r="Y296">
        <v>76.05</v>
      </c>
      <c r="Z296">
        <v>138</v>
      </c>
      <c r="AA296">
        <v>136</v>
      </c>
      <c r="AE296">
        <v>12</v>
      </c>
      <c r="AF296">
        <v>17</v>
      </c>
      <c r="AJ296">
        <v>136</v>
      </c>
      <c r="AK296">
        <v>70</v>
      </c>
      <c r="AL296">
        <v>10</v>
      </c>
      <c r="AM296" s="5">
        <v>0.54861111111111116</v>
      </c>
      <c r="AN296">
        <v>1</v>
      </c>
      <c r="AO296" s="5">
        <v>0.34027777777777779</v>
      </c>
      <c r="BO296">
        <v>0</v>
      </c>
      <c r="BQ296">
        <v>7</v>
      </c>
      <c r="BS296">
        <v>-1</v>
      </c>
      <c r="BU296">
        <v>0</v>
      </c>
      <c r="BV296">
        <v>5</v>
      </c>
      <c r="BW296">
        <v>22</v>
      </c>
      <c r="BX296">
        <v>7</v>
      </c>
      <c r="BY296">
        <v>2</v>
      </c>
      <c r="BZ296">
        <v>0</v>
      </c>
      <c r="CA296">
        <v>10</v>
      </c>
      <c r="CB296">
        <v>20</v>
      </c>
      <c r="CC296">
        <v>6</v>
      </c>
      <c r="CK296">
        <v>3.03</v>
      </c>
      <c r="CL296">
        <v>4.0599999999999996</v>
      </c>
      <c r="CM296">
        <v>4.67</v>
      </c>
      <c r="CU296">
        <v>3.04</v>
      </c>
      <c r="CV296">
        <v>4.04</v>
      </c>
      <c r="CW296">
        <v>4.6500000000000004</v>
      </c>
      <c r="FU296">
        <v>1</v>
      </c>
      <c r="FV296">
        <v>69</v>
      </c>
      <c r="FW296">
        <v>-1</v>
      </c>
      <c r="FX296">
        <v>12</v>
      </c>
      <c r="GE296">
        <v>4</v>
      </c>
      <c r="GF296">
        <v>142</v>
      </c>
      <c r="GG296">
        <v>3</v>
      </c>
      <c r="GH296">
        <v>130</v>
      </c>
      <c r="GO296">
        <v>0</v>
      </c>
      <c r="GP296">
        <v>91</v>
      </c>
      <c r="GQ296">
        <v>-1</v>
      </c>
      <c r="GR296">
        <v>51</v>
      </c>
      <c r="GY296">
        <v>0</v>
      </c>
      <c r="GZ296">
        <v>8</v>
      </c>
      <c r="HA296">
        <v>0</v>
      </c>
      <c r="HB296">
        <v>9</v>
      </c>
      <c r="HI296">
        <v>1</v>
      </c>
      <c r="HJ296">
        <v>138</v>
      </c>
      <c r="HK296">
        <v>4</v>
      </c>
      <c r="HL296">
        <v>38</v>
      </c>
      <c r="HS296">
        <v>12</v>
      </c>
      <c r="HT296">
        <v>44</v>
      </c>
      <c r="HU296">
        <v>10</v>
      </c>
      <c r="HV296">
        <v>108</v>
      </c>
      <c r="IC296">
        <v>4</v>
      </c>
      <c r="ID296">
        <v>24</v>
      </c>
      <c r="IE296">
        <v>3</v>
      </c>
      <c r="IF296">
        <v>45</v>
      </c>
      <c r="IM296">
        <v>1</v>
      </c>
      <c r="IN296">
        <v>9</v>
      </c>
      <c r="IO296">
        <v>1</v>
      </c>
      <c r="IP296">
        <v>11</v>
      </c>
    </row>
    <row r="297" spans="1:250" x14ac:dyDescent="0.25">
      <c r="A297" s="3" t="str">
        <f t="shared" si="4"/>
        <v>Aydan Verdonk</v>
      </c>
      <c r="B297" s="4">
        <v>45767</v>
      </c>
      <c r="C297" t="s">
        <v>1145</v>
      </c>
      <c r="D297" t="s">
        <v>1146</v>
      </c>
      <c r="E297" t="s">
        <v>1147</v>
      </c>
      <c r="F297" t="s">
        <v>1148</v>
      </c>
      <c r="I297" t="s">
        <v>1390</v>
      </c>
      <c r="J297" t="s">
        <v>1391</v>
      </c>
      <c r="K297" t="s">
        <v>997</v>
      </c>
      <c r="L297">
        <v>75</v>
      </c>
      <c r="M297">
        <v>71</v>
      </c>
      <c r="Q297">
        <v>146</v>
      </c>
      <c r="R297">
        <v>73.209999999999994</v>
      </c>
      <c r="S297">
        <v>72.83</v>
      </c>
      <c r="T297">
        <v>77.75</v>
      </c>
      <c r="U297">
        <v>74.36</v>
      </c>
      <c r="Y297">
        <v>76.05</v>
      </c>
      <c r="Z297">
        <v>138</v>
      </c>
      <c r="AA297">
        <v>136</v>
      </c>
      <c r="AE297">
        <v>12</v>
      </c>
      <c r="AF297">
        <v>17</v>
      </c>
      <c r="AJ297">
        <v>136</v>
      </c>
      <c r="AK297">
        <v>70</v>
      </c>
      <c r="AL297">
        <v>10</v>
      </c>
      <c r="AM297" s="5">
        <v>0.52083333333333337</v>
      </c>
      <c r="AN297">
        <v>1</v>
      </c>
      <c r="AO297" s="5">
        <v>0.3125</v>
      </c>
      <c r="BO297">
        <v>1</v>
      </c>
      <c r="BQ297">
        <v>3</v>
      </c>
      <c r="BS297">
        <v>2</v>
      </c>
      <c r="BU297">
        <v>0</v>
      </c>
      <c r="BV297">
        <v>5</v>
      </c>
      <c r="BW297">
        <v>21</v>
      </c>
      <c r="BX297">
        <v>9</v>
      </c>
      <c r="BY297">
        <v>1</v>
      </c>
      <c r="BZ297">
        <v>0</v>
      </c>
      <c r="CA297">
        <v>10</v>
      </c>
      <c r="CB297">
        <v>20</v>
      </c>
      <c r="CC297">
        <v>6</v>
      </c>
      <c r="CK297">
        <v>3.03</v>
      </c>
      <c r="CL297">
        <v>4.0599999999999996</v>
      </c>
      <c r="CM297">
        <v>4.67</v>
      </c>
      <c r="CU297">
        <v>3.04</v>
      </c>
      <c r="CV297">
        <v>4.04</v>
      </c>
      <c r="CW297">
        <v>4.6500000000000004</v>
      </c>
      <c r="FU297">
        <v>2</v>
      </c>
      <c r="FV297">
        <v>117</v>
      </c>
      <c r="FW297">
        <v>-1</v>
      </c>
      <c r="FX297">
        <v>12</v>
      </c>
      <c r="GE297">
        <v>2</v>
      </c>
      <c r="GF297">
        <v>110</v>
      </c>
      <c r="GG297">
        <v>1</v>
      </c>
      <c r="GH297">
        <v>87</v>
      </c>
      <c r="GO297">
        <v>1</v>
      </c>
      <c r="GP297">
        <v>136</v>
      </c>
      <c r="GQ297">
        <v>1</v>
      </c>
      <c r="GR297">
        <v>136</v>
      </c>
      <c r="GY297">
        <v>0</v>
      </c>
      <c r="GZ297">
        <v>8</v>
      </c>
      <c r="HA297">
        <v>0</v>
      </c>
      <c r="HB297">
        <v>9</v>
      </c>
      <c r="HI297">
        <v>1</v>
      </c>
      <c r="HJ297">
        <v>138</v>
      </c>
      <c r="HK297">
        <v>4</v>
      </c>
      <c r="HL297">
        <v>38</v>
      </c>
      <c r="HS297">
        <v>11</v>
      </c>
      <c r="HT297">
        <v>74</v>
      </c>
      <c r="HU297">
        <v>10</v>
      </c>
      <c r="HV297">
        <v>108</v>
      </c>
      <c r="IC297">
        <v>6</v>
      </c>
      <c r="ID297">
        <v>6</v>
      </c>
      <c r="IE297">
        <v>3</v>
      </c>
      <c r="IF297">
        <v>45</v>
      </c>
      <c r="IM297">
        <v>0</v>
      </c>
      <c r="IN297">
        <v>60</v>
      </c>
      <c r="IO297">
        <v>1</v>
      </c>
      <c r="IP297">
        <v>11</v>
      </c>
    </row>
    <row r="298" spans="1:250" x14ac:dyDescent="0.25">
      <c r="A298" s="3" t="str">
        <f t="shared" si="4"/>
        <v>Khaled Attieh</v>
      </c>
      <c r="B298" s="4">
        <v>45767</v>
      </c>
      <c r="C298" t="s">
        <v>1145</v>
      </c>
      <c r="D298" t="s">
        <v>1146</v>
      </c>
      <c r="E298" t="s">
        <v>1147</v>
      </c>
      <c r="F298" t="s">
        <v>1148</v>
      </c>
      <c r="I298" t="s">
        <v>1392</v>
      </c>
      <c r="J298" t="s">
        <v>1393</v>
      </c>
      <c r="K298" t="s">
        <v>997</v>
      </c>
      <c r="L298">
        <v>70</v>
      </c>
      <c r="M298">
        <v>77</v>
      </c>
      <c r="Q298">
        <v>147</v>
      </c>
      <c r="R298">
        <v>73.209999999999994</v>
      </c>
      <c r="S298">
        <v>72.83</v>
      </c>
      <c r="T298">
        <v>72.75</v>
      </c>
      <c r="U298">
        <v>80.36</v>
      </c>
      <c r="Y298">
        <v>76.55</v>
      </c>
      <c r="Z298">
        <v>62</v>
      </c>
      <c r="AA298">
        <v>141</v>
      </c>
      <c r="AE298">
        <v>7</v>
      </c>
      <c r="AF298">
        <v>18</v>
      </c>
      <c r="AJ298">
        <v>141</v>
      </c>
      <c r="AK298">
        <v>70</v>
      </c>
      <c r="AL298">
        <v>10</v>
      </c>
      <c r="AM298" s="5">
        <v>0.34722222222222221</v>
      </c>
      <c r="AN298">
        <v>1</v>
      </c>
      <c r="AO298" s="5">
        <v>0.55555555555555558</v>
      </c>
      <c r="BO298">
        <v>-1</v>
      </c>
      <c r="BQ298">
        <v>8</v>
      </c>
      <c r="BS298">
        <v>0</v>
      </c>
      <c r="BU298">
        <v>0</v>
      </c>
      <c r="BV298">
        <v>6</v>
      </c>
      <c r="BW298">
        <v>21</v>
      </c>
      <c r="BX298">
        <v>6</v>
      </c>
      <c r="BY298">
        <v>3</v>
      </c>
      <c r="BZ298">
        <v>0</v>
      </c>
      <c r="CA298">
        <v>10</v>
      </c>
      <c r="CB298">
        <v>20</v>
      </c>
      <c r="CC298">
        <v>6</v>
      </c>
      <c r="CK298">
        <v>3.03</v>
      </c>
      <c r="CL298">
        <v>4.0599999999999996</v>
      </c>
      <c r="CM298">
        <v>4.67</v>
      </c>
      <c r="CU298">
        <v>3.04</v>
      </c>
      <c r="CV298">
        <v>4.04</v>
      </c>
      <c r="CW298">
        <v>4.6500000000000004</v>
      </c>
      <c r="FU298">
        <v>0</v>
      </c>
      <c r="FV298">
        <v>26</v>
      </c>
      <c r="FW298">
        <v>-1</v>
      </c>
      <c r="FX298">
        <v>12</v>
      </c>
      <c r="GE298">
        <v>0</v>
      </c>
      <c r="GF298">
        <v>52</v>
      </c>
      <c r="GG298">
        <v>8</v>
      </c>
      <c r="GH298">
        <v>154</v>
      </c>
      <c r="GO298">
        <v>0</v>
      </c>
      <c r="GP298">
        <v>91</v>
      </c>
      <c r="GQ298">
        <v>0</v>
      </c>
      <c r="GR298">
        <v>98</v>
      </c>
      <c r="GY298">
        <v>0</v>
      </c>
      <c r="GZ298">
        <v>8</v>
      </c>
      <c r="HA298">
        <v>0</v>
      </c>
      <c r="HB298">
        <v>9</v>
      </c>
      <c r="HI298">
        <v>3</v>
      </c>
      <c r="HJ298">
        <v>61</v>
      </c>
      <c r="HK298">
        <v>3</v>
      </c>
      <c r="HL298">
        <v>79</v>
      </c>
      <c r="HS298">
        <v>12</v>
      </c>
      <c r="HT298">
        <v>44</v>
      </c>
      <c r="HU298">
        <v>9</v>
      </c>
      <c r="HV298">
        <v>127</v>
      </c>
      <c r="IC298">
        <v>3</v>
      </c>
      <c r="ID298">
        <v>51</v>
      </c>
      <c r="IE298">
        <v>3</v>
      </c>
      <c r="IF298">
        <v>45</v>
      </c>
      <c r="IM298">
        <v>0</v>
      </c>
      <c r="IN298">
        <v>60</v>
      </c>
      <c r="IO298">
        <v>3</v>
      </c>
      <c r="IP298">
        <v>1</v>
      </c>
    </row>
    <row r="299" spans="1:250" x14ac:dyDescent="0.25">
      <c r="A299" s="3" t="str">
        <f t="shared" si="4"/>
        <v>Soren Broholt Lind</v>
      </c>
      <c r="B299" s="4">
        <v>45767</v>
      </c>
      <c r="C299" t="s">
        <v>1145</v>
      </c>
      <c r="D299" t="s">
        <v>1146</v>
      </c>
      <c r="E299" t="s">
        <v>1147</v>
      </c>
      <c r="F299" t="s">
        <v>1148</v>
      </c>
      <c r="I299" t="s">
        <v>1394</v>
      </c>
      <c r="J299" t="s">
        <v>1288</v>
      </c>
      <c r="K299" t="s">
        <v>997</v>
      </c>
      <c r="L299">
        <v>73</v>
      </c>
      <c r="M299">
        <v>74</v>
      </c>
      <c r="Q299">
        <v>147</v>
      </c>
      <c r="R299">
        <v>73.209999999999994</v>
      </c>
      <c r="S299">
        <v>72.83</v>
      </c>
      <c r="T299">
        <v>75.75</v>
      </c>
      <c r="U299">
        <v>77.36</v>
      </c>
      <c r="Y299">
        <v>76.55</v>
      </c>
      <c r="Z299">
        <v>119</v>
      </c>
      <c r="AA299">
        <v>141</v>
      </c>
      <c r="AE299">
        <v>10</v>
      </c>
      <c r="AF299">
        <v>18</v>
      </c>
      <c r="AJ299">
        <v>141</v>
      </c>
      <c r="AK299">
        <v>70</v>
      </c>
      <c r="AL299">
        <v>1</v>
      </c>
      <c r="AM299" s="5">
        <v>0.3263888888888889</v>
      </c>
      <c r="AN299">
        <v>10</v>
      </c>
      <c r="AO299" s="5">
        <v>0.53472222222222221</v>
      </c>
      <c r="BO299">
        <v>3</v>
      </c>
      <c r="BQ299">
        <v>4</v>
      </c>
      <c r="BS299">
        <v>0</v>
      </c>
      <c r="BU299">
        <v>0</v>
      </c>
      <c r="BV299">
        <v>3</v>
      </c>
      <c r="BW299">
        <v>25</v>
      </c>
      <c r="BX299">
        <v>6</v>
      </c>
      <c r="BY299">
        <v>2</v>
      </c>
      <c r="BZ299">
        <v>0</v>
      </c>
      <c r="CA299">
        <v>10</v>
      </c>
      <c r="CB299">
        <v>20</v>
      </c>
      <c r="CC299">
        <v>6</v>
      </c>
      <c r="CK299">
        <v>3.03</v>
      </c>
      <c r="CL299">
        <v>4.0599999999999996</v>
      </c>
      <c r="CM299">
        <v>4.67</v>
      </c>
      <c r="CU299">
        <v>3.04</v>
      </c>
      <c r="CV299">
        <v>4.04</v>
      </c>
      <c r="CW299">
        <v>4.6500000000000004</v>
      </c>
      <c r="FU299">
        <v>2</v>
      </c>
      <c r="FV299">
        <v>117</v>
      </c>
      <c r="FW299">
        <v>1</v>
      </c>
      <c r="FX299">
        <v>96</v>
      </c>
      <c r="GE299">
        <v>1</v>
      </c>
      <c r="GF299">
        <v>87</v>
      </c>
      <c r="GG299">
        <v>3</v>
      </c>
      <c r="GH299">
        <v>130</v>
      </c>
      <c r="GO299">
        <v>0</v>
      </c>
      <c r="GP299">
        <v>91</v>
      </c>
      <c r="GQ299">
        <v>0</v>
      </c>
      <c r="GR299">
        <v>98</v>
      </c>
      <c r="GY299">
        <v>0</v>
      </c>
      <c r="GZ299">
        <v>8</v>
      </c>
      <c r="HA299">
        <v>0</v>
      </c>
      <c r="HB299">
        <v>9</v>
      </c>
      <c r="HI299">
        <v>2</v>
      </c>
      <c r="HJ299">
        <v>103</v>
      </c>
      <c r="HK299">
        <v>1</v>
      </c>
      <c r="HL299">
        <v>144</v>
      </c>
      <c r="HS299">
        <v>12</v>
      </c>
      <c r="HT299">
        <v>44</v>
      </c>
      <c r="HU299">
        <v>13</v>
      </c>
      <c r="HV299">
        <v>15</v>
      </c>
      <c r="IC299">
        <v>3</v>
      </c>
      <c r="ID299">
        <v>51</v>
      </c>
      <c r="IE299">
        <v>3</v>
      </c>
      <c r="IF299">
        <v>45</v>
      </c>
      <c r="IM299">
        <v>1</v>
      </c>
      <c r="IN299">
        <v>9</v>
      </c>
      <c r="IO299">
        <v>1</v>
      </c>
      <c r="IP299">
        <v>11</v>
      </c>
    </row>
    <row r="300" spans="1:250" x14ac:dyDescent="0.25">
      <c r="A300" s="3" t="str">
        <f t="shared" si="4"/>
        <v>Sebastien Gros</v>
      </c>
      <c r="B300" s="4">
        <v>45767</v>
      </c>
      <c r="C300" t="s">
        <v>1145</v>
      </c>
      <c r="D300" t="s">
        <v>1146</v>
      </c>
      <c r="E300" t="s">
        <v>1147</v>
      </c>
      <c r="F300" t="s">
        <v>1148</v>
      </c>
      <c r="I300" t="s">
        <v>1395</v>
      </c>
      <c r="J300" t="s">
        <v>1396</v>
      </c>
      <c r="K300" t="s">
        <v>997</v>
      </c>
      <c r="L300">
        <v>75</v>
      </c>
      <c r="M300">
        <v>72</v>
      </c>
      <c r="Q300">
        <v>147</v>
      </c>
      <c r="R300">
        <v>73.209999999999994</v>
      </c>
      <c r="S300">
        <v>72.83</v>
      </c>
      <c r="T300">
        <v>77.75</v>
      </c>
      <c r="U300">
        <v>75.36</v>
      </c>
      <c r="Y300">
        <v>76.55</v>
      </c>
      <c r="Z300">
        <v>138</v>
      </c>
      <c r="AA300">
        <v>141</v>
      </c>
      <c r="AE300">
        <v>12</v>
      </c>
      <c r="AF300">
        <v>18</v>
      </c>
      <c r="AJ300">
        <v>141</v>
      </c>
      <c r="AK300">
        <v>70</v>
      </c>
      <c r="AL300">
        <v>10</v>
      </c>
      <c r="AM300" s="5">
        <v>0.3263888888888889</v>
      </c>
      <c r="AN300">
        <v>1</v>
      </c>
      <c r="AO300" s="5">
        <v>0.53472222222222221</v>
      </c>
      <c r="BO300">
        <v>2</v>
      </c>
      <c r="BQ300">
        <v>6</v>
      </c>
      <c r="BS300">
        <v>-1</v>
      </c>
      <c r="BU300">
        <v>0</v>
      </c>
      <c r="BV300">
        <v>4</v>
      </c>
      <c r="BW300">
        <v>23</v>
      </c>
      <c r="BX300">
        <v>8</v>
      </c>
      <c r="BY300">
        <v>1</v>
      </c>
      <c r="BZ300">
        <v>0</v>
      </c>
      <c r="CA300">
        <v>10</v>
      </c>
      <c r="CB300">
        <v>20</v>
      </c>
      <c r="CC300">
        <v>6</v>
      </c>
      <c r="CK300">
        <v>3.03</v>
      </c>
      <c r="CL300">
        <v>4.0599999999999996</v>
      </c>
      <c r="CM300">
        <v>4.67</v>
      </c>
      <c r="CU300">
        <v>3.04</v>
      </c>
      <c r="CV300">
        <v>4.04</v>
      </c>
      <c r="CW300">
        <v>4.6500000000000004</v>
      </c>
      <c r="FU300">
        <v>0</v>
      </c>
      <c r="FV300">
        <v>26</v>
      </c>
      <c r="FW300">
        <v>2</v>
      </c>
      <c r="FX300">
        <v>128</v>
      </c>
      <c r="GE300">
        <v>5</v>
      </c>
      <c r="GF300">
        <v>148</v>
      </c>
      <c r="GG300">
        <v>1</v>
      </c>
      <c r="GH300">
        <v>87</v>
      </c>
      <c r="GO300">
        <v>0</v>
      </c>
      <c r="GP300">
        <v>91</v>
      </c>
      <c r="GQ300">
        <v>-1</v>
      </c>
      <c r="GR300">
        <v>51</v>
      </c>
      <c r="GY300">
        <v>0</v>
      </c>
      <c r="GZ300">
        <v>8</v>
      </c>
      <c r="HA300">
        <v>0</v>
      </c>
      <c r="HB300">
        <v>9</v>
      </c>
      <c r="HI300">
        <v>0</v>
      </c>
      <c r="HJ300">
        <v>153</v>
      </c>
      <c r="HK300">
        <v>4</v>
      </c>
      <c r="HL300">
        <v>38</v>
      </c>
      <c r="HS300">
        <v>15</v>
      </c>
      <c r="HT300">
        <v>3</v>
      </c>
      <c r="HU300">
        <v>8</v>
      </c>
      <c r="HV300">
        <v>141</v>
      </c>
      <c r="IC300">
        <v>2</v>
      </c>
      <c r="ID300">
        <v>84</v>
      </c>
      <c r="IE300">
        <v>6</v>
      </c>
      <c r="IF300">
        <v>4</v>
      </c>
      <c r="IM300">
        <v>1</v>
      </c>
      <c r="IN300">
        <v>9</v>
      </c>
      <c r="IO300">
        <v>0</v>
      </c>
      <c r="IP300">
        <v>53</v>
      </c>
    </row>
    <row r="301" spans="1:250" x14ac:dyDescent="0.25">
      <c r="A301" s="3" t="str">
        <f t="shared" si="4"/>
        <v>Maxwell Martin</v>
      </c>
      <c r="B301" s="4">
        <v>45767</v>
      </c>
      <c r="C301" t="s">
        <v>1145</v>
      </c>
      <c r="D301" t="s">
        <v>1146</v>
      </c>
      <c r="E301" t="s">
        <v>1147</v>
      </c>
      <c r="F301" t="s">
        <v>1148</v>
      </c>
      <c r="I301" t="s">
        <v>1003</v>
      </c>
      <c r="J301" t="s">
        <v>1397</v>
      </c>
      <c r="K301" t="s">
        <v>997</v>
      </c>
      <c r="L301">
        <v>71</v>
      </c>
      <c r="M301">
        <v>76</v>
      </c>
      <c r="Q301">
        <v>147</v>
      </c>
      <c r="R301">
        <v>73.209999999999994</v>
      </c>
      <c r="S301">
        <v>72.83</v>
      </c>
      <c r="T301">
        <v>73.75</v>
      </c>
      <c r="U301">
        <v>79.36</v>
      </c>
      <c r="Y301">
        <v>76.55</v>
      </c>
      <c r="Z301">
        <v>79</v>
      </c>
      <c r="AA301">
        <v>141</v>
      </c>
      <c r="AE301">
        <v>8</v>
      </c>
      <c r="AF301">
        <v>18</v>
      </c>
      <c r="AJ301">
        <v>141</v>
      </c>
      <c r="AK301">
        <v>70</v>
      </c>
      <c r="AL301">
        <v>1</v>
      </c>
      <c r="AM301" s="5">
        <v>0.28472222222222221</v>
      </c>
      <c r="AN301">
        <v>10</v>
      </c>
      <c r="AO301" s="5">
        <v>0.49305555555555558</v>
      </c>
      <c r="BO301">
        <v>1</v>
      </c>
      <c r="BQ301">
        <v>6</v>
      </c>
      <c r="BS301">
        <v>0</v>
      </c>
      <c r="BU301">
        <v>0</v>
      </c>
      <c r="BV301">
        <v>5</v>
      </c>
      <c r="BW301">
        <v>20</v>
      </c>
      <c r="BX301">
        <v>10</v>
      </c>
      <c r="BY301">
        <v>1</v>
      </c>
      <c r="BZ301">
        <v>0</v>
      </c>
      <c r="CA301">
        <v>10</v>
      </c>
      <c r="CB301">
        <v>20</v>
      </c>
      <c r="CC301">
        <v>6</v>
      </c>
      <c r="CK301">
        <v>3.03</v>
      </c>
      <c r="CL301">
        <v>4.0599999999999996</v>
      </c>
      <c r="CM301">
        <v>4.67</v>
      </c>
      <c r="CU301">
        <v>3.04</v>
      </c>
      <c r="CV301">
        <v>4.04</v>
      </c>
      <c r="CW301">
        <v>4.6500000000000004</v>
      </c>
      <c r="FU301">
        <v>-1</v>
      </c>
      <c r="FV301">
        <v>6</v>
      </c>
      <c r="FW301">
        <v>2</v>
      </c>
      <c r="FX301">
        <v>128</v>
      </c>
      <c r="GE301">
        <v>2</v>
      </c>
      <c r="GF301">
        <v>110</v>
      </c>
      <c r="GG301">
        <v>4</v>
      </c>
      <c r="GH301">
        <v>143</v>
      </c>
      <c r="GO301">
        <v>0</v>
      </c>
      <c r="GP301">
        <v>91</v>
      </c>
      <c r="GQ301">
        <v>0</v>
      </c>
      <c r="GR301">
        <v>98</v>
      </c>
      <c r="GY301">
        <v>0</v>
      </c>
      <c r="GZ301">
        <v>8</v>
      </c>
      <c r="HA301">
        <v>0</v>
      </c>
      <c r="HB301">
        <v>9</v>
      </c>
      <c r="HI301">
        <v>2</v>
      </c>
      <c r="HJ301">
        <v>103</v>
      </c>
      <c r="HK301">
        <v>3</v>
      </c>
      <c r="HL301">
        <v>79</v>
      </c>
      <c r="HS301">
        <v>13</v>
      </c>
      <c r="HT301">
        <v>23</v>
      </c>
      <c r="HU301">
        <v>7</v>
      </c>
      <c r="HV301">
        <v>150</v>
      </c>
      <c r="IC301">
        <v>3</v>
      </c>
      <c r="ID301">
        <v>51</v>
      </c>
      <c r="IE301">
        <v>7</v>
      </c>
      <c r="IF301">
        <v>2</v>
      </c>
      <c r="IM301">
        <v>0</v>
      </c>
      <c r="IN301">
        <v>60</v>
      </c>
      <c r="IO301">
        <v>1</v>
      </c>
      <c r="IP301">
        <v>11</v>
      </c>
    </row>
    <row r="302" spans="1:250" x14ac:dyDescent="0.25">
      <c r="A302" s="3" t="str">
        <f t="shared" si="4"/>
        <v>Sam Mullane</v>
      </c>
      <c r="B302" s="4">
        <v>45767</v>
      </c>
      <c r="C302" t="s">
        <v>1145</v>
      </c>
      <c r="D302" t="s">
        <v>1146</v>
      </c>
      <c r="E302" t="s">
        <v>1147</v>
      </c>
      <c r="F302" t="s">
        <v>1148</v>
      </c>
      <c r="I302" t="s">
        <v>1398</v>
      </c>
      <c r="J302" t="s">
        <v>901</v>
      </c>
      <c r="K302" t="s">
        <v>997</v>
      </c>
      <c r="L302">
        <v>75</v>
      </c>
      <c r="M302">
        <v>72</v>
      </c>
      <c r="Q302">
        <v>147</v>
      </c>
      <c r="R302">
        <v>73.209999999999994</v>
      </c>
      <c r="S302">
        <v>72.83</v>
      </c>
      <c r="T302">
        <v>77.75</v>
      </c>
      <c r="U302">
        <v>75.36</v>
      </c>
      <c r="Y302">
        <v>76.55</v>
      </c>
      <c r="Z302">
        <v>138</v>
      </c>
      <c r="AA302">
        <v>141</v>
      </c>
      <c r="AE302">
        <v>12</v>
      </c>
      <c r="AF302">
        <v>18</v>
      </c>
      <c r="AJ302">
        <v>141</v>
      </c>
      <c r="AK302">
        <v>70</v>
      </c>
      <c r="AL302">
        <v>1</v>
      </c>
      <c r="AM302" s="5">
        <v>0.27083333333333331</v>
      </c>
      <c r="AN302">
        <v>10</v>
      </c>
      <c r="AO302" s="5">
        <v>0.47916666666666669</v>
      </c>
      <c r="BO302">
        <v>1</v>
      </c>
      <c r="BQ302">
        <v>9</v>
      </c>
      <c r="BS302">
        <v>-3</v>
      </c>
      <c r="BU302">
        <v>0</v>
      </c>
      <c r="BV302">
        <v>7</v>
      </c>
      <c r="BW302">
        <v>17</v>
      </c>
      <c r="BX302">
        <v>10</v>
      </c>
      <c r="BY302">
        <v>2</v>
      </c>
      <c r="BZ302">
        <v>0</v>
      </c>
      <c r="CA302">
        <v>10</v>
      </c>
      <c r="CB302">
        <v>20</v>
      </c>
      <c r="CC302">
        <v>6</v>
      </c>
      <c r="CK302">
        <v>3.03</v>
      </c>
      <c r="CL302">
        <v>4.0599999999999996</v>
      </c>
      <c r="CM302">
        <v>4.67</v>
      </c>
      <c r="CU302">
        <v>3.04</v>
      </c>
      <c r="CV302">
        <v>4.04</v>
      </c>
      <c r="CW302">
        <v>4.6500000000000004</v>
      </c>
      <c r="FU302">
        <v>1</v>
      </c>
      <c r="FV302">
        <v>69</v>
      </c>
      <c r="FW302">
        <v>0</v>
      </c>
      <c r="FX302">
        <v>47</v>
      </c>
      <c r="GE302">
        <v>5</v>
      </c>
      <c r="GF302">
        <v>148</v>
      </c>
      <c r="GG302">
        <v>4</v>
      </c>
      <c r="GH302">
        <v>143</v>
      </c>
      <c r="GO302">
        <v>-1</v>
      </c>
      <c r="GP302">
        <v>43</v>
      </c>
      <c r="GQ302">
        <v>-2</v>
      </c>
      <c r="GR302">
        <v>12</v>
      </c>
      <c r="GY302">
        <v>0</v>
      </c>
      <c r="GZ302">
        <v>8</v>
      </c>
      <c r="HA302">
        <v>0</v>
      </c>
      <c r="HB302">
        <v>9</v>
      </c>
      <c r="HI302">
        <v>3</v>
      </c>
      <c r="HJ302">
        <v>61</v>
      </c>
      <c r="HK302">
        <v>4</v>
      </c>
      <c r="HL302">
        <v>38</v>
      </c>
      <c r="HS302">
        <v>7</v>
      </c>
      <c r="HT302">
        <v>151</v>
      </c>
      <c r="HU302">
        <v>10</v>
      </c>
      <c r="HV302">
        <v>108</v>
      </c>
      <c r="IC302">
        <v>8</v>
      </c>
      <c r="ID302">
        <v>1</v>
      </c>
      <c r="IE302">
        <v>2</v>
      </c>
      <c r="IF302">
        <v>76</v>
      </c>
      <c r="IM302">
        <v>0</v>
      </c>
      <c r="IN302">
        <v>60</v>
      </c>
      <c r="IO302">
        <v>2</v>
      </c>
      <c r="IP302">
        <v>3</v>
      </c>
    </row>
    <row r="303" spans="1:250" x14ac:dyDescent="0.25">
      <c r="A303" s="3" t="str">
        <f t="shared" si="4"/>
        <v>Bradley Bawden</v>
      </c>
      <c r="B303" s="4">
        <v>45767</v>
      </c>
      <c r="C303" t="s">
        <v>1145</v>
      </c>
      <c r="D303" t="s">
        <v>1146</v>
      </c>
      <c r="E303" t="s">
        <v>1147</v>
      </c>
      <c r="F303" t="s">
        <v>1148</v>
      </c>
      <c r="I303" t="s">
        <v>1399</v>
      </c>
      <c r="J303" t="s">
        <v>1400</v>
      </c>
      <c r="K303" t="s">
        <v>997</v>
      </c>
      <c r="L303">
        <v>73</v>
      </c>
      <c r="M303">
        <v>75</v>
      </c>
      <c r="Q303">
        <v>148</v>
      </c>
      <c r="R303">
        <v>73.209999999999994</v>
      </c>
      <c r="S303">
        <v>72.83</v>
      </c>
      <c r="T303">
        <v>75.75</v>
      </c>
      <c r="U303">
        <v>78.36</v>
      </c>
      <c r="Y303">
        <v>77.05</v>
      </c>
      <c r="Z303">
        <v>119</v>
      </c>
      <c r="AA303">
        <v>146</v>
      </c>
      <c r="AE303">
        <v>10</v>
      </c>
      <c r="AF303">
        <v>19</v>
      </c>
      <c r="AJ303">
        <v>146</v>
      </c>
      <c r="AK303">
        <v>70</v>
      </c>
      <c r="AL303">
        <v>10</v>
      </c>
      <c r="AM303" s="5">
        <v>0.35416666666666669</v>
      </c>
      <c r="AN303">
        <v>1</v>
      </c>
      <c r="AO303" s="5">
        <v>0.5625</v>
      </c>
      <c r="BO303">
        <v>1</v>
      </c>
      <c r="BQ303">
        <v>7</v>
      </c>
      <c r="BS303">
        <v>0</v>
      </c>
      <c r="BU303">
        <v>0</v>
      </c>
      <c r="BV303">
        <v>3</v>
      </c>
      <c r="BW303">
        <v>25</v>
      </c>
      <c r="BX303">
        <v>6</v>
      </c>
      <c r="BY303">
        <v>2</v>
      </c>
      <c r="BZ303">
        <v>0</v>
      </c>
      <c r="CA303">
        <v>10</v>
      </c>
      <c r="CB303">
        <v>20</v>
      </c>
      <c r="CC303">
        <v>6</v>
      </c>
      <c r="CK303">
        <v>3.03</v>
      </c>
      <c r="CL303">
        <v>4.0599999999999996</v>
      </c>
      <c r="CM303">
        <v>4.67</v>
      </c>
      <c r="CU303">
        <v>3.04</v>
      </c>
      <c r="CV303">
        <v>4.04</v>
      </c>
      <c r="CW303">
        <v>4.6500000000000004</v>
      </c>
      <c r="FU303">
        <v>2</v>
      </c>
      <c r="FV303">
        <v>117</v>
      </c>
      <c r="FW303">
        <v>-1</v>
      </c>
      <c r="FX303">
        <v>12</v>
      </c>
      <c r="GE303">
        <v>1</v>
      </c>
      <c r="GF303">
        <v>87</v>
      </c>
      <c r="GG303">
        <v>6</v>
      </c>
      <c r="GH303">
        <v>153</v>
      </c>
      <c r="GO303">
        <v>0</v>
      </c>
      <c r="GP303">
        <v>91</v>
      </c>
      <c r="GQ303">
        <v>0</v>
      </c>
      <c r="GR303">
        <v>98</v>
      </c>
      <c r="GY303">
        <v>0</v>
      </c>
      <c r="GZ303">
        <v>8</v>
      </c>
      <c r="HA303">
        <v>0</v>
      </c>
      <c r="HB303">
        <v>9</v>
      </c>
      <c r="HI303">
        <v>2</v>
      </c>
      <c r="HJ303">
        <v>103</v>
      </c>
      <c r="HK303">
        <v>1</v>
      </c>
      <c r="HL303">
        <v>144</v>
      </c>
      <c r="HS303">
        <v>13</v>
      </c>
      <c r="HT303">
        <v>23</v>
      </c>
      <c r="HU303">
        <v>12</v>
      </c>
      <c r="HV303">
        <v>49</v>
      </c>
      <c r="IC303">
        <v>2</v>
      </c>
      <c r="ID303">
        <v>84</v>
      </c>
      <c r="IE303">
        <v>4</v>
      </c>
      <c r="IF303">
        <v>19</v>
      </c>
      <c r="IM303">
        <v>1</v>
      </c>
      <c r="IN303">
        <v>9</v>
      </c>
      <c r="IO303">
        <v>1</v>
      </c>
      <c r="IP303">
        <v>11</v>
      </c>
    </row>
    <row r="304" spans="1:250" x14ac:dyDescent="0.25">
      <c r="A304" s="3" t="str">
        <f t="shared" si="4"/>
        <v>Ryan Evans</v>
      </c>
      <c r="B304" s="4">
        <v>45767</v>
      </c>
      <c r="C304" t="s">
        <v>1145</v>
      </c>
      <c r="D304" t="s">
        <v>1146</v>
      </c>
      <c r="E304" t="s">
        <v>1147</v>
      </c>
      <c r="F304" t="s">
        <v>1148</v>
      </c>
      <c r="I304" t="s">
        <v>1401</v>
      </c>
      <c r="J304" t="s">
        <v>1164</v>
      </c>
      <c r="K304" t="s">
        <v>997</v>
      </c>
      <c r="L304">
        <v>73</v>
      </c>
      <c r="M304">
        <v>75</v>
      </c>
      <c r="Q304">
        <v>148</v>
      </c>
      <c r="R304">
        <v>73.209999999999994</v>
      </c>
      <c r="S304">
        <v>72.83</v>
      </c>
      <c r="T304">
        <v>75.75</v>
      </c>
      <c r="U304">
        <v>78.36</v>
      </c>
      <c r="Y304">
        <v>77.05</v>
      </c>
      <c r="Z304">
        <v>119</v>
      </c>
      <c r="AA304">
        <v>146</v>
      </c>
      <c r="AE304">
        <v>10</v>
      </c>
      <c r="AF304">
        <v>19</v>
      </c>
      <c r="AJ304">
        <v>146</v>
      </c>
      <c r="AK304">
        <v>70</v>
      </c>
      <c r="AL304">
        <v>1</v>
      </c>
      <c r="AM304" s="5">
        <v>0.30555555555555558</v>
      </c>
      <c r="AN304">
        <v>10</v>
      </c>
      <c r="AO304" s="5">
        <v>0.51388888888888884</v>
      </c>
      <c r="BO304">
        <v>2</v>
      </c>
      <c r="BQ304">
        <v>3</v>
      </c>
      <c r="BS304">
        <v>3</v>
      </c>
      <c r="BU304">
        <v>0</v>
      </c>
      <c r="BV304">
        <v>5</v>
      </c>
      <c r="BW304">
        <v>23</v>
      </c>
      <c r="BX304">
        <v>5</v>
      </c>
      <c r="BY304">
        <v>3</v>
      </c>
      <c r="BZ304">
        <v>0</v>
      </c>
      <c r="CA304">
        <v>10</v>
      </c>
      <c r="CB304">
        <v>20</v>
      </c>
      <c r="CC304">
        <v>6</v>
      </c>
      <c r="CK304">
        <v>3.03</v>
      </c>
      <c r="CL304">
        <v>4.0599999999999996</v>
      </c>
      <c r="CM304">
        <v>4.67</v>
      </c>
      <c r="CU304">
        <v>3.04</v>
      </c>
      <c r="CV304">
        <v>4.04</v>
      </c>
      <c r="CW304">
        <v>4.6500000000000004</v>
      </c>
      <c r="FU304">
        <v>0</v>
      </c>
      <c r="FV304">
        <v>26</v>
      </c>
      <c r="FW304">
        <v>2</v>
      </c>
      <c r="FX304">
        <v>128</v>
      </c>
      <c r="GE304">
        <v>3</v>
      </c>
      <c r="GF304">
        <v>133</v>
      </c>
      <c r="GG304">
        <v>0</v>
      </c>
      <c r="GH304">
        <v>59</v>
      </c>
      <c r="GO304">
        <v>0</v>
      </c>
      <c r="GP304">
        <v>91</v>
      </c>
      <c r="GQ304">
        <v>3</v>
      </c>
      <c r="GR304">
        <v>154</v>
      </c>
      <c r="GY304">
        <v>0</v>
      </c>
      <c r="GZ304">
        <v>8</v>
      </c>
      <c r="HA304">
        <v>0</v>
      </c>
      <c r="HB304">
        <v>9</v>
      </c>
      <c r="HI304">
        <v>2</v>
      </c>
      <c r="HJ304">
        <v>103</v>
      </c>
      <c r="HK304">
        <v>3</v>
      </c>
      <c r="HL304">
        <v>79</v>
      </c>
      <c r="HS304">
        <v>12</v>
      </c>
      <c r="HT304">
        <v>44</v>
      </c>
      <c r="HU304">
        <v>11</v>
      </c>
      <c r="HV304">
        <v>76</v>
      </c>
      <c r="IC304">
        <v>3</v>
      </c>
      <c r="ID304">
        <v>51</v>
      </c>
      <c r="IE304">
        <v>2</v>
      </c>
      <c r="IF304">
        <v>76</v>
      </c>
      <c r="IM304">
        <v>1</v>
      </c>
      <c r="IN304">
        <v>9</v>
      </c>
      <c r="IO304">
        <v>2</v>
      </c>
      <c r="IP304">
        <v>3</v>
      </c>
    </row>
    <row r="305" spans="1:250" x14ac:dyDescent="0.25">
      <c r="A305" s="3" t="str">
        <f t="shared" si="4"/>
        <v>Jonathan Selvaraj</v>
      </c>
      <c r="B305" s="4">
        <v>45767</v>
      </c>
      <c r="C305" t="s">
        <v>1145</v>
      </c>
      <c r="D305" t="s">
        <v>1146</v>
      </c>
      <c r="E305" t="s">
        <v>1147</v>
      </c>
      <c r="F305" t="s">
        <v>1148</v>
      </c>
      <c r="I305" t="s">
        <v>1402</v>
      </c>
      <c r="J305" t="s">
        <v>1279</v>
      </c>
      <c r="K305" t="s">
        <v>997</v>
      </c>
      <c r="L305">
        <v>75</v>
      </c>
      <c r="M305">
        <v>73</v>
      </c>
      <c r="Q305">
        <v>148</v>
      </c>
      <c r="R305">
        <v>73.209999999999994</v>
      </c>
      <c r="S305">
        <v>72.83</v>
      </c>
      <c r="T305">
        <v>77.75</v>
      </c>
      <c r="U305">
        <v>76.36</v>
      </c>
      <c r="Y305">
        <v>77.05</v>
      </c>
      <c r="Z305">
        <v>138</v>
      </c>
      <c r="AA305">
        <v>146</v>
      </c>
      <c r="AE305">
        <v>12</v>
      </c>
      <c r="AF305">
        <v>19</v>
      </c>
      <c r="AJ305">
        <v>146</v>
      </c>
      <c r="AK305">
        <v>70</v>
      </c>
      <c r="AL305">
        <v>10</v>
      </c>
      <c r="AM305" s="5">
        <v>0.55555555555555558</v>
      </c>
      <c r="AN305">
        <v>1</v>
      </c>
      <c r="AO305" s="5">
        <v>0.34722222222222221</v>
      </c>
      <c r="BO305">
        <v>1</v>
      </c>
      <c r="BQ305">
        <v>5</v>
      </c>
      <c r="BS305">
        <v>2</v>
      </c>
      <c r="BU305">
        <v>0</v>
      </c>
      <c r="BV305">
        <v>4</v>
      </c>
      <c r="BW305">
        <v>22</v>
      </c>
      <c r="BX305">
        <v>8</v>
      </c>
      <c r="BY305">
        <v>2</v>
      </c>
      <c r="BZ305">
        <v>0</v>
      </c>
      <c r="CA305">
        <v>10</v>
      </c>
      <c r="CB305">
        <v>20</v>
      </c>
      <c r="CC305">
        <v>6</v>
      </c>
      <c r="CK305">
        <v>3.03</v>
      </c>
      <c r="CL305">
        <v>4.0599999999999996</v>
      </c>
      <c r="CM305">
        <v>4.67</v>
      </c>
      <c r="CU305">
        <v>3.04</v>
      </c>
      <c r="CV305">
        <v>4.04</v>
      </c>
      <c r="CW305">
        <v>4.6500000000000004</v>
      </c>
      <c r="FU305">
        <v>1</v>
      </c>
      <c r="FV305">
        <v>69</v>
      </c>
      <c r="FW305">
        <v>0</v>
      </c>
      <c r="FX305">
        <v>47</v>
      </c>
      <c r="GE305">
        <v>2</v>
      </c>
      <c r="GF305">
        <v>110</v>
      </c>
      <c r="GG305">
        <v>3</v>
      </c>
      <c r="GH305">
        <v>130</v>
      </c>
      <c r="GO305">
        <v>2</v>
      </c>
      <c r="GP305">
        <v>154</v>
      </c>
      <c r="GQ305">
        <v>0</v>
      </c>
      <c r="GR305">
        <v>98</v>
      </c>
      <c r="GY305">
        <v>0</v>
      </c>
      <c r="GZ305">
        <v>8</v>
      </c>
      <c r="HA305">
        <v>0</v>
      </c>
      <c r="HB305">
        <v>9</v>
      </c>
      <c r="HI305">
        <v>2</v>
      </c>
      <c r="HJ305">
        <v>103</v>
      </c>
      <c r="HK305">
        <v>2</v>
      </c>
      <c r="HL305">
        <v>113</v>
      </c>
      <c r="HS305">
        <v>10</v>
      </c>
      <c r="HT305">
        <v>101</v>
      </c>
      <c r="HU305">
        <v>12</v>
      </c>
      <c r="HV305">
        <v>49</v>
      </c>
      <c r="IC305">
        <v>5</v>
      </c>
      <c r="ID305">
        <v>13</v>
      </c>
      <c r="IE305">
        <v>3</v>
      </c>
      <c r="IF305">
        <v>45</v>
      </c>
      <c r="IM305">
        <v>1</v>
      </c>
      <c r="IN305">
        <v>9</v>
      </c>
      <c r="IO305">
        <v>1</v>
      </c>
      <c r="IP305">
        <v>11</v>
      </c>
    </row>
    <row r="306" spans="1:250" x14ac:dyDescent="0.25">
      <c r="A306" s="3" t="str">
        <f t="shared" si="4"/>
        <v>Ben Stow</v>
      </c>
      <c r="B306" s="4">
        <v>45767</v>
      </c>
      <c r="C306" t="s">
        <v>1145</v>
      </c>
      <c r="D306" t="s">
        <v>1146</v>
      </c>
      <c r="E306" t="s">
        <v>1147</v>
      </c>
      <c r="F306" t="s">
        <v>1148</v>
      </c>
      <c r="I306" t="s">
        <v>1403</v>
      </c>
      <c r="J306" t="s">
        <v>962</v>
      </c>
      <c r="K306" t="s">
        <v>997</v>
      </c>
      <c r="L306">
        <v>79</v>
      </c>
      <c r="M306">
        <v>69</v>
      </c>
      <c r="Q306">
        <v>148</v>
      </c>
      <c r="R306">
        <v>73.209999999999994</v>
      </c>
      <c r="S306">
        <v>72.83</v>
      </c>
      <c r="T306">
        <v>81.75</v>
      </c>
      <c r="U306">
        <v>72.36</v>
      </c>
      <c r="Y306">
        <v>77.05</v>
      </c>
      <c r="Z306">
        <v>153</v>
      </c>
      <c r="AA306">
        <v>146</v>
      </c>
      <c r="AE306">
        <v>16</v>
      </c>
      <c r="AF306">
        <v>19</v>
      </c>
      <c r="AJ306">
        <v>146</v>
      </c>
      <c r="AK306">
        <v>70</v>
      </c>
      <c r="AL306">
        <v>10</v>
      </c>
      <c r="AM306" s="5">
        <v>0.49305555555555558</v>
      </c>
      <c r="AN306">
        <v>1</v>
      </c>
      <c r="AO306" s="5">
        <v>0.28472222222222221</v>
      </c>
      <c r="BO306">
        <v>2</v>
      </c>
      <c r="BQ306">
        <v>8</v>
      </c>
      <c r="BS306">
        <v>-2</v>
      </c>
      <c r="BU306">
        <v>0</v>
      </c>
      <c r="BV306">
        <v>6</v>
      </c>
      <c r="BW306">
        <v>22</v>
      </c>
      <c r="BX306">
        <v>6</v>
      </c>
      <c r="BY306">
        <v>2</v>
      </c>
      <c r="BZ306">
        <v>0</v>
      </c>
      <c r="CA306">
        <v>10</v>
      </c>
      <c r="CB306">
        <v>20</v>
      </c>
      <c r="CC306">
        <v>6</v>
      </c>
      <c r="CK306">
        <v>3.03</v>
      </c>
      <c r="CL306">
        <v>4.0599999999999996</v>
      </c>
      <c r="CM306">
        <v>4.67</v>
      </c>
      <c r="CU306">
        <v>3.04</v>
      </c>
      <c r="CV306">
        <v>4.04</v>
      </c>
      <c r="CW306">
        <v>4.6500000000000004</v>
      </c>
      <c r="FU306">
        <v>2</v>
      </c>
      <c r="FV306">
        <v>117</v>
      </c>
      <c r="FW306">
        <v>0</v>
      </c>
      <c r="FX306">
        <v>47</v>
      </c>
      <c r="GE306">
        <v>8</v>
      </c>
      <c r="GF306">
        <v>154</v>
      </c>
      <c r="GG306">
        <v>0</v>
      </c>
      <c r="GH306">
        <v>59</v>
      </c>
      <c r="GO306">
        <v>-1</v>
      </c>
      <c r="GP306">
        <v>43</v>
      </c>
      <c r="GQ306">
        <v>-1</v>
      </c>
      <c r="GR306">
        <v>51</v>
      </c>
      <c r="GY306">
        <v>0</v>
      </c>
      <c r="GZ306">
        <v>8</v>
      </c>
      <c r="HA306">
        <v>0</v>
      </c>
      <c r="HB306">
        <v>9</v>
      </c>
      <c r="HI306">
        <v>3</v>
      </c>
      <c r="HJ306">
        <v>61</v>
      </c>
      <c r="HK306">
        <v>3</v>
      </c>
      <c r="HL306">
        <v>79</v>
      </c>
      <c r="HS306">
        <v>9</v>
      </c>
      <c r="HT306">
        <v>129</v>
      </c>
      <c r="HU306">
        <v>13</v>
      </c>
      <c r="HV306">
        <v>15</v>
      </c>
      <c r="IC306">
        <v>4</v>
      </c>
      <c r="ID306">
        <v>24</v>
      </c>
      <c r="IE306">
        <v>2</v>
      </c>
      <c r="IF306">
        <v>76</v>
      </c>
      <c r="IM306">
        <v>2</v>
      </c>
      <c r="IN306">
        <v>3</v>
      </c>
      <c r="IO306">
        <v>0</v>
      </c>
      <c r="IP306">
        <v>53</v>
      </c>
    </row>
    <row r="307" spans="1:250" x14ac:dyDescent="0.25">
      <c r="A307" s="3" t="str">
        <f t="shared" si="4"/>
        <v>Saptak Talwar</v>
      </c>
      <c r="B307" s="4">
        <v>45767</v>
      </c>
      <c r="C307" t="s">
        <v>1145</v>
      </c>
      <c r="D307" t="s">
        <v>1146</v>
      </c>
      <c r="E307" t="s">
        <v>1147</v>
      </c>
      <c r="F307" t="s">
        <v>1148</v>
      </c>
      <c r="I307" t="s">
        <v>1404</v>
      </c>
      <c r="J307" t="s">
        <v>1405</v>
      </c>
      <c r="K307" t="s">
        <v>997</v>
      </c>
      <c r="L307">
        <v>77</v>
      </c>
      <c r="M307">
        <v>72</v>
      </c>
      <c r="Q307">
        <v>149</v>
      </c>
      <c r="R307">
        <v>73.209999999999994</v>
      </c>
      <c r="S307">
        <v>72.83</v>
      </c>
      <c r="T307">
        <v>79.75</v>
      </c>
      <c r="U307">
        <v>75.36</v>
      </c>
      <c r="Y307">
        <v>77.55</v>
      </c>
      <c r="Z307">
        <v>151</v>
      </c>
      <c r="AA307">
        <v>150</v>
      </c>
      <c r="AE307">
        <v>14</v>
      </c>
      <c r="AF307">
        <v>20</v>
      </c>
      <c r="AJ307">
        <v>150</v>
      </c>
      <c r="AK307">
        <v>70</v>
      </c>
      <c r="AL307">
        <v>1</v>
      </c>
      <c r="AM307" s="5">
        <v>0.5625</v>
      </c>
      <c r="AN307">
        <v>10</v>
      </c>
      <c r="AO307" s="5">
        <v>0.35416666666666669</v>
      </c>
      <c r="BO307">
        <v>3</v>
      </c>
      <c r="BQ307">
        <v>6</v>
      </c>
      <c r="BS307">
        <v>0</v>
      </c>
      <c r="BU307">
        <v>0</v>
      </c>
      <c r="BV307">
        <v>4</v>
      </c>
      <c r="BW307">
        <v>21</v>
      </c>
      <c r="BX307">
        <v>9</v>
      </c>
      <c r="BY307">
        <v>2</v>
      </c>
      <c r="BZ307">
        <v>0</v>
      </c>
      <c r="CA307">
        <v>10</v>
      </c>
      <c r="CB307">
        <v>20</v>
      </c>
      <c r="CC307">
        <v>6</v>
      </c>
      <c r="CK307">
        <v>3.03</v>
      </c>
      <c r="CL307">
        <v>4.0599999999999996</v>
      </c>
      <c r="CM307">
        <v>4.67</v>
      </c>
      <c r="CU307">
        <v>3.04</v>
      </c>
      <c r="CV307">
        <v>4.04</v>
      </c>
      <c r="CW307">
        <v>4.6500000000000004</v>
      </c>
      <c r="FU307">
        <v>2</v>
      </c>
      <c r="FV307">
        <v>117</v>
      </c>
      <c r="FW307">
        <v>1</v>
      </c>
      <c r="FX307">
        <v>96</v>
      </c>
      <c r="GE307">
        <v>4</v>
      </c>
      <c r="GF307">
        <v>142</v>
      </c>
      <c r="GG307">
        <v>2</v>
      </c>
      <c r="GH307">
        <v>113</v>
      </c>
      <c r="GO307">
        <v>1</v>
      </c>
      <c r="GP307">
        <v>136</v>
      </c>
      <c r="GQ307">
        <v>-1</v>
      </c>
      <c r="GR307">
        <v>51</v>
      </c>
      <c r="GY307">
        <v>0</v>
      </c>
      <c r="GZ307">
        <v>8</v>
      </c>
      <c r="HA307">
        <v>0</v>
      </c>
      <c r="HB307">
        <v>9</v>
      </c>
      <c r="HI307">
        <v>2</v>
      </c>
      <c r="HJ307">
        <v>103</v>
      </c>
      <c r="HK307">
        <v>2</v>
      </c>
      <c r="HL307">
        <v>113</v>
      </c>
      <c r="HS307">
        <v>9</v>
      </c>
      <c r="HT307">
        <v>129</v>
      </c>
      <c r="HU307">
        <v>12</v>
      </c>
      <c r="HV307">
        <v>49</v>
      </c>
      <c r="IC307">
        <v>5</v>
      </c>
      <c r="ID307">
        <v>13</v>
      </c>
      <c r="IE307">
        <v>4</v>
      </c>
      <c r="IF307">
        <v>19</v>
      </c>
      <c r="IM307">
        <v>2</v>
      </c>
      <c r="IN307">
        <v>3</v>
      </c>
      <c r="IO307">
        <v>0</v>
      </c>
      <c r="IP307">
        <v>53</v>
      </c>
    </row>
    <row r="308" spans="1:250" x14ac:dyDescent="0.25">
      <c r="A308" s="3" t="str">
        <f t="shared" si="4"/>
        <v>Lucas Vacarisas</v>
      </c>
      <c r="B308" s="4">
        <v>45767</v>
      </c>
      <c r="C308" t="s">
        <v>1145</v>
      </c>
      <c r="D308" t="s">
        <v>1146</v>
      </c>
      <c r="E308" t="s">
        <v>1147</v>
      </c>
      <c r="F308" t="s">
        <v>1148</v>
      </c>
      <c r="I308" t="s">
        <v>1406</v>
      </c>
      <c r="J308" t="s">
        <v>1110</v>
      </c>
      <c r="K308" t="s">
        <v>997</v>
      </c>
      <c r="L308">
        <v>71</v>
      </c>
      <c r="M308">
        <v>78</v>
      </c>
      <c r="Q308">
        <v>149</v>
      </c>
      <c r="R308">
        <v>73.209999999999994</v>
      </c>
      <c r="S308">
        <v>72.83</v>
      </c>
      <c r="T308">
        <v>73.75</v>
      </c>
      <c r="U308">
        <v>81.36</v>
      </c>
      <c r="Y308">
        <v>77.55</v>
      </c>
      <c r="Z308">
        <v>79</v>
      </c>
      <c r="AA308">
        <v>150</v>
      </c>
      <c r="AE308">
        <v>8</v>
      </c>
      <c r="AF308">
        <v>20</v>
      </c>
      <c r="AJ308">
        <v>150</v>
      </c>
      <c r="AK308">
        <v>70</v>
      </c>
      <c r="AL308">
        <v>1</v>
      </c>
      <c r="AM308" s="5">
        <v>0.53472222222222221</v>
      </c>
      <c r="AN308">
        <v>10</v>
      </c>
      <c r="AO308" s="5">
        <v>0.3263888888888889</v>
      </c>
      <c r="BO308">
        <v>8</v>
      </c>
      <c r="BQ308">
        <v>1</v>
      </c>
      <c r="BS308">
        <v>0</v>
      </c>
      <c r="BU308">
        <v>0</v>
      </c>
      <c r="BV308">
        <v>7</v>
      </c>
      <c r="BW308">
        <v>17</v>
      </c>
      <c r="BX308">
        <v>9</v>
      </c>
      <c r="BY308">
        <v>3</v>
      </c>
      <c r="BZ308">
        <v>0</v>
      </c>
      <c r="CA308">
        <v>10</v>
      </c>
      <c r="CB308">
        <v>20</v>
      </c>
      <c r="CC308">
        <v>6</v>
      </c>
      <c r="CK308">
        <v>3.03</v>
      </c>
      <c r="CL308">
        <v>4.0599999999999996</v>
      </c>
      <c r="CM308">
        <v>4.67</v>
      </c>
      <c r="CU308">
        <v>3.04</v>
      </c>
      <c r="CV308">
        <v>4.04</v>
      </c>
      <c r="CW308">
        <v>4.6500000000000004</v>
      </c>
      <c r="FU308">
        <v>3</v>
      </c>
      <c r="FV308">
        <v>137</v>
      </c>
      <c r="FW308">
        <v>5</v>
      </c>
      <c r="FX308">
        <v>154</v>
      </c>
      <c r="GE308">
        <v>-2</v>
      </c>
      <c r="GF308">
        <v>9</v>
      </c>
      <c r="GG308">
        <v>3</v>
      </c>
      <c r="GH308">
        <v>130</v>
      </c>
      <c r="GO308">
        <v>0</v>
      </c>
      <c r="GP308">
        <v>91</v>
      </c>
      <c r="GQ308">
        <v>0</v>
      </c>
      <c r="GR308">
        <v>98</v>
      </c>
      <c r="GY308">
        <v>0</v>
      </c>
      <c r="GZ308">
        <v>8</v>
      </c>
      <c r="HA308">
        <v>0</v>
      </c>
      <c r="HB308">
        <v>9</v>
      </c>
      <c r="HI308">
        <v>4</v>
      </c>
      <c r="HJ308">
        <v>33</v>
      </c>
      <c r="HK308">
        <v>3</v>
      </c>
      <c r="HL308">
        <v>79</v>
      </c>
      <c r="HS308">
        <v>10</v>
      </c>
      <c r="HT308">
        <v>101</v>
      </c>
      <c r="HU308">
        <v>7</v>
      </c>
      <c r="HV308">
        <v>150</v>
      </c>
      <c r="IC308">
        <v>3</v>
      </c>
      <c r="ID308">
        <v>51</v>
      </c>
      <c r="IE308">
        <v>6</v>
      </c>
      <c r="IF308">
        <v>4</v>
      </c>
      <c r="IM308">
        <v>1</v>
      </c>
      <c r="IN308">
        <v>9</v>
      </c>
      <c r="IO308">
        <v>2</v>
      </c>
      <c r="IP308">
        <v>3</v>
      </c>
    </row>
    <row r="309" spans="1:250" x14ac:dyDescent="0.25">
      <c r="A309" s="3" t="str">
        <f t="shared" si="4"/>
        <v>Rayan Ahmed</v>
      </c>
      <c r="B309" s="4">
        <v>45767</v>
      </c>
      <c r="C309" t="s">
        <v>1145</v>
      </c>
      <c r="D309" t="s">
        <v>1146</v>
      </c>
      <c r="E309" t="s">
        <v>1147</v>
      </c>
      <c r="F309" t="s">
        <v>1148</v>
      </c>
      <c r="I309" t="s">
        <v>1407</v>
      </c>
      <c r="J309" t="s">
        <v>1408</v>
      </c>
      <c r="K309" t="s">
        <v>997</v>
      </c>
      <c r="L309">
        <v>75</v>
      </c>
      <c r="M309">
        <v>77</v>
      </c>
      <c r="Q309">
        <v>152</v>
      </c>
      <c r="R309">
        <v>73.209999999999994</v>
      </c>
      <c r="S309">
        <v>72.83</v>
      </c>
      <c r="T309">
        <v>77.75</v>
      </c>
      <c r="U309">
        <v>80.36</v>
      </c>
      <c r="Y309">
        <v>79.05</v>
      </c>
      <c r="Z309">
        <v>138</v>
      </c>
      <c r="AA309">
        <v>152</v>
      </c>
      <c r="AE309">
        <v>12</v>
      </c>
      <c r="AF309">
        <v>23</v>
      </c>
      <c r="AJ309">
        <v>152</v>
      </c>
      <c r="AK309">
        <v>70</v>
      </c>
      <c r="AL309">
        <v>10</v>
      </c>
      <c r="AM309" s="5">
        <v>0.27777777777777779</v>
      </c>
      <c r="AN309">
        <v>1</v>
      </c>
      <c r="AO309" s="5">
        <v>0.4861111111111111</v>
      </c>
      <c r="BO309">
        <v>7</v>
      </c>
      <c r="BQ309">
        <v>5</v>
      </c>
      <c r="BS309">
        <v>0</v>
      </c>
      <c r="BU309">
        <v>0</v>
      </c>
      <c r="BV309">
        <v>3</v>
      </c>
      <c r="BW309">
        <v>20</v>
      </c>
      <c r="BX309">
        <v>11</v>
      </c>
      <c r="BY309">
        <v>2</v>
      </c>
      <c r="BZ309">
        <v>0</v>
      </c>
      <c r="CA309">
        <v>10</v>
      </c>
      <c r="CB309">
        <v>20</v>
      </c>
      <c r="CC309">
        <v>6</v>
      </c>
      <c r="CK309">
        <v>3.03</v>
      </c>
      <c r="CL309">
        <v>4.0599999999999996</v>
      </c>
      <c r="CM309">
        <v>4.67</v>
      </c>
      <c r="CU309">
        <v>3.04</v>
      </c>
      <c r="CV309">
        <v>4.04</v>
      </c>
      <c r="CW309">
        <v>4.6500000000000004</v>
      </c>
      <c r="FU309">
        <v>4</v>
      </c>
      <c r="FV309">
        <v>151</v>
      </c>
      <c r="FW309">
        <v>3</v>
      </c>
      <c r="FX309">
        <v>146</v>
      </c>
      <c r="GE309">
        <v>1</v>
      </c>
      <c r="GF309">
        <v>87</v>
      </c>
      <c r="GG309">
        <v>4</v>
      </c>
      <c r="GH309">
        <v>143</v>
      </c>
      <c r="GO309">
        <v>0</v>
      </c>
      <c r="GP309">
        <v>91</v>
      </c>
      <c r="GQ309">
        <v>0</v>
      </c>
      <c r="GR309">
        <v>98</v>
      </c>
      <c r="GY309">
        <v>0</v>
      </c>
      <c r="GZ309">
        <v>8</v>
      </c>
      <c r="HA309">
        <v>0</v>
      </c>
      <c r="HB309">
        <v>9</v>
      </c>
      <c r="HI309">
        <v>3</v>
      </c>
      <c r="HJ309">
        <v>61</v>
      </c>
      <c r="HK309">
        <v>0</v>
      </c>
      <c r="HL309">
        <v>152</v>
      </c>
      <c r="HS309">
        <v>8</v>
      </c>
      <c r="HT309">
        <v>144</v>
      </c>
      <c r="HU309">
        <v>12</v>
      </c>
      <c r="HV309">
        <v>49</v>
      </c>
      <c r="IC309">
        <v>6</v>
      </c>
      <c r="ID309">
        <v>6</v>
      </c>
      <c r="IE309">
        <v>5</v>
      </c>
      <c r="IF309">
        <v>9</v>
      </c>
      <c r="IM309">
        <v>1</v>
      </c>
      <c r="IN309">
        <v>9</v>
      </c>
      <c r="IO309">
        <v>1</v>
      </c>
      <c r="IP309">
        <v>11</v>
      </c>
    </row>
    <row r="310" spans="1:250" x14ac:dyDescent="0.25">
      <c r="A310" s="3" t="str">
        <f t="shared" si="4"/>
        <v>Ayden Knight</v>
      </c>
      <c r="B310" s="4">
        <v>45767</v>
      </c>
      <c r="C310" t="s">
        <v>1145</v>
      </c>
      <c r="D310" t="s">
        <v>1146</v>
      </c>
      <c r="E310" t="s">
        <v>1147</v>
      </c>
      <c r="F310" t="s">
        <v>1148</v>
      </c>
      <c r="I310" t="s">
        <v>1409</v>
      </c>
      <c r="J310" t="s">
        <v>1410</v>
      </c>
      <c r="K310" t="s">
        <v>997</v>
      </c>
      <c r="L310">
        <v>81</v>
      </c>
      <c r="M310">
        <v>73</v>
      </c>
      <c r="Q310">
        <v>154</v>
      </c>
      <c r="R310">
        <v>73.209999999999994</v>
      </c>
      <c r="S310">
        <v>72.83</v>
      </c>
      <c r="T310">
        <v>83.75</v>
      </c>
      <c r="U310">
        <v>76.36</v>
      </c>
      <c r="Y310">
        <v>80.05</v>
      </c>
      <c r="Z310">
        <v>155</v>
      </c>
      <c r="AA310">
        <v>153</v>
      </c>
      <c r="AE310">
        <v>18</v>
      </c>
      <c r="AF310">
        <v>25</v>
      </c>
      <c r="AJ310">
        <v>153</v>
      </c>
      <c r="AK310">
        <v>70</v>
      </c>
      <c r="AL310">
        <v>1</v>
      </c>
      <c r="AM310" s="5">
        <v>0.4861111111111111</v>
      </c>
      <c r="AN310">
        <v>10</v>
      </c>
      <c r="AO310" s="5">
        <v>0.27777777777777779</v>
      </c>
      <c r="BO310">
        <v>3</v>
      </c>
      <c r="BQ310">
        <v>9</v>
      </c>
      <c r="BS310">
        <v>2</v>
      </c>
      <c r="BU310">
        <v>0</v>
      </c>
      <c r="BV310">
        <v>3</v>
      </c>
      <c r="BW310">
        <v>20</v>
      </c>
      <c r="BX310">
        <v>9</v>
      </c>
      <c r="BY310">
        <v>4</v>
      </c>
      <c r="BZ310">
        <v>0</v>
      </c>
      <c r="CA310">
        <v>10</v>
      </c>
      <c r="CB310">
        <v>20</v>
      </c>
      <c r="CC310">
        <v>6</v>
      </c>
      <c r="CK310">
        <v>3.03</v>
      </c>
      <c r="CL310">
        <v>4.0599999999999996</v>
      </c>
      <c r="CM310">
        <v>4.67</v>
      </c>
      <c r="CU310">
        <v>3.04</v>
      </c>
      <c r="CV310">
        <v>4.04</v>
      </c>
      <c r="CW310">
        <v>4.6500000000000004</v>
      </c>
      <c r="FU310">
        <v>3</v>
      </c>
      <c r="FV310">
        <v>137</v>
      </c>
      <c r="FW310">
        <v>0</v>
      </c>
      <c r="FX310">
        <v>47</v>
      </c>
      <c r="GE310">
        <v>8</v>
      </c>
      <c r="GF310">
        <v>154</v>
      </c>
      <c r="GG310">
        <v>1</v>
      </c>
      <c r="GH310">
        <v>87</v>
      </c>
      <c r="GO310">
        <v>0</v>
      </c>
      <c r="GP310">
        <v>91</v>
      </c>
      <c r="GQ310">
        <v>2</v>
      </c>
      <c r="GR310">
        <v>148</v>
      </c>
      <c r="GY310">
        <v>0</v>
      </c>
      <c r="GZ310">
        <v>8</v>
      </c>
      <c r="HA310">
        <v>0</v>
      </c>
      <c r="HB310">
        <v>9</v>
      </c>
      <c r="HI310">
        <v>1</v>
      </c>
      <c r="HJ310">
        <v>138</v>
      </c>
      <c r="HK310">
        <v>2</v>
      </c>
      <c r="HL310">
        <v>113</v>
      </c>
      <c r="HS310">
        <v>8</v>
      </c>
      <c r="HT310">
        <v>144</v>
      </c>
      <c r="HU310">
        <v>12</v>
      </c>
      <c r="HV310">
        <v>49</v>
      </c>
      <c r="IC310">
        <v>6</v>
      </c>
      <c r="ID310">
        <v>6</v>
      </c>
      <c r="IE310">
        <v>3</v>
      </c>
      <c r="IF310">
        <v>45</v>
      </c>
      <c r="IM310">
        <v>3</v>
      </c>
      <c r="IN310">
        <v>1</v>
      </c>
      <c r="IO310">
        <v>1</v>
      </c>
      <c r="IP310">
        <v>11</v>
      </c>
    </row>
    <row r="311" spans="1:250" x14ac:dyDescent="0.25">
      <c r="A311" s="3" t="str">
        <f t="shared" si="4"/>
        <v>Mohammad Skaik</v>
      </c>
      <c r="B311" s="4">
        <v>45767</v>
      </c>
      <c r="C311" t="s">
        <v>1145</v>
      </c>
      <c r="D311" t="s">
        <v>1146</v>
      </c>
      <c r="E311" t="s">
        <v>1147</v>
      </c>
      <c r="F311" t="s">
        <v>1148</v>
      </c>
      <c r="I311" t="s">
        <v>1331</v>
      </c>
      <c r="J311" t="s">
        <v>1411</v>
      </c>
      <c r="K311" t="s">
        <v>997</v>
      </c>
      <c r="L311">
        <v>79</v>
      </c>
      <c r="M311">
        <v>78</v>
      </c>
      <c r="Q311">
        <v>157</v>
      </c>
      <c r="R311">
        <v>73.209999999999994</v>
      </c>
      <c r="S311">
        <v>72.83</v>
      </c>
      <c r="T311">
        <v>81.75</v>
      </c>
      <c r="U311">
        <v>81.36</v>
      </c>
      <c r="Y311">
        <v>81.55</v>
      </c>
      <c r="Z311">
        <v>153</v>
      </c>
      <c r="AA311">
        <v>154</v>
      </c>
      <c r="AE311">
        <v>16</v>
      </c>
      <c r="AF311">
        <v>28</v>
      </c>
      <c r="AJ311">
        <v>154</v>
      </c>
      <c r="AK311">
        <v>70</v>
      </c>
      <c r="AL311">
        <v>1</v>
      </c>
      <c r="AM311" s="5">
        <v>0.34027777777777779</v>
      </c>
      <c r="AN311">
        <v>10</v>
      </c>
      <c r="AO311" s="5">
        <v>0.54861111111111116</v>
      </c>
      <c r="BO311">
        <v>6</v>
      </c>
      <c r="BQ311">
        <v>11</v>
      </c>
      <c r="BS311">
        <v>0</v>
      </c>
      <c r="BU311">
        <v>0</v>
      </c>
      <c r="BV311">
        <v>3</v>
      </c>
      <c r="BW311">
        <v>19</v>
      </c>
      <c r="BX311">
        <v>10</v>
      </c>
      <c r="BY311">
        <v>4</v>
      </c>
      <c r="BZ311">
        <v>0</v>
      </c>
      <c r="CA311">
        <v>10</v>
      </c>
      <c r="CB311">
        <v>20</v>
      </c>
      <c r="CC311">
        <v>6</v>
      </c>
      <c r="CK311">
        <v>3.03</v>
      </c>
      <c r="CL311">
        <v>4.0599999999999996</v>
      </c>
      <c r="CM311">
        <v>4.67</v>
      </c>
      <c r="CU311">
        <v>3.04</v>
      </c>
      <c r="CV311">
        <v>4.04</v>
      </c>
      <c r="CW311">
        <v>4.6500000000000004</v>
      </c>
      <c r="FU311">
        <v>6</v>
      </c>
      <c r="FV311">
        <v>155</v>
      </c>
      <c r="FW311">
        <v>0</v>
      </c>
      <c r="FX311">
        <v>47</v>
      </c>
      <c r="GE311">
        <v>3</v>
      </c>
      <c r="GF311">
        <v>133</v>
      </c>
      <c r="GG311">
        <v>8</v>
      </c>
      <c r="GH311">
        <v>154</v>
      </c>
      <c r="GO311">
        <v>0</v>
      </c>
      <c r="GP311">
        <v>91</v>
      </c>
      <c r="GQ311">
        <v>0</v>
      </c>
      <c r="GR311">
        <v>98</v>
      </c>
      <c r="GY311">
        <v>0</v>
      </c>
      <c r="GZ311">
        <v>8</v>
      </c>
      <c r="HA311">
        <v>0</v>
      </c>
      <c r="HB311">
        <v>9</v>
      </c>
      <c r="HI311">
        <v>0</v>
      </c>
      <c r="HJ311">
        <v>153</v>
      </c>
      <c r="HK311">
        <v>3</v>
      </c>
      <c r="HL311">
        <v>79</v>
      </c>
      <c r="HS311">
        <v>12</v>
      </c>
      <c r="HT311">
        <v>44</v>
      </c>
      <c r="HU311">
        <v>7</v>
      </c>
      <c r="HV311">
        <v>150</v>
      </c>
      <c r="IC311">
        <v>3</v>
      </c>
      <c r="ID311">
        <v>51</v>
      </c>
      <c r="IE311">
        <v>7</v>
      </c>
      <c r="IF311">
        <v>2</v>
      </c>
      <c r="IM311">
        <v>3</v>
      </c>
      <c r="IN311">
        <v>1</v>
      </c>
      <c r="IO311">
        <v>1</v>
      </c>
      <c r="IP311">
        <v>11</v>
      </c>
    </row>
    <row r="312" spans="1:250" x14ac:dyDescent="0.25">
      <c r="A312" s="3" t="str">
        <f t="shared" si="4"/>
        <v>Neyl Cherrat</v>
      </c>
      <c r="B312" s="4">
        <v>45767</v>
      </c>
      <c r="C312" t="s">
        <v>1145</v>
      </c>
      <c r="D312" t="s">
        <v>1146</v>
      </c>
      <c r="E312" t="s">
        <v>1147</v>
      </c>
      <c r="F312" t="s">
        <v>1148</v>
      </c>
      <c r="I312" t="s">
        <v>1412</v>
      </c>
      <c r="J312" t="s">
        <v>1413</v>
      </c>
      <c r="K312" t="s">
        <v>997</v>
      </c>
      <c r="L312">
        <v>77</v>
      </c>
      <c r="M312">
        <v>82</v>
      </c>
      <c r="Q312">
        <v>159</v>
      </c>
      <c r="R312">
        <v>73.209999999999994</v>
      </c>
      <c r="S312">
        <v>72.83</v>
      </c>
      <c r="T312">
        <v>79.75</v>
      </c>
      <c r="U312">
        <v>85.36</v>
      </c>
      <c r="Y312">
        <v>82.55</v>
      </c>
      <c r="Z312">
        <v>151</v>
      </c>
      <c r="AA312">
        <v>155</v>
      </c>
      <c r="AE312">
        <v>14</v>
      </c>
      <c r="AF312">
        <v>30</v>
      </c>
      <c r="AJ312">
        <v>155</v>
      </c>
      <c r="AK312">
        <v>70</v>
      </c>
      <c r="AL312">
        <v>1</v>
      </c>
      <c r="AM312" s="5">
        <v>0.49305555555555558</v>
      </c>
      <c r="AN312">
        <v>10</v>
      </c>
      <c r="AO312" s="5">
        <v>0.28472222222222221</v>
      </c>
      <c r="BO312">
        <v>9</v>
      </c>
      <c r="BQ312">
        <v>7</v>
      </c>
      <c r="BS312">
        <v>3</v>
      </c>
      <c r="BU312">
        <v>0</v>
      </c>
      <c r="BV312">
        <v>2</v>
      </c>
      <c r="BW312">
        <v>15</v>
      </c>
      <c r="BX312">
        <v>17</v>
      </c>
      <c r="BY312">
        <v>2</v>
      </c>
      <c r="BZ312">
        <v>0</v>
      </c>
      <c r="CA312">
        <v>10</v>
      </c>
      <c r="CB312">
        <v>20</v>
      </c>
      <c r="CC312">
        <v>6</v>
      </c>
      <c r="CK312">
        <v>3.03</v>
      </c>
      <c r="CL312">
        <v>4.0599999999999996</v>
      </c>
      <c r="CM312">
        <v>4.67</v>
      </c>
      <c r="CU312">
        <v>3.04</v>
      </c>
      <c r="CV312">
        <v>4.04</v>
      </c>
      <c r="CW312">
        <v>4.6500000000000004</v>
      </c>
      <c r="FU312">
        <v>4</v>
      </c>
      <c r="FV312">
        <v>151</v>
      </c>
      <c r="FW312">
        <v>5</v>
      </c>
      <c r="FX312">
        <v>154</v>
      </c>
      <c r="GE312">
        <v>2</v>
      </c>
      <c r="GF312">
        <v>110</v>
      </c>
      <c r="GG312">
        <v>5</v>
      </c>
      <c r="GH312">
        <v>150</v>
      </c>
      <c r="GO312">
        <v>1</v>
      </c>
      <c r="GP312">
        <v>136</v>
      </c>
      <c r="GQ312">
        <v>2</v>
      </c>
      <c r="GR312">
        <v>148</v>
      </c>
      <c r="GY312">
        <v>0</v>
      </c>
      <c r="GZ312">
        <v>8</v>
      </c>
      <c r="HA312">
        <v>0</v>
      </c>
      <c r="HB312">
        <v>9</v>
      </c>
      <c r="HI312">
        <v>2</v>
      </c>
      <c r="HJ312">
        <v>103</v>
      </c>
      <c r="HK312">
        <v>0</v>
      </c>
      <c r="HL312">
        <v>152</v>
      </c>
      <c r="HS312">
        <v>8</v>
      </c>
      <c r="HT312">
        <v>144</v>
      </c>
      <c r="HU312">
        <v>7</v>
      </c>
      <c r="HV312">
        <v>150</v>
      </c>
      <c r="IC312">
        <v>7</v>
      </c>
      <c r="ID312">
        <v>2</v>
      </c>
      <c r="IE312">
        <v>10</v>
      </c>
      <c r="IF312">
        <v>1</v>
      </c>
      <c r="IM312">
        <v>1</v>
      </c>
      <c r="IN312">
        <v>9</v>
      </c>
      <c r="IO312">
        <v>1</v>
      </c>
      <c r="IP312">
        <v>11</v>
      </c>
    </row>
    <row r="313" spans="1:250" x14ac:dyDescent="0.25">
      <c r="A313" s="3" t="str">
        <f t="shared" si="4"/>
        <v>Baekjun Kim</v>
      </c>
      <c r="B313" s="4">
        <v>45767</v>
      </c>
      <c r="C313" t="s">
        <v>1414</v>
      </c>
      <c r="D313" t="s">
        <v>1415</v>
      </c>
      <c r="E313" t="s">
        <v>1416</v>
      </c>
      <c r="F313" t="s">
        <v>1417</v>
      </c>
      <c r="I313" t="s">
        <v>886</v>
      </c>
      <c r="J313" t="s">
        <v>1418</v>
      </c>
      <c r="K313">
        <v>1</v>
      </c>
      <c r="L313">
        <v>69</v>
      </c>
      <c r="M313">
        <v>66</v>
      </c>
      <c r="N313">
        <v>67</v>
      </c>
      <c r="O313">
        <v>71</v>
      </c>
      <c r="Q313">
        <v>273</v>
      </c>
      <c r="R313">
        <v>74.2</v>
      </c>
      <c r="S313">
        <v>73.959999999999994</v>
      </c>
      <c r="T313">
        <v>70.989999999999995</v>
      </c>
      <c r="U313">
        <v>67.12</v>
      </c>
      <c r="V313">
        <v>68.47</v>
      </c>
      <c r="W313">
        <v>73.819999999999993</v>
      </c>
      <c r="Y313">
        <v>70.099999999999994</v>
      </c>
      <c r="Z313">
        <v>20</v>
      </c>
      <c r="AA313">
        <v>1</v>
      </c>
      <c r="AB313">
        <v>1</v>
      </c>
      <c r="AC313">
        <v>1</v>
      </c>
      <c r="AE313">
        <v>3</v>
      </c>
      <c r="AF313">
        <v>0</v>
      </c>
      <c r="AG313">
        <v>-2</v>
      </c>
      <c r="AH313">
        <v>-2</v>
      </c>
      <c r="AJ313">
        <v>1</v>
      </c>
      <c r="AK313">
        <v>1</v>
      </c>
      <c r="AM313" s="5"/>
      <c r="AO313" s="5"/>
    </row>
    <row r="314" spans="1:250" x14ac:dyDescent="0.25">
      <c r="A314" s="3" t="str">
        <f t="shared" si="4"/>
        <v>Sanghee Lee</v>
      </c>
      <c r="B314" s="4">
        <v>45767</v>
      </c>
      <c r="C314" t="s">
        <v>1414</v>
      </c>
      <c r="D314" t="s">
        <v>1415</v>
      </c>
      <c r="E314" t="s">
        <v>1416</v>
      </c>
      <c r="F314" t="s">
        <v>1417</v>
      </c>
      <c r="I314" t="s">
        <v>1419</v>
      </c>
      <c r="J314" t="s">
        <v>1420</v>
      </c>
      <c r="K314">
        <v>2</v>
      </c>
      <c r="L314">
        <v>71</v>
      </c>
      <c r="M314">
        <v>70</v>
      </c>
      <c r="N314">
        <v>66</v>
      </c>
      <c r="O314">
        <v>68</v>
      </c>
      <c r="Q314">
        <v>275</v>
      </c>
      <c r="R314">
        <v>74.2</v>
      </c>
      <c r="S314">
        <v>73.959999999999994</v>
      </c>
      <c r="T314">
        <v>72.989999999999995</v>
      </c>
      <c r="U314">
        <v>71.12</v>
      </c>
      <c r="V314">
        <v>67.47</v>
      </c>
      <c r="W314">
        <v>70.819999999999993</v>
      </c>
      <c r="Y314">
        <v>70.599999999999994</v>
      </c>
      <c r="Z314">
        <v>48</v>
      </c>
      <c r="AA314">
        <v>23</v>
      </c>
      <c r="AB314">
        <v>3</v>
      </c>
      <c r="AC314">
        <v>2</v>
      </c>
      <c r="AE314">
        <v>5</v>
      </c>
      <c r="AF314">
        <v>6</v>
      </c>
      <c r="AG314">
        <v>5</v>
      </c>
      <c r="AH314">
        <v>2</v>
      </c>
      <c r="AJ314">
        <v>2</v>
      </c>
      <c r="AK314">
        <v>2.5</v>
      </c>
    </row>
    <row r="315" spans="1:250" x14ac:dyDescent="0.25">
      <c r="A315" s="3" t="str">
        <f t="shared" si="4"/>
        <v>Taehoon Ok</v>
      </c>
      <c r="B315" s="4">
        <v>45767</v>
      </c>
      <c r="C315" t="s">
        <v>1414</v>
      </c>
      <c r="D315" t="s">
        <v>1415</v>
      </c>
      <c r="E315" t="s">
        <v>1416</v>
      </c>
      <c r="F315" t="s">
        <v>1417</v>
      </c>
      <c r="I315" t="s">
        <v>1421</v>
      </c>
      <c r="J315" t="s">
        <v>1422</v>
      </c>
      <c r="K315">
        <v>2</v>
      </c>
      <c r="L315">
        <v>70</v>
      </c>
      <c r="M315">
        <v>65</v>
      </c>
      <c r="N315">
        <v>69</v>
      </c>
      <c r="O315">
        <v>71</v>
      </c>
      <c r="Q315">
        <v>275</v>
      </c>
      <c r="R315">
        <v>74.2</v>
      </c>
      <c r="S315">
        <v>73.959999999999994</v>
      </c>
      <c r="T315">
        <v>71.989999999999995</v>
      </c>
      <c r="U315">
        <v>66.12</v>
      </c>
      <c r="V315">
        <v>70.47</v>
      </c>
      <c r="W315">
        <v>73.819999999999993</v>
      </c>
      <c r="Y315">
        <v>70.599999999999994</v>
      </c>
      <c r="Z315">
        <v>28</v>
      </c>
      <c r="AA315">
        <v>1</v>
      </c>
      <c r="AB315">
        <v>2</v>
      </c>
      <c r="AC315">
        <v>2</v>
      </c>
      <c r="AE315">
        <v>4</v>
      </c>
      <c r="AF315">
        <v>0</v>
      </c>
      <c r="AG315">
        <v>2</v>
      </c>
      <c r="AH315">
        <v>2</v>
      </c>
      <c r="AJ315">
        <v>2</v>
      </c>
      <c r="AK315">
        <v>2.5</v>
      </c>
    </row>
    <row r="316" spans="1:250" x14ac:dyDescent="0.25">
      <c r="A316" s="3" t="str">
        <f t="shared" si="4"/>
        <v>Seungbin Choi</v>
      </c>
      <c r="B316" s="4">
        <v>45767</v>
      </c>
      <c r="C316" t="s">
        <v>1414</v>
      </c>
      <c r="D316" t="s">
        <v>1415</v>
      </c>
      <c r="E316" t="s">
        <v>1416</v>
      </c>
      <c r="F316" t="s">
        <v>1417</v>
      </c>
      <c r="I316" t="s">
        <v>1423</v>
      </c>
      <c r="J316" t="s">
        <v>1424</v>
      </c>
      <c r="K316">
        <v>4</v>
      </c>
      <c r="L316">
        <v>68</v>
      </c>
      <c r="M316">
        <v>70</v>
      </c>
      <c r="N316">
        <v>69</v>
      </c>
      <c r="O316">
        <v>69</v>
      </c>
      <c r="Q316">
        <v>276</v>
      </c>
      <c r="R316">
        <v>74.2</v>
      </c>
      <c r="S316">
        <v>73.959999999999994</v>
      </c>
      <c r="T316">
        <v>69.989999999999995</v>
      </c>
      <c r="U316">
        <v>71.12</v>
      </c>
      <c r="V316">
        <v>70.47</v>
      </c>
      <c r="W316">
        <v>71.819999999999993</v>
      </c>
      <c r="Y316">
        <v>70.849999999999994</v>
      </c>
      <c r="Z316">
        <v>5</v>
      </c>
      <c r="AA316">
        <v>6</v>
      </c>
      <c r="AB316">
        <v>3</v>
      </c>
      <c r="AC316">
        <v>4</v>
      </c>
      <c r="AE316">
        <v>2</v>
      </c>
      <c r="AF316">
        <v>3</v>
      </c>
      <c r="AG316">
        <v>5</v>
      </c>
      <c r="AH316">
        <v>3</v>
      </c>
      <c r="AJ316">
        <v>4</v>
      </c>
      <c r="AK316">
        <v>4</v>
      </c>
    </row>
    <row r="317" spans="1:250" x14ac:dyDescent="0.25">
      <c r="A317" s="3" t="str">
        <f t="shared" si="4"/>
        <v>Chan Choi</v>
      </c>
      <c r="B317" s="4">
        <v>45767</v>
      </c>
      <c r="C317" t="s">
        <v>1414</v>
      </c>
      <c r="D317" t="s">
        <v>1415</v>
      </c>
      <c r="E317" t="s">
        <v>1416</v>
      </c>
      <c r="F317" t="s">
        <v>1417</v>
      </c>
      <c r="I317" t="s">
        <v>1423</v>
      </c>
      <c r="J317" t="s">
        <v>1425</v>
      </c>
      <c r="K317">
        <v>5</v>
      </c>
      <c r="L317">
        <v>73</v>
      </c>
      <c r="M317">
        <v>71</v>
      </c>
      <c r="N317">
        <v>66</v>
      </c>
      <c r="O317">
        <v>67</v>
      </c>
      <c r="Q317">
        <v>277</v>
      </c>
      <c r="R317">
        <v>74.2</v>
      </c>
      <c r="S317">
        <v>73.959999999999994</v>
      </c>
      <c r="T317">
        <v>74.989999999999995</v>
      </c>
      <c r="U317">
        <v>72.12</v>
      </c>
      <c r="V317">
        <v>67.47</v>
      </c>
      <c r="W317">
        <v>69.819999999999993</v>
      </c>
      <c r="Y317">
        <v>71.099999999999994</v>
      </c>
      <c r="Z317">
        <v>85</v>
      </c>
      <c r="AA317">
        <v>56</v>
      </c>
      <c r="AB317">
        <v>9</v>
      </c>
      <c r="AC317">
        <v>5</v>
      </c>
      <c r="AE317">
        <v>7</v>
      </c>
      <c r="AF317">
        <v>9</v>
      </c>
      <c r="AG317">
        <v>8</v>
      </c>
      <c r="AH317">
        <v>4</v>
      </c>
      <c r="AJ317">
        <v>5</v>
      </c>
      <c r="AK317">
        <v>5</v>
      </c>
    </row>
    <row r="318" spans="1:250" x14ac:dyDescent="0.25">
      <c r="A318" s="3" t="str">
        <f t="shared" si="4"/>
        <v>Wooyoung Cho</v>
      </c>
      <c r="B318" s="4">
        <v>45767</v>
      </c>
      <c r="C318" t="s">
        <v>1414</v>
      </c>
      <c r="D318" t="s">
        <v>1415</v>
      </c>
      <c r="E318" t="s">
        <v>1416</v>
      </c>
      <c r="F318" t="s">
        <v>1417</v>
      </c>
      <c r="I318" t="s">
        <v>1426</v>
      </c>
      <c r="J318" t="s">
        <v>1427</v>
      </c>
      <c r="K318">
        <v>6</v>
      </c>
      <c r="L318">
        <v>69</v>
      </c>
      <c r="M318">
        <v>71</v>
      </c>
      <c r="N318">
        <v>70</v>
      </c>
      <c r="O318">
        <v>68</v>
      </c>
      <c r="Q318">
        <v>278</v>
      </c>
      <c r="R318">
        <v>74.2</v>
      </c>
      <c r="S318">
        <v>73.959999999999994</v>
      </c>
      <c r="T318">
        <v>70.989999999999995</v>
      </c>
      <c r="U318">
        <v>72.12</v>
      </c>
      <c r="V318">
        <v>71.47</v>
      </c>
      <c r="W318">
        <v>70.819999999999993</v>
      </c>
      <c r="Y318">
        <v>71.349999999999994</v>
      </c>
      <c r="Z318">
        <v>20</v>
      </c>
      <c r="AA318">
        <v>15</v>
      </c>
      <c r="AB318">
        <v>9</v>
      </c>
      <c r="AC318">
        <v>6</v>
      </c>
      <c r="AE318">
        <v>3</v>
      </c>
      <c r="AF318">
        <v>5</v>
      </c>
      <c r="AG318">
        <v>8</v>
      </c>
      <c r="AH318">
        <v>5</v>
      </c>
      <c r="AJ318">
        <v>6</v>
      </c>
      <c r="AK318">
        <v>8</v>
      </c>
    </row>
    <row r="319" spans="1:250" x14ac:dyDescent="0.25">
      <c r="A319" s="3" t="str">
        <f t="shared" si="4"/>
        <v>Sunil Richard Jung</v>
      </c>
      <c r="B319" s="4">
        <v>45767</v>
      </c>
      <c r="C319" t="s">
        <v>1414</v>
      </c>
      <c r="D319" t="s">
        <v>1415</v>
      </c>
      <c r="E319" t="s">
        <v>1416</v>
      </c>
      <c r="F319" t="s">
        <v>1417</v>
      </c>
      <c r="I319" t="s">
        <v>1428</v>
      </c>
      <c r="J319" t="s">
        <v>1429</v>
      </c>
      <c r="K319">
        <v>6</v>
      </c>
      <c r="L319">
        <v>68</v>
      </c>
      <c r="M319">
        <v>73</v>
      </c>
      <c r="N319">
        <v>69</v>
      </c>
      <c r="O319">
        <v>68</v>
      </c>
      <c r="Q319">
        <v>278</v>
      </c>
      <c r="R319">
        <v>74.2</v>
      </c>
      <c r="S319">
        <v>73.959999999999994</v>
      </c>
      <c r="T319">
        <v>69.989999999999995</v>
      </c>
      <c r="U319">
        <v>74.12</v>
      </c>
      <c r="V319">
        <v>70.47</v>
      </c>
      <c r="W319">
        <v>70.819999999999993</v>
      </c>
      <c r="Y319">
        <v>71.349999999999994</v>
      </c>
      <c r="Z319">
        <v>5</v>
      </c>
      <c r="AA319">
        <v>23</v>
      </c>
      <c r="AB319">
        <v>9</v>
      </c>
      <c r="AC319">
        <v>6</v>
      </c>
      <c r="AE319">
        <v>2</v>
      </c>
      <c r="AF319">
        <v>6</v>
      </c>
      <c r="AG319">
        <v>8</v>
      </c>
      <c r="AH319">
        <v>5</v>
      </c>
      <c r="AJ319">
        <v>6</v>
      </c>
      <c r="AK319">
        <v>8</v>
      </c>
    </row>
    <row r="320" spans="1:250" x14ac:dyDescent="0.25">
      <c r="A320" s="3" t="str">
        <f t="shared" si="4"/>
        <v>Minsu Kim</v>
      </c>
      <c r="B320" s="4">
        <v>45767</v>
      </c>
      <c r="C320" t="s">
        <v>1414</v>
      </c>
      <c r="D320" t="s">
        <v>1415</v>
      </c>
      <c r="E320" t="s">
        <v>1416</v>
      </c>
      <c r="F320" t="s">
        <v>1417</v>
      </c>
      <c r="I320" t="s">
        <v>886</v>
      </c>
      <c r="J320" t="s">
        <v>1430</v>
      </c>
      <c r="K320">
        <v>6</v>
      </c>
      <c r="L320">
        <v>66</v>
      </c>
      <c r="M320">
        <v>70</v>
      </c>
      <c r="N320">
        <v>73</v>
      </c>
      <c r="O320">
        <v>69</v>
      </c>
      <c r="Q320">
        <v>278</v>
      </c>
      <c r="R320">
        <v>74.2</v>
      </c>
      <c r="S320">
        <v>73.959999999999994</v>
      </c>
      <c r="T320">
        <v>67.989999999999995</v>
      </c>
      <c r="U320">
        <v>71.12</v>
      </c>
      <c r="V320">
        <v>74.47</v>
      </c>
      <c r="W320">
        <v>71.819999999999993</v>
      </c>
      <c r="Y320">
        <v>71.349999999999994</v>
      </c>
      <c r="Z320">
        <v>1</v>
      </c>
      <c r="AA320">
        <v>3</v>
      </c>
      <c r="AB320">
        <v>7</v>
      </c>
      <c r="AC320">
        <v>6</v>
      </c>
      <c r="AE320">
        <v>0</v>
      </c>
      <c r="AF320">
        <v>1</v>
      </c>
      <c r="AG320">
        <v>7</v>
      </c>
      <c r="AH320">
        <v>5</v>
      </c>
      <c r="AJ320">
        <v>6</v>
      </c>
      <c r="AK320">
        <v>8</v>
      </c>
    </row>
    <row r="321" spans="1:37" x14ac:dyDescent="0.25">
      <c r="A321" s="3" t="str">
        <f t="shared" si="4"/>
        <v>Eunshin Park</v>
      </c>
      <c r="B321" s="4">
        <v>45767</v>
      </c>
      <c r="C321" t="s">
        <v>1414</v>
      </c>
      <c r="D321" t="s">
        <v>1415</v>
      </c>
      <c r="E321" t="s">
        <v>1416</v>
      </c>
      <c r="F321" t="s">
        <v>1417</v>
      </c>
      <c r="I321" t="s">
        <v>1431</v>
      </c>
      <c r="J321" t="s">
        <v>1432</v>
      </c>
      <c r="K321">
        <v>6</v>
      </c>
      <c r="L321">
        <v>68</v>
      </c>
      <c r="M321">
        <v>70</v>
      </c>
      <c r="N321">
        <v>70</v>
      </c>
      <c r="O321">
        <v>70</v>
      </c>
      <c r="Q321">
        <v>278</v>
      </c>
      <c r="R321">
        <v>74.2</v>
      </c>
      <c r="S321">
        <v>73.959999999999994</v>
      </c>
      <c r="T321">
        <v>69.989999999999995</v>
      </c>
      <c r="U321">
        <v>71.12</v>
      </c>
      <c r="V321">
        <v>71.47</v>
      </c>
      <c r="W321">
        <v>72.819999999999993</v>
      </c>
      <c r="Y321">
        <v>71.349999999999994</v>
      </c>
      <c r="Z321">
        <v>5</v>
      </c>
      <c r="AA321">
        <v>6</v>
      </c>
      <c r="AB321">
        <v>5</v>
      </c>
      <c r="AC321">
        <v>6</v>
      </c>
      <c r="AE321">
        <v>2</v>
      </c>
      <c r="AF321">
        <v>3</v>
      </c>
      <c r="AG321">
        <v>6</v>
      </c>
      <c r="AH321">
        <v>5</v>
      </c>
      <c r="AJ321">
        <v>6</v>
      </c>
      <c r="AK321">
        <v>8</v>
      </c>
    </row>
    <row r="322" spans="1:37" x14ac:dyDescent="0.25">
      <c r="A322" s="3" t="str">
        <f t="shared" ref="A322:A385" si="5">IF(J322="","",CONCATENATE(J322," ",I322))</f>
        <v>Junhong Park</v>
      </c>
      <c r="B322" s="4">
        <v>45767</v>
      </c>
      <c r="C322" t="s">
        <v>1414</v>
      </c>
      <c r="D322" t="s">
        <v>1415</v>
      </c>
      <c r="E322" t="s">
        <v>1416</v>
      </c>
      <c r="F322" t="s">
        <v>1417</v>
      </c>
      <c r="I322" t="s">
        <v>1431</v>
      </c>
      <c r="J322" t="s">
        <v>1433</v>
      </c>
      <c r="K322">
        <v>6</v>
      </c>
      <c r="L322">
        <v>68</v>
      </c>
      <c r="M322">
        <v>72</v>
      </c>
      <c r="N322">
        <v>70</v>
      </c>
      <c r="O322">
        <v>68</v>
      </c>
      <c r="Q322">
        <v>278</v>
      </c>
      <c r="R322">
        <v>74.2</v>
      </c>
      <c r="S322">
        <v>73.959999999999994</v>
      </c>
      <c r="T322">
        <v>69.989999999999995</v>
      </c>
      <c r="U322">
        <v>73.12</v>
      </c>
      <c r="V322">
        <v>71.47</v>
      </c>
      <c r="W322">
        <v>70.819999999999993</v>
      </c>
      <c r="Y322">
        <v>71.349999999999994</v>
      </c>
      <c r="Z322">
        <v>5</v>
      </c>
      <c r="AA322">
        <v>15</v>
      </c>
      <c r="AB322">
        <v>9</v>
      </c>
      <c r="AC322">
        <v>6</v>
      </c>
      <c r="AE322">
        <v>2</v>
      </c>
      <c r="AF322">
        <v>5</v>
      </c>
      <c r="AG322">
        <v>8</v>
      </c>
      <c r="AH322">
        <v>5</v>
      </c>
      <c r="AJ322">
        <v>6</v>
      </c>
      <c r="AK322">
        <v>8</v>
      </c>
    </row>
    <row r="323" spans="1:37" x14ac:dyDescent="0.25">
      <c r="A323" s="3" t="str">
        <f t="shared" si="5"/>
        <v>Jaehyun Chung</v>
      </c>
      <c r="B323" s="4">
        <v>45767</v>
      </c>
      <c r="C323" t="s">
        <v>1414</v>
      </c>
      <c r="D323" t="s">
        <v>1415</v>
      </c>
      <c r="E323" t="s">
        <v>1416</v>
      </c>
      <c r="F323" t="s">
        <v>1417</v>
      </c>
      <c r="I323" t="s">
        <v>1116</v>
      </c>
      <c r="J323" t="s">
        <v>1434</v>
      </c>
      <c r="K323">
        <v>11</v>
      </c>
      <c r="L323">
        <v>68</v>
      </c>
      <c r="M323">
        <v>71</v>
      </c>
      <c r="N323">
        <v>73</v>
      </c>
      <c r="O323">
        <v>67</v>
      </c>
      <c r="Q323">
        <v>279</v>
      </c>
      <c r="R323">
        <v>74.2</v>
      </c>
      <c r="S323">
        <v>73.959999999999994</v>
      </c>
      <c r="T323">
        <v>69.989999999999995</v>
      </c>
      <c r="U323">
        <v>72.12</v>
      </c>
      <c r="V323">
        <v>74.47</v>
      </c>
      <c r="W323">
        <v>69.819999999999993</v>
      </c>
      <c r="Y323">
        <v>71.599999999999994</v>
      </c>
      <c r="Z323">
        <v>5</v>
      </c>
      <c r="AA323">
        <v>9</v>
      </c>
      <c r="AB323">
        <v>20</v>
      </c>
      <c r="AC323">
        <v>11</v>
      </c>
      <c r="AE323">
        <v>2</v>
      </c>
      <c r="AF323">
        <v>4</v>
      </c>
      <c r="AG323">
        <v>10</v>
      </c>
      <c r="AH323">
        <v>6</v>
      </c>
      <c r="AJ323">
        <v>11</v>
      </c>
      <c r="AK323">
        <v>11.5</v>
      </c>
    </row>
    <row r="324" spans="1:37" x14ac:dyDescent="0.25">
      <c r="A324" s="3" t="str">
        <f t="shared" si="5"/>
        <v>Seonghyeon Jeon</v>
      </c>
      <c r="B324" s="4">
        <v>45767</v>
      </c>
      <c r="C324" t="s">
        <v>1414</v>
      </c>
      <c r="D324" t="s">
        <v>1415</v>
      </c>
      <c r="E324" t="s">
        <v>1416</v>
      </c>
      <c r="F324" t="s">
        <v>1417</v>
      </c>
      <c r="I324" t="s">
        <v>1435</v>
      </c>
      <c r="J324" t="s">
        <v>1436</v>
      </c>
      <c r="K324">
        <v>11</v>
      </c>
      <c r="L324">
        <v>70</v>
      </c>
      <c r="M324">
        <v>69</v>
      </c>
      <c r="N324">
        <v>74</v>
      </c>
      <c r="O324">
        <v>66</v>
      </c>
      <c r="Q324">
        <v>279</v>
      </c>
      <c r="R324">
        <v>74.2</v>
      </c>
      <c r="S324">
        <v>73.959999999999994</v>
      </c>
      <c r="T324">
        <v>71.989999999999995</v>
      </c>
      <c r="U324">
        <v>70.12</v>
      </c>
      <c r="V324">
        <v>75.47</v>
      </c>
      <c r="W324">
        <v>68.819999999999993</v>
      </c>
      <c r="Y324">
        <v>71.599999999999994</v>
      </c>
      <c r="Z324">
        <v>28</v>
      </c>
      <c r="AA324">
        <v>9</v>
      </c>
      <c r="AB324">
        <v>27</v>
      </c>
      <c r="AC324">
        <v>11</v>
      </c>
      <c r="AE324">
        <v>4</v>
      </c>
      <c r="AF324">
        <v>4</v>
      </c>
      <c r="AG324">
        <v>11</v>
      </c>
      <c r="AH324">
        <v>6</v>
      </c>
      <c r="AJ324">
        <v>11</v>
      </c>
      <c r="AK324">
        <v>11.5</v>
      </c>
    </row>
    <row r="325" spans="1:37" x14ac:dyDescent="0.25">
      <c r="A325" s="3" t="str">
        <f t="shared" si="5"/>
        <v>Yeongsu Kim</v>
      </c>
      <c r="B325" s="4">
        <v>45767</v>
      </c>
      <c r="C325" t="s">
        <v>1414</v>
      </c>
      <c r="D325" t="s">
        <v>1415</v>
      </c>
      <c r="E325" t="s">
        <v>1416</v>
      </c>
      <c r="F325" t="s">
        <v>1417</v>
      </c>
      <c r="I325" t="s">
        <v>886</v>
      </c>
      <c r="J325" t="s">
        <v>1437</v>
      </c>
      <c r="K325">
        <v>13</v>
      </c>
      <c r="L325">
        <v>70</v>
      </c>
      <c r="M325">
        <v>71</v>
      </c>
      <c r="N325">
        <v>70</v>
      </c>
      <c r="O325">
        <v>69</v>
      </c>
      <c r="Q325">
        <v>280</v>
      </c>
      <c r="R325">
        <v>74.2</v>
      </c>
      <c r="S325">
        <v>73.959999999999994</v>
      </c>
      <c r="T325">
        <v>71.989999999999995</v>
      </c>
      <c r="U325">
        <v>72.12</v>
      </c>
      <c r="V325">
        <v>71.47</v>
      </c>
      <c r="W325">
        <v>71.819999999999993</v>
      </c>
      <c r="Y325">
        <v>71.849999999999994</v>
      </c>
      <c r="Z325">
        <v>28</v>
      </c>
      <c r="AA325">
        <v>23</v>
      </c>
      <c r="AB325">
        <v>14</v>
      </c>
      <c r="AC325">
        <v>13</v>
      </c>
      <c r="AE325">
        <v>4</v>
      </c>
      <c r="AF325">
        <v>6</v>
      </c>
      <c r="AG325">
        <v>9</v>
      </c>
      <c r="AH325">
        <v>7</v>
      </c>
      <c r="AJ325">
        <v>13</v>
      </c>
      <c r="AK325">
        <v>14</v>
      </c>
    </row>
    <row r="326" spans="1:37" x14ac:dyDescent="0.25">
      <c r="A326" s="3" t="str">
        <f t="shared" si="5"/>
        <v>Richard T. Lee</v>
      </c>
      <c r="B326" s="4">
        <v>45767</v>
      </c>
      <c r="C326" t="s">
        <v>1414</v>
      </c>
      <c r="D326" t="s">
        <v>1415</v>
      </c>
      <c r="E326" t="s">
        <v>1416</v>
      </c>
      <c r="F326" t="s">
        <v>1417</v>
      </c>
      <c r="I326" t="s">
        <v>1419</v>
      </c>
      <c r="J326" t="s">
        <v>1438</v>
      </c>
      <c r="K326">
        <v>13</v>
      </c>
      <c r="L326">
        <v>72</v>
      </c>
      <c r="M326">
        <v>68</v>
      </c>
      <c r="N326">
        <v>68</v>
      </c>
      <c r="O326">
        <v>72</v>
      </c>
      <c r="Q326">
        <v>280</v>
      </c>
      <c r="R326">
        <v>74.2</v>
      </c>
      <c r="S326">
        <v>73.959999999999994</v>
      </c>
      <c r="T326">
        <v>73.989999999999995</v>
      </c>
      <c r="U326">
        <v>69.12</v>
      </c>
      <c r="V326">
        <v>69.47</v>
      </c>
      <c r="W326">
        <v>74.819999999999993</v>
      </c>
      <c r="Y326">
        <v>71.849999999999994</v>
      </c>
      <c r="Z326">
        <v>64</v>
      </c>
      <c r="AA326">
        <v>15</v>
      </c>
      <c r="AB326">
        <v>5</v>
      </c>
      <c r="AC326">
        <v>13</v>
      </c>
      <c r="AE326">
        <v>6</v>
      </c>
      <c r="AF326">
        <v>5</v>
      </c>
      <c r="AG326">
        <v>6</v>
      </c>
      <c r="AH326">
        <v>7</v>
      </c>
      <c r="AJ326">
        <v>13</v>
      </c>
      <c r="AK326">
        <v>14</v>
      </c>
    </row>
    <row r="327" spans="1:37" x14ac:dyDescent="0.25">
      <c r="A327" s="3" t="str">
        <f t="shared" si="5"/>
        <v>Yustin Lee</v>
      </c>
      <c r="B327" s="4">
        <v>45767</v>
      </c>
      <c r="C327" t="s">
        <v>1414</v>
      </c>
      <c r="D327" t="s">
        <v>1415</v>
      </c>
      <c r="E327" t="s">
        <v>1416</v>
      </c>
      <c r="F327" t="s">
        <v>1417</v>
      </c>
      <c r="I327" t="s">
        <v>1419</v>
      </c>
      <c r="J327" t="s">
        <v>1439</v>
      </c>
      <c r="K327">
        <v>13</v>
      </c>
      <c r="L327">
        <v>73</v>
      </c>
      <c r="M327">
        <v>69</v>
      </c>
      <c r="N327">
        <v>69</v>
      </c>
      <c r="O327">
        <v>69</v>
      </c>
      <c r="Q327">
        <v>280</v>
      </c>
      <c r="R327">
        <v>74.2</v>
      </c>
      <c r="S327">
        <v>73.959999999999994</v>
      </c>
      <c r="T327">
        <v>74.989999999999995</v>
      </c>
      <c r="U327">
        <v>70.12</v>
      </c>
      <c r="V327">
        <v>70.47</v>
      </c>
      <c r="W327">
        <v>71.819999999999993</v>
      </c>
      <c r="Y327">
        <v>71.849999999999994</v>
      </c>
      <c r="Z327">
        <v>85</v>
      </c>
      <c r="AA327">
        <v>39</v>
      </c>
      <c r="AB327">
        <v>14</v>
      </c>
      <c r="AC327">
        <v>13</v>
      </c>
      <c r="AE327">
        <v>7</v>
      </c>
      <c r="AF327">
        <v>7</v>
      </c>
      <c r="AG327">
        <v>9</v>
      </c>
      <c r="AH327">
        <v>7</v>
      </c>
      <c r="AJ327">
        <v>13</v>
      </c>
      <c r="AK327">
        <v>14</v>
      </c>
    </row>
    <row r="328" spans="1:37" x14ac:dyDescent="0.25">
      <c r="A328" s="3" t="str">
        <f t="shared" si="5"/>
        <v>Yongjun Bae</v>
      </c>
      <c r="B328" s="4">
        <v>45767</v>
      </c>
      <c r="C328" t="s">
        <v>1414</v>
      </c>
      <c r="D328" t="s">
        <v>1415</v>
      </c>
      <c r="E328" t="s">
        <v>1416</v>
      </c>
      <c r="F328" t="s">
        <v>1417</v>
      </c>
      <c r="I328" t="s">
        <v>1440</v>
      </c>
      <c r="J328" t="s">
        <v>1441</v>
      </c>
      <c r="K328">
        <v>16</v>
      </c>
      <c r="L328">
        <v>71</v>
      </c>
      <c r="M328">
        <v>71</v>
      </c>
      <c r="N328">
        <v>75</v>
      </c>
      <c r="O328">
        <v>64</v>
      </c>
      <c r="Q328">
        <v>281</v>
      </c>
      <c r="R328">
        <v>74.2</v>
      </c>
      <c r="S328">
        <v>73.959999999999994</v>
      </c>
      <c r="T328">
        <v>72.989999999999995</v>
      </c>
      <c r="U328">
        <v>72.12</v>
      </c>
      <c r="V328">
        <v>76.47</v>
      </c>
      <c r="W328">
        <v>66.819999999999993</v>
      </c>
      <c r="Y328">
        <v>72.099999999999994</v>
      </c>
      <c r="Z328">
        <v>48</v>
      </c>
      <c r="AA328">
        <v>39</v>
      </c>
      <c r="AB328">
        <v>52</v>
      </c>
      <c r="AC328">
        <v>16</v>
      </c>
      <c r="AE328">
        <v>5</v>
      </c>
      <c r="AF328">
        <v>7</v>
      </c>
      <c r="AG328">
        <v>15</v>
      </c>
      <c r="AH328">
        <v>8</v>
      </c>
      <c r="AJ328">
        <v>16</v>
      </c>
      <c r="AK328">
        <v>17.5</v>
      </c>
    </row>
    <row r="329" spans="1:37" x14ac:dyDescent="0.25">
      <c r="A329" s="3" t="str">
        <f t="shared" si="5"/>
        <v>Yunseok Kang</v>
      </c>
      <c r="B329" s="4">
        <v>45767</v>
      </c>
      <c r="C329" t="s">
        <v>1414</v>
      </c>
      <c r="D329" t="s">
        <v>1415</v>
      </c>
      <c r="E329" t="s">
        <v>1416</v>
      </c>
      <c r="F329" t="s">
        <v>1417</v>
      </c>
      <c r="I329" t="s">
        <v>1442</v>
      </c>
      <c r="J329" t="s">
        <v>1443</v>
      </c>
      <c r="K329">
        <v>16</v>
      </c>
      <c r="L329">
        <v>68</v>
      </c>
      <c r="M329">
        <v>71</v>
      </c>
      <c r="N329">
        <v>72</v>
      </c>
      <c r="O329">
        <v>70</v>
      </c>
      <c r="Q329">
        <v>281</v>
      </c>
      <c r="R329">
        <v>74.2</v>
      </c>
      <c r="S329">
        <v>73.959999999999994</v>
      </c>
      <c r="T329">
        <v>69.989999999999995</v>
      </c>
      <c r="U329">
        <v>72.12</v>
      </c>
      <c r="V329">
        <v>73.47</v>
      </c>
      <c r="W329">
        <v>72.819999999999993</v>
      </c>
      <c r="Y329">
        <v>72.099999999999994</v>
      </c>
      <c r="Z329">
        <v>5</v>
      </c>
      <c r="AA329">
        <v>9</v>
      </c>
      <c r="AB329">
        <v>14</v>
      </c>
      <c r="AC329">
        <v>16</v>
      </c>
      <c r="AE329">
        <v>2</v>
      </c>
      <c r="AF329">
        <v>4</v>
      </c>
      <c r="AG329">
        <v>9</v>
      </c>
      <c r="AH329">
        <v>8</v>
      </c>
      <c r="AJ329">
        <v>16</v>
      </c>
      <c r="AK329">
        <v>17.5</v>
      </c>
    </row>
    <row r="330" spans="1:37" x14ac:dyDescent="0.25">
      <c r="A330" s="3" t="str">
        <f t="shared" si="5"/>
        <v>Sung-Ho Lee</v>
      </c>
      <c r="B330" s="4">
        <v>45767</v>
      </c>
      <c r="C330" t="s">
        <v>1414</v>
      </c>
      <c r="D330" t="s">
        <v>1415</v>
      </c>
      <c r="E330" t="s">
        <v>1416</v>
      </c>
      <c r="F330" t="s">
        <v>1417</v>
      </c>
      <c r="I330" t="s">
        <v>1419</v>
      </c>
      <c r="J330" t="s">
        <v>1444</v>
      </c>
      <c r="K330">
        <v>16</v>
      </c>
      <c r="L330">
        <v>69</v>
      </c>
      <c r="M330">
        <v>69</v>
      </c>
      <c r="N330">
        <v>72</v>
      </c>
      <c r="O330">
        <v>71</v>
      </c>
      <c r="Q330">
        <v>281</v>
      </c>
      <c r="R330">
        <v>74.2</v>
      </c>
      <c r="S330">
        <v>73.959999999999994</v>
      </c>
      <c r="T330">
        <v>70.989999999999995</v>
      </c>
      <c r="U330">
        <v>70.12</v>
      </c>
      <c r="V330">
        <v>73.47</v>
      </c>
      <c r="W330">
        <v>73.819999999999993</v>
      </c>
      <c r="Y330">
        <v>72.099999999999994</v>
      </c>
      <c r="Z330">
        <v>20</v>
      </c>
      <c r="AA330">
        <v>6</v>
      </c>
      <c r="AB330">
        <v>9</v>
      </c>
      <c r="AC330">
        <v>16</v>
      </c>
      <c r="AE330">
        <v>3</v>
      </c>
      <c r="AF330">
        <v>3</v>
      </c>
      <c r="AG330">
        <v>8</v>
      </c>
      <c r="AH330">
        <v>8</v>
      </c>
      <c r="AJ330">
        <v>16</v>
      </c>
      <c r="AK330">
        <v>17.5</v>
      </c>
    </row>
    <row r="331" spans="1:37" x14ac:dyDescent="0.25">
      <c r="A331" s="3" t="str">
        <f t="shared" si="5"/>
        <v>Sungjin Noh</v>
      </c>
      <c r="B331" s="4">
        <v>45767</v>
      </c>
      <c r="C331" t="s">
        <v>1414</v>
      </c>
      <c r="D331" t="s">
        <v>1415</v>
      </c>
      <c r="E331" t="s">
        <v>1416</v>
      </c>
      <c r="F331" t="s">
        <v>1417</v>
      </c>
      <c r="I331" t="s">
        <v>1445</v>
      </c>
      <c r="J331" t="s">
        <v>1446</v>
      </c>
      <c r="K331">
        <v>16</v>
      </c>
      <c r="L331">
        <v>69</v>
      </c>
      <c r="M331">
        <v>73</v>
      </c>
      <c r="N331">
        <v>69</v>
      </c>
      <c r="O331">
        <v>70</v>
      </c>
      <c r="Q331">
        <v>281</v>
      </c>
      <c r="R331">
        <v>74.2</v>
      </c>
      <c r="S331">
        <v>73.959999999999994</v>
      </c>
      <c r="T331">
        <v>70.989999999999995</v>
      </c>
      <c r="U331">
        <v>74.12</v>
      </c>
      <c r="V331">
        <v>70.47</v>
      </c>
      <c r="W331">
        <v>72.819999999999993</v>
      </c>
      <c r="Y331">
        <v>72.099999999999994</v>
      </c>
      <c r="Z331">
        <v>20</v>
      </c>
      <c r="AA331">
        <v>39</v>
      </c>
      <c r="AB331">
        <v>14</v>
      </c>
      <c r="AC331">
        <v>16</v>
      </c>
      <c r="AE331">
        <v>3</v>
      </c>
      <c r="AF331">
        <v>7</v>
      </c>
      <c r="AG331">
        <v>9</v>
      </c>
      <c r="AH331">
        <v>8</v>
      </c>
      <c r="AJ331">
        <v>16</v>
      </c>
      <c r="AK331">
        <v>17.5</v>
      </c>
    </row>
    <row r="332" spans="1:37" x14ac:dyDescent="0.25">
      <c r="A332" s="3" t="str">
        <f t="shared" si="5"/>
        <v>Hanmil Jung</v>
      </c>
      <c r="B332" s="4">
        <v>45767</v>
      </c>
      <c r="C332" t="s">
        <v>1414</v>
      </c>
      <c r="D332" t="s">
        <v>1415</v>
      </c>
      <c r="E332" t="s">
        <v>1416</v>
      </c>
      <c r="F332" t="s">
        <v>1417</v>
      </c>
      <c r="I332" t="s">
        <v>1428</v>
      </c>
      <c r="J332" t="s">
        <v>1447</v>
      </c>
      <c r="K332">
        <v>20</v>
      </c>
      <c r="L332">
        <v>70</v>
      </c>
      <c r="M332">
        <v>71</v>
      </c>
      <c r="N332">
        <v>73</v>
      </c>
      <c r="O332">
        <v>68</v>
      </c>
      <c r="Q332">
        <v>282</v>
      </c>
      <c r="R332">
        <v>74.2</v>
      </c>
      <c r="S332">
        <v>73.959999999999994</v>
      </c>
      <c r="T332">
        <v>71.989999999999995</v>
      </c>
      <c r="U332">
        <v>72.12</v>
      </c>
      <c r="V332">
        <v>74.47</v>
      </c>
      <c r="W332">
        <v>70.819999999999993</v>
      </c>
      <c r="Y332">
        <v>72.349999999999994</v>
      </c>
      <c r="Z332">
        <v>28</v>
      </c>
      <c r="AA332">
        <v>23</v>
      </c>
      <c r="AB332">
        <v>35</v>
      </c>
      <c r="AC332">
        <v>20</v>
      </c>
      <c r="AE332">
        <v>4</v>
      </c>
      <c r="AF332">
        <v>6</v>
      </c>
      <c r="AG332">
        <v>12</v>
      </c>
      <c r="AH332">
        <v>9</v>
      </c>
      <c r="AJ332">
        <v>20</v>
      </c>
      <c r="AK332">
        <v>20.5</v>
      </c>
    </row>
    <row r="333" spans="1:37" x14ac:dyDescent="0.25">
      <c r="A333" s="3" t="str">
        <f t="shared" si="5"/>
        <v>Shotaro Wada</v>
      </c>
      <c r="B333" s="4">
        <v>45767</v>
      </c>
      <c r="C333" t="s">
        <v>1414</v>
      </c>
      <c r="D333" t="s">
        <v>1415</v>
      </c>
      <c r="E333" t="s">
        <v>1416</v>
      </c>
      <c r="F333" t="s">
        <v>1417</v>
      </c>
      <c r="I333" t="s">
        <v>1448</v>
      </c>
      <c r="J333" t="s">
        <v>1449</v>
      </c>
      <c r="K333">
        <v>20</v>
      </c>
      <c r="L333">
        <v>69</v>
      </c>
      <c r="M333">
        <v>73</v>
      </c>
      <c r="N333">
        <v>70</v>
      </c>
      <c r="O333">
        <v>70</v>
      </c>
      <c r="Q333">
        <v>282</v>
      </c>
      <c r="R333">
        <v>74.2</v>
      </c>
      <c r="S333">
        <v>73.959999999999994</v>
      </c>
      <c r="T333">
        <v>70.989999999999995</v>
      </c>
      <c r="U333">
        <v>74.12</v>
      </c>
      <c r="V333">
        <v>71.47</v>
      </c>
      <c r="W333">
        <v>72.819999999999993</v>
      </c>
      <c r="Y333">
        <v>72.349999999999994</v>
      </c>
      <c r="Z333">
        <v>20</v>
      </c>
      <c r="AA333">
        <v>39</v>
      </c>
      <c r="AB333">
        <v>20</v>
      </c>
      <c r="AC333">
        <v>20</v>
      </c>
      <c r="AE333">
        <v>3</v>
      </c>
      <c r="AF333">
        <v>7</v>
      </c>
      <c r="AG333">
        <v>10</v>
      </c>
      <c r="AH333">
        <v>9</v>
      </c>
      <c r="AJ333">
        <v>20</v>
      </c>
      <c r="AK333">
        <v>20.5</v>
      </c>
    </row>
    <row r="334" spans="1:37" x14ac:dyDescent="0.25">
      <c r="A334" s="3" t="str">
        <f t="shared" si="5"/>
        <v>Jeongwoo Ham</v>
      </c>
      <c r="B334" s="4">
        <v>45767</v>
      </c>
      <c r="C334" t="s">
        <v>1414</v>
      </c>
      <c r="D334" t="s">
        <v>1415</v>
      </c>
      <c r="E334" t="s">
        <v>1416</v>
      </c>
      <c r="F334" t="s">
        <v>1417</v>
      </c>
      <c r="I334" t="s">
        <v>1450</v>
      </c>
      <c r="J334" t="s">
        <v>1451</v>
      </c>
      <c r="K334">
        <v>22</v>
      </c>
      <c r="L334">
        <v>72</v>
      </c>
      <c r="M334">
        <v>69</v>
      </c>
      <c r="N334">
        <v>72</v>
      </c>
      <c r="O334">
        <v>70</v>
      </c>
      <c r="Q334">
        <v>283</v>
      </c>
      <c r="R334">
        <v>74.2</v>
      </c>
      <c r="S334">
        <v>73.959999999999994</v>
      </c>
      <c r="T334">
        <v>73.989999999999995</v>
      </c>
      <c r="U334">
        <v>70.12</v>
      </c>
      <c r="V334">
        <v>73.47</v>
      </c>
      <c r="W334">
        <v>72.819999999999993</v>
      </c>
      <c r="Y334">
        <v>72.599999999999994</v>
      </c>
      <c r="Z334">
        <v>64</v>
      </c>
      <c r="AA334">
        <v>23</v>
      </c>
      <c r="AB334">
        <v>27</v>
      </c>
      <c r="AC334">
        <v>22</v>
      </c>
      <c r="AE334">
        <v>6</v>
      </c>
      <c r="AF334">
        <v>6</v>
      </c>
      <c r="AG334">
        <v>11</v>
      </c>
      <c r="AH334">
        <v>10</v>
      </c>
      <c r="AJ334">
        <v>22</v>
      </c>
      <c r="AK334">
        <v>24</v>
      </c>
    </row>
    <row r="335" spans="1:37" x14ac:dyDescent="0.25">
      <c r="A335" s="3" t="str">
        <f t="shared" si="5"/>
        <v>Kyungnam Kang</v>
      </c>
      <c r="B335" s="4">
        <v>45767</v>
      </c>
      <c r="C335" t="s">
        <v>1414</v>
      </c>
      <c r="D335" t="s">
        <v>1415</v>
      </c>
      <c r="E335" t="s">
        <v>1416</v>
      </c>
      <c r="F335" t="s">
        <v>1417</v>
      </c>
      <c r="I335" t="s">
        <v>1442</v>
      </c>
      <c r="J335" t="s">
        <v>1452</v>
      </c>
      <c r="K335">
        <v>22</v>
      </c>
      <c r="L335">
        <v>70</v>
      </c>
      <c r="M335">
        <v>74</v>
      </c>
      <c r="N335">
        <v>69</v>
      </c>
      <c r="O335">
        <v>70</v>
      </c>
      <c r="Q335">
        <v>283</v>
      </c>
      <c r="R335">
        <v>74.2</v>
      </c>
      <c r="S335">
        <v>73.959999999999994</v>
      </c>
      <c r="T335">
        <v>71.989999999999995</v>
      </c>
      <c r="U335">
        <v>75.12</v>
      </c>
      <c r="V335">
        <v>70.47</v>
      </c>
      <c r="W335">
        <v>72.819999999999993</v>
      </c>
      <c r="Y335">
        <v>72.599999999999994</v>
      </c>
      <c r="Z335">
        <v>28</v>
      </c>
      <c r="AA335">
        <v>56</v>
      </c>
      <c r="AB335">
        <v>27</v>
      </c>
      <c r="AC335">
        <v>22</v>
      </c>
      <c r="AE335">
        <v>4</v>
      </c>
      <c r="AF335">
        <v>9</v>
      </c>
      <c r="AG335">
        <v>11</v>
      </c>
      <c r="AH335">
        <v>10</v>
      </c>
      <c r="AJ335">
        <v>22</v>
      </c>
      <c r="AK335">
        <v>24</v>
      </c>
    </row>
    <row r="336" spans="1:37" x14ac:dyDescent="0.25">
      <c r="A336" s="3" t="str">
        <f t="shared" si="5"/>
        <v>Chan-Woo Kim</v>
      </c>
      <c r="B336" s="4">
        <v>45767</v>
      </c>
      <c r="C336" t="s">
        <v>1414</v>
      </c>
      <c r="D336" t="s">
        <v>1415</v>
      </c>
      <c r="E336" t="s">
        <v>1416</v>
      </c>
      <c r="F336" t="s">
        <v>1417</v>
      </c>
      <c r="I336" t="s">
        <v>886</v>
      </c>
      <c r="J336" t="s">
        <v>1453</v>
      </c>
      <c r="K336">
        <v>22</v>
      </c>
      <c r="L336">
        <v>68</v>
      </c>
      <c r="M336">
        <v>72</v>
      </c>
      <c r="N336">
        <v>73</v>
      </c>
      <c r="O336">
        <v>70</v>
      </c>
      <c r="Q336">
        <v>283</v>
      </c>
      <c r="R336">
        <v>74.2</v>
      </c>
      <c r="S336">
        <v>73.959999999999994</v>
      </c>
      <c r="T336">
        <v>69.989999999999995</v>
      </c>
      <c r="U336">
        <v>73.12</v>
      </c>
      <c r="V336">
        <v>74.47</v>
      </c>
      <c r="W336">
        <v>72.819999999999993</v>
      </c>
      <c r="Y336">
        <v>72.599999999999994</v>
      </c>
      <c r="Z336">
        <v>5</v>
      </c>
      <c r="AA336">
        <v>15</v>
      </c>
      <c r="AB336">
        <v>27</v>
      </c>
      <c r="AC336">
        <v>22</v>
      </c>
      <c r="AE336">
        <v>2</v>
      </c>
      <c r="AF336">
        <v>5</v>
      </c>
      <c r="AG336">
        <v>11</v>
      </c>
      <c r="AH336">
        <v>10</v>
      </c>
      <c r="AJ336">
        <v>22</v>
      </c>
      <c r="AK336">
        <v>24</v>
      </c>
    </row>
    <row r="337" spans="1:37" x14ac:dyDescent="0.25">
      <c r="A337" s="3" t="str">
        <f t="shared" si="5"/>
        <v>Minjun Kim</v>
      </c>
      <c r="B337" s="4">
        <v>45767</v>
      </c>
      <c r="C337" t="s">
        <v>1414</v>
      </c>
      <c r="D337" t="s">
        <v>1415</v>
      </c>
      <c r="E337" t="s">
        <v>1416</v>
      </c>
      <c r="F337" t="s">
        <v>1417</v>
      </c>
      <c r="I337" t="s">
        <v>886</v>
      </c>
      <c r="J337" t="s">
        <v>1454</v>
      </c>
      <c r="K337">
        <v>22</v>
      </c>
      <c r="L337">
        <v>68</v>
      </c>
      <c r="M337">
        <v>69</v>
      </c>
      <c r="N337">
        <v>72</v>
      </c>
      <c r="O337">
        <v>74</v>
      </c>
      <c r="Q337">
        <v>283</v>
      </c>
      <c r="R337">
        <v>74.2</v>
      </c>
      <c r="S337">
        <v>73.959999999999994</v>
      </c>
      <c r="T337">
        <v>69.989999999999995</v>
      </c>
      <c r="U337">
        <v>70.12</v>
      </c>
      <c r="V337">
        <v>73.47</v>
      </c>
      <c r="W337">
        <v>76.819999999999993</v>
      </c>
      <c r="Y337">
        <v>72.599999999999994</v>
      </c>
      <c r="Z337">
        <v>5</v>
      </c>
      <c r="AA337">
        <v>4</v>
      </c>
      <c r="AB337">
        <v>7</v>
      </c>
      <c r="AC337">
        <v>22</v>
      </c>
      <c r="AE337">
        <v>2</v>
      </c>
      <c r="AF337">
        <v>2</v>
      </c>
      <c r="AG337">
        <v>7</v>
      </c>
      <c r="AH337">
        <v>10</v>
      </c>
      <c r="AJ337">
        <v>22</v>
      </c>
      <c r="AK337">
        <v>24</v>
      </c>
    </row>
    <row r="338" spans="1:37" x14ac:dyDescent="0.25">
      <c r="A338" s="3" t="str">
        <f t="shared" si="5"/>
        <v>Seonghun Kwon</v>
      </c>
      <c r="B338" s="4">
        <v>45767</v>
      </c>
      <c r="C338" t="s">
        <v>1414</v>
      </c>
      <c r="D338" t="s">
        <v>1415</v>
      </c>
      <c r="E338" t="s">
        <v>1416</v>
      </c>
      <c r="F338" t="s">
        <v>1417</v>
      </c>
      <c r="I338" t="s">
        <v>1455</v>
      </c>
      <c r="J338" t="s">
        <v>1456</v>
      </c>
      <c r="K338">
        <v>22</v>
      </c>
      <c r="L338">
        <v>66</v>
      </c>
      <c r="M338">
        <v>74</v>
      </c>
      <c r="N338">
        <v>72</v>
      </c>
      <c r="O338">
        <v>71</v>
      </c>
      <c r="Q338">
        <v>283</v>
      </c>
      <c r="R338">
        <v>74.2</v>
      </c>
      <c r="S338">
        <v>73.959999999999994</v>
      </c>
      <c r="T338">
        <v>67.989999999999995</v>
      </c>
      <c r="U338">
        <v>75.12</v>
      </c>
      <c r="V338">
        <v>73.47</v>
      </c>
      <c r="W338">
        <v>73.819999999999993</v>
      </c>
      <c r="Y338">
        <v>72.599999999999994</v>
      </c>
      <c r="Z338">
        <v>1</v>
      </c>
      <c r="AA338">
        <v>15</v>
      </c>
      <c r="AB338">
        <v>20</v>
      </c>
      <c r="AC338">
        <v>22</v>
      </c>
      <c r="AE338">
        <v>0</v>
      </c>
      <c r="AF338">
        <v>5</v>
      </c>
      <c r="AG338">
        <v>10</v>
      </c>
      <c r="AH338">
        <v>10</v>
      </c>
      <c r="AJ338">
        <v>22</v>
      </c>
      <c r="AK338">
        <v>24</v>
      </c>
    </row>
    <row r="339" spans="1:37" x14ac:dyDescent="0.25">
      <c r="A339" s="3" t="str">
        <f t="shared" si="5"/>
        <v>Chaeuk Im</v>
      </c>
      <c r="B339" s="4">
        <v>45767</v>
      </c>
      <c r="C339" t="s">
        <v>1414</v>
      </c>
      <c r="D339" t="s">
        <v>1415</v>
      </c>
      <c r="E339" t="s">
        <v>1416</v>
      </c>
      <c r="F339" t="s">
        <v>1417</v>
      </c>
      <c r="I339" t="s">
        <v>1457</v>
      </c>
      <c r="J339" t="s">
        <v>1458</v>
      </c>
      <c r="K339">
        <v>27</v>
      </c>
      <c r="L339">
        <v>71</v>
      </c>
      <c r="M339">
        <v>70</v>
      </c>
      <c r="N339">
        <v>74</v>
      </c>
      <c r="O339">
        <v>69</v>
      </c>
      <c r="Q339">
        <v>284</v>
      </c>
      <c r="R339">
        <v>74.2</v>
      </c>
      <c r="S339">
        <v>73.959999999999994</v>
      </c>
      <c r="T339">
        <v>72.989999999999995</v>
      </c>
      <c r="U339">
        <v>71.12</v>
      </c>
      <c r="V339">
        <v>75.47</v>
      </c>
      <c r="W339">
        <v>71.819999999999993</v>
      </c>
      <c r="Y339">
        <v>72.849999999999994</v>
      </c>
      <c r="Z339">
        <v>48</v>
      </c>
      <c r="AA339">
        <v>23</v>
      </c>
      <c r="AB339">
        <v>41</v>
      </c>
      <c r="AC339">
        <v>27</v>
      </c>
      <c r="AE339">
        <v>5</v>
      </c>
      <c r="AF339">
        <v>6</v>
      </c>
      <c r="AG339">
        <v>13</v>
      </c>
      <c r="AH339">
        <v>11</v>
      </c>
      <c r="AJ339">
        <v>27</v>
      </c>
      <c r="AK339">
        <v>28.5</v>
      </c>
    </row>
    <row r="340" spans="1:37" x14ac:dyDescent="0.25">
      <c r="A340" s="3" t="str">
        <f t="shared" si="5"/>
        <v>Gi-Whan Kim</v>
      </c>
      <c r="B340" s="4">
        <v>45767</v>
      </c>
      <c r="C340" t="s">
        <v>1414</v>
      </c>
      <c r="D340" t="s">
        <v>1415</v>
      </c>
      <c r="E340" t="s">
        <v>1416</v>
      </c>
      <c r="F340" t="s">
        <v>1417</v>
      </c>
      <c r="I340" t="s">
        <v>886</v>
      </c>
      <c r="J340" t="s">
        <v>1459</v>
      </c>
      <c r="K340">
        <v>27</v>
      </c>
      <c r="L340">
        <v>73</v>
      </c>
      <c r="M340">
        <v>68</v>
      </c>
      <c r="N340">
        <v>70</v>
      </c>
      <c r="O340">
        <v>73</v>
      </c>
      <c r="Q340">
        <v>284</v>
      </c>
      <c r="R340">
        <v>74.2</v>
      </c>
      <c r="S340">
        <v>73.959999999999994</v>
      </c>
      <c r="T340">
        <v>74.989999999999995</v>
      </c>
      <c r="U340">
        <v>69.12</v>
      </c>
      <c r="V340">
        <v>71.47</v>
      </c>
      <c r="W340">
        <v>75.819999999999993</v>
      </c>
      <c r="Y340">
        <v>72.849999999999994</v>
      </c>
      <c r="Z340">
        <v>85</v>
      </c>
      <c r="AA340">
        <v>23</v>
      </c>
      <c r="AB340">
        <v>14</v>
      </c>
      <c r="AC340">
        <v>27</v>
      </c>
      <c r="AE340">
        <v>7</v>
      </c>
      <c r="AF340">
        <v>6</v>
      </c>
      <c r="AG340">
        <v>9</v>
      </c>
      <c r="AH340">
        <v>11</v>
      </c>
      <c r="AJ340">
        <v>27</v>
      </c>
      <c r="AK340">
        <v>28.5</v>
      </c>
    </row>
    <row r="341" spans="1:37" x14ac:dyDescent="0.25">
      <c r="A341" s="3" t="str">
        <f t="shared" si="5"/>
        <v>Seunghyuk Kim</v>
      </c>
      <c r="B341" s="4">
        <v>45767</v>
      </c>
      <c r="C341" t="s">
        <v>1414</v>
      </c>
      <c r="D341" t="s">
        <v>1415</v>
      </c>
      <c r="E341" t="s">
        <v>1416</v>
      </c>
      <c r="F341" t="s">
        <v>1417</v>
      </c>
      <c r="I341" t="s">
        <v>886</v>
      </c>
      <c r="J341" t="s">
        <v>1460</v>
      </c>
      <c r="K341">
        <v>27</v>
      </c>
      <c r="L341">
        <v>68</v>
      </c>
      <c r="M341">
        <v>73</v>
      </c>
      <c r="N341">
        <v>72</v>
      </c>
      <c r="O341">
        <v>71</v>
      </c>
      <c r="Q341">
        <v>284</v>
      </c>
      <c r="R341">
        <v>74.2</v>
      </c>
      <c r="S341">
        <v>73.959999999999994</v>
      </c>
      <c r="T341">
        <v>69.989999999999995</v>
      </c>
      <c r="U341">
        <v>74.12</v>
      </c>
      <c r="V341">
        <v>73.47</v>
      </c>
      <c r="W341">
        <v>73.819999999999993</v>
      </c>
      <c r="Y341">
        <v>72.849999999999994</v>
      </c>
      <c r="Z341">
        <v>5</v>
      </c>
      <c r="AA341">
        <v>23</v>
      </c>
      <c r="AB341">
        <v>27</v>
      </c>
      <c r="AC341">
        <v>27</v>
      </c>
      <c r="AE341">
        <v>2</v>
      </c>
      <c r="AF341">
        <v>6</v>
      </c>
      <c r="AG341">
        <v>11</v>
      </c>
      <c r="AH341">
        <v>11</v>
      </c>
      <c r="AJ341">
        <v>27</v>
      </c>
      <c r="AK341">
        <v>28.5</v>
      </c>
    </row>
    <row r="342" spans="1:37" x14ac:dyDescent="0.25">
      <c r="A342" s="3" t="str">
        <f t="shared" si="5"/>
        <v>Hyungjoon Lee</v>
      </c>
      <c r="B342" s="4">
        <v>45767</v>
      </c>
      <c r="C342" t="s">
        <v>1414</v>
      </c>
      <c r="D342" t="s">
        <v>1415</v>
      </c>
      <c r="E342" t="s">
        <v>1416</v>
      </c>
      <c r="F342" t="s">
        <v>1417</v>
      </c>
      <c r="I342" t="s">
        <v>1419</v>
      </c>
      <c r="J342" t="s">
        <v>1461</v>
      </c>
      <c r="K342">
        <v>27</v>
      </c>
      <c r="L342">
        <v>68</v>
      </c>
      <c r="M342">
        <v>73</v>
      </c>
      <c r="N342">
        <v>79</v>
      </c>
      <c r="O342">
        <v>64</v>
      </c>
      <c r="Q342">
        <v>284</v>
      </c>
      <c r="R342">
        <v>74.2</v>
      </c>
      <c r="S342">
        <v>73.959999999999994</v>
      </c>
      <c r="T342">
        <v>69.989999999999995</v>
      </c>
      <c r="U342">
        <v>74.12</v>
      </c>
      <c r="V342">
        <v>80.47</v>
      </c>
      <c r="W342">
        <v>66.819999999999993</v>
      </c>
      <c r="Y342">
        <v>72.849999999999994</v>
      </c>
      <c r="Z342">
        <v>5</v>
      </c>
      <c r="AA342">
        <v>23</v>
      </c>
      <c r="AB342">
        <v>69</v>
      </c>
      <c r="AC342">
        <v>27</v>
      </c>
      <c r="AE342">
        <v>2</v>
      </c>
      <c r="AF342">
        <v>6</v>
      </c>
      <c r="AG342">
        <v>18</v>
      </c>
      <c r="AH342">
        <v>11</v>
      </c>
      <c r="AJ342">
        <v>27</v>
      </c>
      <c r="AK342">
        <v>28.5</v>
      </c>
    </row>
    <row r="343" spans="1:37" x14ac:dyDescent="0.25">
      <c r="A343" s="3" t="str">
        <f t="shared" si="5"/>
        <v>Jin-Ho Choi</v>
      </c>
      <c r="B343" s="4">
        <v>45767</v>
      </c>
      <c r="C343" t="s">
        <v>1414</v>
      </c>
      <c r="D343" t="s">
        <v>1415</v>
      </c>
      <c r="E343" t="s">
        <v>1416</v>
      </c>
      <c r="F343" t="s">
        <v>1417</v>
      </c>
      <c r="I343" t="s">
        <v>1423</v>
      </c>
      <c r="J343" t="s">
        <v>1462</v>
      </c>
      <c r="K343">
        <v>31</v>
      </c>
      <c r="L343">
        <v>71</v>
      </c>
      <c r="M343">
        <v>72</v>
      </c>
      <c r="N343">
        <v>74</v>
      </c>
      <c r="O343">
        <v>68</v>
      </c>
      <c r="Q343">
        <v>285</v>
      </c>
      <c r="R343">
        <v>74.2</v>
      </c>
      <c r="S343">
        <v>73.959999999999994</v>
      </c>
      <c r="T343">
        <v>72.989999999999995</v>
      </c>
      <c r="U343">
        <v>73.12</v>
      </c>
      <c r="V343">
        <v>75.47</v>
      </c>
      <c r="W343">
        <v>70.819999999999993</v>
      </c>
      <c r="Y343">
        <v>73.099999999999994</v>
      </c>
      <c r="Z343">
        <v>48</v>
      </c>
      <c r="AA343">
        <v>48</v>
      </c>
      <c r="AB343">
        <v>52</v>
      </c>
      <c r="AC343">
        <v>31</v>
      </c>
      <c r="AE343">
        <v>5</v>
      </c>
      <c r="AF343">
        <v>8</v>
      </c>
      <c r="AG343">
        <v>15</v>
      </c>
      <c r="AH343">
        <v>12</v>
      </c>
      <c r="AJ343">
        <v>31</v>
      </c>
      <c r="AK343">
        <v>32.5</v>
      </c>
    </row>
    <row r="344" spans="1:37" x14ac:dyDescent="0.25">
      <c r="A344" s="3" t="str">
        <f t="shared" si="5"/>
        <v>Sangkeup Jung</v>
      </c>
      <c r="B344" s="4">
        <v>45767</v>
      </c>
      <c r="C344" t="s">
        <v>1414</v>
      </c>
      <c r="D344" t="s">
        <v>1415</v>
      </c>
      <c r="E344" t="s">
        <v>1416</v>
      </c>
      <c r="F344" t="s">
        <v>1417</v>
      </c>
      <c r="I344" t="s">
        <v>1428</v>
      </c>
      <c r="J344" t="s">
        <v>1463</v>
      </c>
      <c r="K344">
        <v>31</v>
      </c>
      <c r="L344">
        <v>72</v>
      </c>
      <c r="M344">
        <v>71</v>
      </c>
      <c r="N344">
        <v>70</v>
      </c>
      <c r="O344">
        <v>72</v>
      </c>
      <c r="Q344">
        <v>285</v>
      </c>
      <c r="R344">
        <v>74.2</v>
      </c>
      <c r="S344">
        <v>73.959999999999994</v>
      </c>
      <c r="T344">
        <v>73.989999999999995</v>
      </c>
      <c r="U344">
        <v>72.12</v>
      </c>
      <c r="V344">
        <v>71.47</v>
      </c>
      <c r="W344">
        <v>74.819999999999993</v>
      </c>
      <c r="Y344">
        <v>73.099999999999994</v>
      </c>
      <c r="Z344">
        <v>64</v>
      </c>
      <c r="AA344">
        <v>48</v>
      </c>
      <c r="AB344">
        <v>27</v>
      </c>
      <c r="AC344">
        <v>31</v>
      </c>
      <c r="AE344">
        <v>6</v>
      </c>
      <c r="AF344">
        <v>8</v>
      </c>
      <c r="AG344">
        <v>11</v>
      </c>
      <c r="AH344">
        <v>12</v>
      </c>
      <c r="AJ344">
        <v>31</v>
      </c>
      <c r="AK344">
        <v>32.5</v>
      </c>
    </row>
    <row r="345" spans="1:37" x14ac:dyDescent="0.25">
      <c r="A345" s="3" t="str">
        <f t="shared" si="5"/>
        <v>Dongmin Lee</v>
      </c>
      <c r="B345" s="4">
        <v>45767</v>
      </c>
      <c r="C345" t="s">
        <v>1414</v>
      </c>
      <c r="D345" t="s">
        <v>1415</v>
      </c>
      <c r="E345" t="s">
        <v>1416</v>
      </c>
      <c r="F345" t="s">
        <v>1417</v>
      </c>
      <c r="I345" t="s">
        <v>1419</v>
      </c>
      <c r="J345" t="s">
        <v>1464</v>
      </c>
      <c r="K345">
        <v>31</v>
      </c>
      <c r="L345">
        <v>67</v>
      </c>
      <c r="M345">
        <v>72</v>
      </c>
      <c r="N345">
        <v>73</v>
      </c>
      <c r="O345">
        <v>73</v>
      </c>
      <c r="Q345">
        <v>285</v>
      </c>
      <c r="R345">
        <v>74.2</v>
      </c>
      <c r="S345">
        <v>73.959999999999994</v>
      </c>
      <c r="T345">
        <v>68.989999999999995</v>
      </c>
      <c r="U345">
        <v>73.12</v>
      </c>
      <c r="V345">
        <v>74.47</v>
      </c>
      <c r="W345">
        <v>75.819999999999993</v>
      </c>
      <c r="Y345">
        <v>73.099999999999994</v>
      </c>
      <c r="Z345">
        <v>3</v>
      </c>
      <c r="AA345">
        <v>9</v>
      </c>
      <c r="AB345">
        <v>20</v>
      </c>
      <c r="AC345">
        <v>31</v>
      </c>
      <c r="AE345">
        <v>1</v>
      </c>
      <c r="AF345">
        <v>4</v>
      </c>
      <c r="AG345">
        <v>10</v>
      </c>
      <c r="AH345">
        <v>12</v>
      </c>
      <c r="AJ345">
        <v>31</v>
      </c>
      <c r="AK345">
        <v>32.5</v>
      </c>
    </row>
    <row r="346" spans="1:37" x14ac:dyDescent="0.25">
      <c r="A346" s="3" t="str">
        <f t="shared" si="5"/>
        <v>Gyumin Lee</v>
      </c>
      <c r="B346" s="4">
        <v>45767</v>
      </c>
      <c r="C346" t="s">
        <v>1414</v>
      </c>
      <c r="D346" t="s">
        <v>1415</v>
      </c>
      <c r="E346" t="s">
        <v>1416</v>
      </c>
      <c r="F346" t="s">
        <v>1417</v>
      </c>
      <c r="I346" t="s">
        <v>1419</v>
      </c>
      <c r="J346" t="s">
        <v>1465</v>
      </c>
      <c r="K346">
        <v>31</v>
      </c>
      <c r="L346">
        <v>73</v>
      </c>
      <c r="M346">
        <v>68</v>
      </c>
      <c r="N346">
        <v>70</v>
      </c>
      <c r="O346">
        <v>74</v>
      </c>
      <c r="Q346">
        <v>285</v>
      </c>
      <c r="R346">
        <v>74.2</v>
      </c>
      <c r="S346">
        <v>73.959999999999994</v>
      </c>
      <c r="T346">
        <v>74.989999999999995</v>
      </c>
      <c r="U346">
        <v>69.12</v>
      </c>
      <c r="V346">
        <v>71.47</v>
      </c>
      <c r="W346">
        <v>76.819999999999993</v>
      </c>
      <c r="Y346">
        <v>73.099999999999994</v>
      </c>
      <c r="Z346">
        <v>85</v>
      </c>
      <c r="AA346">
        <v>23</v>
      </c>
      <c r="AB346">
        <v>14</v>
      </c>
      <c r="AC346">
        <v>31</v>
      </c>
      <c r="AE346">
        <v>7</v>
      </c>
      <c r="AF346">
        <v>6</v>
      </c>
      <c r="AG346">
        <v>9</v>
      </c>
      <c r="AH346">
        <v>12</v>
      </c>
      <c r="AJ346">
        <v>31</v>
      </c>
      <c r="AK346">
        <v>32.5</v>
      </c>
    </row>
    <row r="347" spans="1:37" x14ac:dyDescent="0.25">
      <c r="A347" s="3" t="str">
        <f t="shared" si="5"/>
        <v>Doyeon Hwang</v>
      </c>
      <c r="B347" s="4">
        <v>45767</v>
      </c>
      <c r="C347" t="s">
        <v>1414</v>
      </c>
      <c r="D347" t="s">
        <v>1415</v>
      </c>
      <c r="E347" t="s">
        <v>1416</v>
      </c>
      <c r="F347" t="s">
        <v>1417</v>
      </c>
      <c r="I347" t="s">
        <v>1466</v>
      </c>
      <c r="J347" t="s">
        <v>1467</v>
      </c>
      <c r="K347">
        <v>35</v>
      </c>
      <c r="L347">
        <v>67</v>
      </c>
      <c r="M347">
        <v>77</v>
      </c>
      <c r="N347">
        <v>75</v>
      </c>
      <c r="O347">
        <v>67</v>
      </c>
      <c r="Q347">
        <v>286</v>
      </c>
      <c r="R347">
        <v>74.2</v>
      </c>
      <c r="S347">
        <v>73.959999999999994</v>
      </c>
      <c r="T347">
        <v>68.989999999999995</v>
      </c>
      <c r="U347">
        <v>78.12</v>
      </c>
      <c r="V347">
        <v>76.47</v>
      </c>
      <c r="W347">
        <v>69.819999999999993</v>
      </c>
      <c r="Y347">
        <v>73.349999999999994</v>
      </c>
      <c r="Z347">
        <v>3</v>
      </c>
      <c r="AA347">
        <v>56</v>
      </c>
      <c r="AB347">
        <v>65</v>
      </c>
      <c r="AC347">
        <v>35</v>
      </c>
      <c r="AE347">
        <v>1</v>
      </c>
      <c r="AF347">
        <v>9</v>
      </c>
      <c r="AG347">
        <v>17</v>
      </c>
      <c r="AH347">
        <v>13</v>
      </c>
      <c r="AJ347">
        <v>35</v>
      </c>
      <c r="AK347">
        <v>38</v>
      </c>
    </row>
    <row r="348" spans="1:37" x14ac:dyDescent="0.25">
      <c r="A348" s="3" t="str">
        <f t="shared" si="5"/>
        <v>Hyunuk Kim</v>
      </c>
      <c r="B348" s="4">
        <v>45767</v>
      </c>
      <c r="C348" t="s">
        <v>1414</v>
      </c>
      <c r="D348" t="s">
        <v>1415</v>
      </c>
      <c r="E348" t="s">
        <v>1416</v>
      </c>
      <c r="F348" t="s">
        <v>1417</v>
      </c>
      <c r="I348" t="s">
        <v>886</v>
      </c>
      <c r="J348" t="s">
        <v>1468</v>
      </c>
      <c r="K348">
        <v>35</v>
      </c>
      <c r="L348">
        <v>70</v>
      </c>
      <c r="M348">
        <v>74</v>
      </c>
      <c r="N348">
        <v>69</v>
      </c>
      <c r="O348">
        <v>73</v>
      </c>
      <c r="Q348">
        <v>286</v>
      </c>
      <c r="R348">
        <v>74.2</v>
      </c>
      <c r="S348">
        <v>73.959999999999994</v>
      </c>
      <c r="T348">
        <v>71.989999999999995</v>
      </c>
      <c r="U348">
        <v>75.12</v>
      </c>
      <c r="V348">
        <v>70.47</v>
      </c>
      <c r="W348">
        <v>75.819999999999993</v>
      </c>
      <c r="Y348">
        <v>73.349999999999994</v>
      </c>
      <c r="Z348">
        <v>28</v>
      </c>
      <c r="AA348">
        <v>56</v>
      </c>
      <c r="AB348">
        <v>27</v>
      </c>
      <c r="AC348">
        <v>35</v>
      </c>
      <c r="AE348">
        <v>4</v>
      </c>
      <c r="AF348">
        <v>9</v>
      </c>
      <c r="AG348">
        <v>11</v>
      </c>
      <c r="AH348">
        <v>13</v>
      </c>
      <c r="AJ348">
        <v>35</v>
      </c>
      <c r="AK348">
        <v>38</v>
      </c>
    </row>
    <row r="349" spans="1:37" x14ac:dyDescent="0.25">
      <c r="A349" s="3" t="str">
        <f t="shared" si="5"/>
        <v>Jaeyoung Koo</v>
      </c>
      <c r="B349" s="4">
        <v>45767</v>
      </c>
      <c r="C349" t="s">
        <v>1414</v>
      </c>
      <c r="D349" t="s">
        <v>1415</v>
      </c>
      <c r="E349" t="s">
        <v>1416</v>
      </c>
      <c r="F349" t="s">
        <v>1417</v>
      </c>
      <c r="I349" t="s">
        <v>1469</v>
      </c>
      <c r="J349" t="s">
        <v>1470</v>
      </c>
      <c r="K349">
        <v>35</v>
      </c>
      <c r="L349">
        <v>70</v>
      </c>
      <c r="M349">
        <v>72</v>
      </c>
      <c r="N349">
        <v>70</v>
      </c>
      <c r="O349">
        <v>74</v>
      </c>
      <c r="Q349">
        <v>286</v>
      </c>
      <c r="R349">
        <v>74.2</v>
      </c>
      <c r="S349">
        <v>73.959999999999994</v>
      </c>
      <c r="T349">
        <v>71.989999999999995</v>
      </c>
      <c r="U349">
        <v>73.12</v>
      </c>
      <c r="V349">
        <v>71.47</v>
      </c>
      <c r="W349">
        <v>76.819999999999993</v>
      </c>
      <c r="Y349">
        <v>73.349999999999994</v>
      </c>
      <c r="Z349">
        <v>28</v>
      </c>
      <c r="AA349">
        <v>39</v>
      </c>
      <c r="AB349">
        <v>20</v>
      </c>
      <c r="AC349">
        <v>35</v>
      </c>
      <c r="AE349">
        <v>4</v>
      </c>
      <c r="AF349">
        <v>7</v>
      </c>
      <c r="AG349">
        <v>10</v>
      </c>
      <c r="AH349">
        <v>13</v>
      </c>
      <c r="AJ349">
        <v>35</v>
      </c>
      <c r="AK349">
        <v>38</v>
      </c>
    </row>
    <row r="350" spans="1:37" x14ac:dyDescent="0.25">
      <c r="A350" s="3" t="str">
        <f t="shared" si="5"/>
        <v>Junghwan Lee</v>
      </c>
      <c r="B350" s="4">
        <v>45767</v>
      </c>
      <c r="C350" t="s">
        <v>1414</v>
      </c>
      <c r="D350" t="s">
        <v>1415</v>
      </c>
      <c r="E350" t="s">
        <v>1416</v>
      </c>
      <c r="F350" t="s">
        <v>1417</v>
      </c>
      <c r="I350" t="s">
        <v>1419</v>
      </c>
      <c r="J350" t="s">
        <v>1471</v>
      </c>
      <c r="K350">
        <v>35</v>
      </c>
      <c r="L350">
        <v>69</v>
      </c>
      <c r="M350">
        <v>72</v>
      </c>
      <c r="N350">
        <v>76</v>
      </c>
      <c r="O350">
        <v>69</v>
      </c>
      <c r="Q350">
        <v>286</v>
      </c>
      <c r="R350">
        <v>74.2</v>
      </c>
      <c r="S350">
        <v>73.959999999999994</v>
      </c>
      <c r="T350">
        <v>70.989999999999995</v>
      </c>
      <c r="U350">
        <v>73.12</v>
      </c>
      <c r="V350">
        <v>77.47</v>
      </c>
      <c r="W350">
        <v>71.819999999999993</v>
      </c>
      <c r="Y350">
        <v>73.349999999999994</v>
      </c>
      <c r="Z350">
        <v>20</v>
      </c>
      <c r="AA350">
        <v>23</v>
      </c>
      <c r="AB350">
        <v>52</v>
      </c>
      <c r="AC350">
        <v>35</v>
      </c>
      <c r="AE350">
        <v>3</v>
      </c>
      <c r="AF350">
        <v>6</v>
      </c>
      <c r="AG350">
        <v>15</v>
      </c>
      <c r="AH350">
        <v>13</v>
      </c>
      <c r="AJ350">
        <v>35</v>
      </c>
      <c r="AK350">
        <v>38</v>
      </c>
    </row>
    <row r="351" spans="1:37" x14ac:dyDescent="0.25">
      <c r="A351" s="3" t="str">
        <f t="shared" si="5"/>
        <v>Seungtaek Oh</v>
      </c>
      <c r="B351" s="4">
        <v>45767</v>
      </c>
      <c r="C351" t="s">
        <v>1414</v>
      </c>
      <c r="D351" t="s">
        <v>1415</v>
      </c>
      <c r="E351" t="s">
        <v>1416</v>
      </c>
      <c r="F351" t="s">
        <v>1417</v>
      </c>
      <c r="I351" t="s">
        <v>1472</v>
      </c>
      <c r="J351" t="s">
        <v>1473</v>
      </c>
      <c r="K351">
        <v>35</v>
      </c>
      <c r="L351">
        <v>72</v>
      </c>
      <c r="M351">
        <v>69</v>
      </c>
      <c r="N351">
        <v>74</v>
      </c>
      <c r="O351">
        <v>71</v>
      </c>
      <c r="Q351">
        <v>286</v>
      </c>
      <c r="R351">
        <v>74.2</v>
      </c>
      <c r="S351">
        <v>73.959999999999994</v>
      </c>
      <c r="T351">
        <v>73.989999999999995</v>
      </c>
      <c r="U351">
        <v>70.12</v>
      </c>
      <c r="V351">
        <v>75.47</v>
      </c>
      <c r="W351">
        <v>73.819999999999993</v>
      </c>
      <c r="Y351">
        <v>73.349999999999994</v>
      </c>
      <c r="Z351">
        <v>64</v>
      </c>
      <c r="AA351">
        <v>23</v>
      </c>
      <c r="AB351">
        <v>41</v>
      </c>
      <c r="AC351">
        <v>35</v>
      </c>
      <c r="AE351">
        <v>6</v>
      </c>
      <c r="AF351">
        <v>6</v>
      </c>
      <c r="AG351">
        <v>13</v>
      </c>
      <c r="AH351">
        <v>13</v>
      </c>
      <c r="AJ351">
        <v>35</v>
      </c>
      <c r="AK351">
        <v>38</v>
      </c>
    </row>
    <row r="352" spans="1:37" x14ac:dyDescent="0.25">
      <c r="A352" s="3" t="str">
        <f t="shared" si="5"/>
        <v>Il-Hwan Park</v>
      </c>
      <c r="B352" s="4">
        <v>45767</v>
      </c>
      <c r="C352" t="s">
        <v>1414</v>
      </c>
      <c r="D352" t="s">
        <v>1415</v>
      </c>
      <c r="E352" t="s">
        <v>1416</v>
      </c>
      <c r="F352" t="s">
        <v>1417</v>
      </c>
      <c r="I352" t="s">
        <v>1431</v>
      </c>
      <c r="J352" t="s">
        <v>1474</v>
      </c>
      <c r="K352">
        <v>35</v>
      </c>
      <c r="L352">
        <v>72</v>
      </c>
      <c r="M352">
        <v>68</v>
      </c>
      <c r="N352">
        <v>73</v>
      </c>
      <c r="O352">
        <v>73</v>
      </c>
      <c r="Q352">
        <v>286</v>
      </c>
      <c r="R352">
        <v>74.2</v>
      </c>
      <c r="S352">
        <v>73.959999999999994</v>
      </c>
      <c r="T352">
        <v>73.989999999999995</v>
      </c>
      <c r="U352">
        <v>69.12</v>
      </c>
      <c r="V352">
        <v>74.47</v>
      </c>
      <c r="W352">
        <v>75.819999999999993</v>
      </c>
      <c r="Y352">
        <v>73.349999999999994</v>
      </c>
      <c r="Z352">
        <v>64</v>
      </c>
      <c r="AA352">
        <v>15</v>
      </c>
      <c r="AB352">
        <v>27</v>
      </c>
      <c r="AC352">
        <v>35</v>
      </c>
      <c r="AE352">
        <v>6</v>
      </c>
      <c r="AF352">
        <v>5</v>
      </c>
      <c r="AG352">
        <v>11</v>
      </c>
      <c r="AH352">
        <v>13</v>
      </c>
      <c r="AJ352">
        <v>35</v>
      </c>
      <c r="AK352">
        <v>38</v>
      </c>
    </row>
    <row r="353" spans="1:37" x14ac:dyDescent="0.25">
      <c r="A353" s="3" t="str">
        <f t="shared" si="5"/>
        <v>Younggyu Park</v>
      </c>
      <c r="B353" s="4">
        <v>45767</v>
      </c>
      <c r="C353" t="s">
        <v>1414</v>
      </c>
      <c r="D353" t="s">
        <v>1415</v>
      </c>
      <c r="E353" t="s">
        <v>1416</v>
      </c>
      <c r="F353" t="s">
        <v>1417</v>
      </c>
      <c r="I353" t="s">
        <v>1431</v>
      </c>
      <c r="J353" t="s">
        <v>1475</v>
      </c>
      <c r="K353">
        <v>35</v>
      </c>
      <c r="L353">
        <v>68</v>
      </c>
      <c r="M353">
        <v>75</v>
      </c>
      <c r="N353">
        <v>71</v>
      </c>
      <c r="O353">
        <v>72</v>
      </c>
      <c r="Q353">
        <v>286</v>
      </c>
      <c r="R353">
        <v>74.2</v>
      </c>
      <c r="S353">
        <v>73.959999999999994</v>
      </c>
      <c r="T353">
        <v>69.989999999999995</v>
      </c>
      <c r="U353">
        <v>76.12</v>
      </c>
      <c r="V353">
        <v>72.47</v>
      </c>
      <c r="W353">
        <v>74.819999999999993</v>
      </c>
      <c r="Y353">
        <v>73.349999999999994</v>
      </c>
      <c r="Z353">
        <v>5</v>
      </c>
      <c r="AA353">
        <v>48</v>
      </c>
      <c r="AB353">
        <v>35</v>
      </c>
      <c r="AC353">
        <v>35</v>
      </c>
      <c r="AE353">
        <v>2</v>
      </c>
      <c r="AF353">
        <v>8</v>
      </c>
      <c r="AG353">
        <v>12</v>
      </c>
      <c r="AH353">
        <v>13</v>
      </c>
      <c r="AJ353">
        <v>35</v>
      </c>
      <c r="AK353">
        <v>38</v>
      </c>
    </row>
    <row r="354" spans="1:37" x14ac:dyDescent="0.25">
      <c r="A354" s="3" t="str">
        <f t="shared" si="5"/>
        <v>Junggon Hwang</v>
      </c>
      <c r="B354" s="4">
        <v>45767</v>
      </c>
      <c r="C354" t="s">
        <v>1414</v>
      </c>
      <c r="D354" t="s">
        <v>1415</v>
      </c>
      <c r="E354" t="s">
        <v>1416</v>
      </c>
      <c r="F354" t="s">
        <v>1417</v>
      </c>
      <c r="I354" t="s">
        <v>1466</v>
      </c>
      <c r="J354" t="s">
        <v>1476</v>
      </c>
      <c r="K354">
        <v>42</v>
      </c>
      <c r="L354">
        <v>73</v>
      </c>
      <c r="M354">
        <v>71</v>
      </c>
      <c r="N354">
        <v>72</v>
      </c>
      <c r="O354">
        <v>71</v>
      </c>
      <c r="Q354">
        <v>287</v>
      </c>
      <c r="R354">
        <v>74.2</v>
      </c>
      <c r="S354">
        <v>73.959999999999994</v>
      </c>
      <c r="T354">
        <v>74.989999999999995</v>
      </c>
      <c r="U354">
        <v>72.12</v>
      </c>
      <c r="V354">
        <v>73.47</v>
      </c>
      <c r="W354">
        <v>73.819999999999993</v>
      </c>
      <c r="Y354">
        <v>73.599999999999994</v>
      </c>
      <c r="Z354">
        <v>85</v>
      </c>
      <c r="AA354">
        <v>56</v>
      </c>
      <c r="AB354">
        <v>48</v>
      </c>
      <c r="AC354">
        <v>42</v>
      </c>
      <c r="AE354">
        <v>7</v>
      </c>
      <c r="AF354">
        <v>9</v>
      </c>
      <c r="AG354">
        <v>14</v>
      </c>
      <c r="AH354">
        <v>14</v>
      </c>
      <c r="AJ354">
        <v>42</v>
      </c>
      <c r="AK354">
        <v>45</v>
      </c>
    </row>
    <row r="355" spans="1:37" x14ac:dyDescent="0.25">
      <c r="A355" s="3" t="str">
        <f t="shared" si="5"/>
        <v>Yujun Jung</v>
      </c>
      <c r="B355" s="4">
        <v>45767</v>
      </c>
      <c r="C355" t="s">
        <v>1414</v>
      </c>
      <c r="D355" t="s">
        <v>1415</v>
      </c>
      <c r="E355" t="s">
        <v>1416</v>
      </c>
      <c r="F355" t="s">
        <v>1417</v>
      </c>
      <c r="I355" t="s">
        <v>1428</v>
      </c>
      <c r="J355" t="s">
        <v>1477</v>
      </c>
      <c r="K355">
        <v>42</v>
      </c>
      <c r="L355">
        <v>70</v>
      </c>
      <c r="M355">
        <v>74</v>
      </c>
      <c r="N355">
        <v>71</v>
      </c>
      <c r="O355">
        <v>72</v>
      </c>
      <c r="Q355">
        <v>287</v>
      </c>
      <c r="R355">
        <v>74.2</v>
      </c>
      <c r="S355">
        <v>73.959999999999994</v>
      </c>
      <c r="T355">
        <v>71.989999999999995</v>
      </c>
      <c r="U355">
        <v>75.12</v>
      </c>
      <c r="V355">
        <v>72.47</v>
      </c>
      <c r="W355">
        <v>74.819999999999993</v>
      </c>
      <c r="Y355">
        <v>73.599999999999994</v>
      </c>
      <c r="Z355">
        <v>28</v>
      </c>
      <c r="AA355">
        <v>56</v>
      </c>
      <c r="AB355">
        <v>41</v>
      </c>
      <c r="AC355">
        <v>42</v>
      </c>
      <c r="AE355">
        <v>4</v>
      </c>
      <c r="AF355">
        <v>9</v>
      </c>
      <c r="AG355">
        <v>13</v>
      </c>
      <c r="AH355">
        <v>14</v>
      </c>
      <c r="AJ355">
        <v>42</v>
      </c>
      <c r="AK355">
        <v>45</v>
      </c>
    </row>
    <row r="356" spans="1:37" x14ac:dyDescent="0.25">
      <c r="A356" s="3" t="str">
        <f t="shared" si="5"/>
        <v>Minsu Kim</v>
      </c>
      <c r="B356" s="4">
        <v>45767</v>
      </c>
      <c r="C356" t="s">
        <v>1414</v>
      </c>
      <c r="D356" t="s">
        <v>1415</v>
      </c>
      <c r="E356" t="s">
        <v>1416</v>
      </c>
      <c r="F356" t="s">
        <v>1417</v>
      </c>
      <c r="I356" t="s">
        <v>886</v>
      </c>
      <c r="J356" t="s">
        <v>1430</v>
      </c>
      <c r="K356">
        <v>42</v>
      </c>
      <c r="L356">
        <v>68</v>
      </c>
      <c r="M356">
        <v>75</v>
      </c>
      <c r="N356">
        <v>71</v>
      </c>
      <c r="O356">
        <v>73</v>
      </c>
      <c r="Q356">
        <v>287</v>
      </c>
      <c r="R356">
        <v>74.2</v>
      </c>
      <c r="S356">
        <v>73.959999999999994</v>
      </c>
      <c r="T356">
        <v>69.989999999999995</v>
      </c>
      <c r="U356">
        <v>76.12</v>
      </c>
      <c r="V356">
        <v>72.47</v>
      </c>
      <c r="W356">
        <v>75.819999999999993</v>
      </c>
      <c r="Y356">
        <v>73.599999999999994</v>
      </c>
      <c r="Z356">
        <v>5</v>
      </c>
      <c r="AA356">
        <v>48</v>
      </c>
      <c r="AB356">
        <v>35</v>
      </c>
      <c r="AC356">
        <v>42</v>
      </c>
      <c r="AE356">
        <v>2</v>
      </c>
      <c r="AF356">
        <v>8</v>
      </c>
      <c r="AG356">
        <v>12</v>
      </c>
      <c r="AH356">
        <v>14</v>
      </c>
      <c r="AJ356">
        <v>42</v>
      </c>
      <c r="AK356">
        <v>45</v>
      </c>
    </row>
    <row r="357" spans="1:37" x14ac:dyDescent="0.25">
      <c r="A357" s="3" t="str">
        <f t="shared" si="5"/>
        <v>Donghwan Lee</v>
      </c>
      <c r="B357" s="4">
        <v>45767</v>
      </c>
      <c r="C357" t="s">
        <v>1414</v>
      </c>
      <c r="D357" t="s">
        <v>1415</v>
      </c>
      <c r="E357" t="s">
        <v>1416</v>
      </c>
      <c r="F357" t="s">
        <v>1417</v>
      </c>
      <c r="I357" t="s">
        <v>1419</v>
      </c>
      <c r="J357" t="s">
        <v>1478</v>
      </c>
      <c r="K357">
        <v>42</v>
      </c>
      <c r="L357">
        <v>70</v>
      </c>
      <c r="M357">
        <v>69</v>
      </c>
      <c r="N357">
        <v>77</v>
      </c>
      <c r="O357">
        <v>71</v>
      </c>
      <c r="Q357">
        <v>287</v>
      </c>
      <c r="R357">
        <v>74.2</v>
      </c>
      <c r="S357">
        <v>73.959999999999994</v>
      </c>
      <c r="T357">
        <v>71.989999999999995</v>
      </c>
      <c r="U357">
        <v>70.12</v>
      </c>
      <c r="V357">
        <v>78.47</v>
      </c>
      <c r="W357">
        <v>73.819999999999993</v>
      </c>
      <c r="Y357">
        <v>73.599999999999994</v>
      </c>
      <c r="Z357">
        <v>28</v>
      </c>
      <c r="AA357">
        <v>9</v>
      </c>
      <c r="AB357">
        <v>48</v>
      </c>
      <c r="AC357">
        <v>42</v>
      </c>
      <c r="AE357">
        <v>4</v>
      </c>
      <c r="AF357">
        <v>4</v>
      </c>
      <c r="AG357">
        <v>14</v>
      </c>
      <c r="AH357">
        <v>14</v>
      </c>
      <c r="AJ357">
        <v>42</v>
      </c>
      <c r="AK357">
        <v>45</v>
      </c>
    </row>
    <row r="358" spans="1:37" x14ac:dyDescent="0.25">
      <c r="A358" s="3" t="str">
        <f t="shared" si="5"/>
        <v>Doyeob Mun</v>
      </c>
      <c r="B358" s="4">
        <v>45767</v>
      </c>
      <c r="C358" t="s">
        <v>1414</v>
      </c>
      <c r="D358" t="s">
        <v>1415</v>
      </c>
      <c r="E358" t="s">
        <v>1416</v>
      </c>
      <c r="F358" t="s">
        <v>1417</v>
      </c>
      <c r="I358" t="s">
        <v>1479</v>
      </c>
      <c r="J358" t="s">
        <v>1480</v>
      </c>
      <c r="K358">
        <v>42</v>
      </c>
      <c r="L358">
        <v>69</v>
      </c>
      <c r="M358">
        <v>73</v>
      </c>
      <c r="N358">
        <v>73</v>
      </c>
      <c r="O358">
        <v>72</v>
      </c>
      <c r="Q358">
        <v>287</v>
      </c>
      <c r="R358">
        <v>74.2</v>
      </c>
      <c r="S358">
        <v>73.959999999999994</v>
      </c>
      <c r="T358">
        <v>70.989999999999995</v>
      </c>
      <c r="U358">
        <v>74.12</v>
      </c>
      <c r="V358">
        <v>74.47</v>
      </c>
      <c r="W358">
        <v>74.819999999999993</v>
      </c>
      <c r="Y358">
        <v>73.599999999999994</v>
      </c>
      <c r="Z358">
        <v>20</v>
      </c>
      <c r="AA358">
        <v>39</v>
      </c>
      <c r="AB358">
        <v>41</v>
      </c>
      <c r="AC358">
        <v>42</v>
      </c>
      <c r="AE358">
        <v>3</v>
      </c>
      <c r="AF358">
        <v>7</v>
      </c>
      <c r="AG358">
        <v>13</v>
      </c>
      <c r="AH358">
        <v>14</v>
      </c>
      <c r="AJ358">
        <v>42</v>
      </c>
      <c r="AK358">
        <v>45</v>
      </c>
    </row>
    <row r="359" spans="1:37" x14ac:dyDescent="0.25">
      <c r="A359" s="3" t="str">
        <f t="shared" si="5"/>
        <v>Kyungnam Park</v>
      </c>
      <c r="B359" s="4">
        <v>45767</v>
      </c>
      <c r="C359" t="s">
        <v>1414</v>
      </c>
      <c r="D359" t="s">
        <v>1415</v>
      </c>
      <c r="E359" t="s">
        <v>1416</v>
      </c>
      <c r="F359" t="s">
        <v>1417</v>
      </c>
      <c r="I359" t="s">
        <v>1431</v>
      </c>
      <c r="J359" t="s">
        <v>1452</v>
      </c>
      <c r="K359">
        <v>42</v>
      </c>
      <c r="L359">
        <v>71</v>
      </c>
      <c r="M359">
        <v>72</v>
      </c>
      <c r="N359">
        <v>72</v>
      </c>
      <c r="O359">
        <v>72</v>
      </c>
      <c r="Q359">
        <v>287</v>
      </c>
      <c r="R359">
        <v>74.2</v>
      </c>
      <c r="S359">
        <v>73.959999999999994</v>
      </c>
      <c r="T359">
        <v>72.989999999999995</v>
      </c>
      <c r="U359">
        <v>73.12</v>
      </c>
      <c r="V359">
        <v>73.47</v>
      </c>
      <c r="W359">
        <v>74.819999999999993</v>
      </c>
      <c r="Y359">
        <v>73.599999999999994</v>
      </c>
      <c r="Z359">
        <v>48</v>
      </c>
      <c r="AA359">
        <v>48</v>
      </c>
      <c r="AB359">
        <v>41</v>
      </c>
      <c r="AC359">
        <v>42</v>
      </c>
      <c r="AE359">
        <v>5</v>
      </c>
      <c r="AF359">
        <v>8</v>
      </c>
      <c r="AG359">
        <v>13</v>
      </c>
      <c r="AH359">
        <v>14</v>
      </c>
      <c r="AJ359">
        <v>42</v>
      </c>
      <c r="AK359">
        <v>45</v>
      </c>
    </row>
    <row r="360" spans="1:37" x14ac:dyDescent="0.25">
      <c r="A360" s="3" t="str">
        <f t="shared" si="5"/>
        <v>Taewan Park</v>
      </c>
      <c r="B360" s="4">
        <v>45767</v>
      </c>
      <c r="C360" t="s">
        <v>1414</v>
      </c>
      <c r="D360" t="s">
        <v>1415</v>
      </c>
      <c r="E360" t="s">
        <v>1416</v>
      </c>
      <c r="F360" t="s">
        <v>1417</v>
      </c>
      <c r="I360" t="s">
        <v>1431</v>
      </c>
      <c r="J360" t="s">
        <v>1481</v>
      </c>
      <c r="K360">
        <v>42</v>
      </c>
      <c r="L360">
        <v>71</v>
      </c>
      <c r="M360">
        <v>71</v>
      </c>
      <c r="N360">
        <v>74</v>
      </c>
      <c r="O360">
        <v>71</v>
      </c>
      <c r="Q360">
        <v>287</v>
      </c>
      <c r="R360">
        <v>74.2</v>
      </c>
      <c r="S360">
        <v>73.959999999999994</v>
      </c>
      <c r="T360">
        <v>72.989999999999995</v>
      </c>
      <c r="U360">
        <v>72.12</v>
      </c>
      <c r="V360">
        <v>75.47</v>
      </c>
      <c r="W360">
        <v>73.819999999999993</v>
      </c>
      <c r="Y360">
        <v>73.599999999999994</v>
      </c>
      <c r="Z360">
        <v>48</v>
      </c>
      <c r="AA360">
        <v>39</v>
      </c>
      <c r="AB360">
        <v>48</v>
      </c>
      <c r="AC360">
        <v>42</v>
      </c>
      <c r="AE360">
        <v>5</v>
      </c>
      <c r="AF360">
        <v>7</v>
      </c>
      <c r="AG360">
        <v>14</v>
      </c>
      <c r="AH360">
        <v>14</v>
      </c>
      <c r="AJ360">
        <v>42</v>
      </c>
      <c r="AK360">
        <v>45</v>
      </c>
    </row>
    <row r="361" spans="1:37" x14ac:dyDescent="0.25">
      <c r="A361" s="3" t="str">
        <f t="shared" si="5"/>
        <v>Jinjae Byun</v>
      </c>
      <c r="B361" s="4">
        <v>45767</v>
      </c>
      <c r="C361" t="s">
        <v>1414</v>
      </c>
      <c r="D361" t="s">
        <v>1415</v>
      </c>
      <c r="E361" t="s">
        <v>1416</v>
      </c>
      <c r="F361" t="s">
        <v>1417</v>
      </c>
      <c r="I361" t="s">
        <v>1482</v>
      </c>
      <c r="J361" t="s">
        <v>1483</v>
      </c>
      <c r="K361">
        <v>49</v>
      </c>
      <c r="L361">
        <v>71</v>
      </c>
      <c r="M361">
        <v>70</v>
      </c>
      <c r="N361">
        <v>77</v>
      </c>
      <c r="O361">
        <v>70</v>
      </c>
      <c r="Q361">
        <v>288</v>
      </c>
      <c r="R361">
        <v>74.2</v>
      </c>
      <c r="S361">
        <v>73.959999999999994</v>
      </c>
      <c r="T361">
        <v>72.989999999999995</v>
      </c>
      <c r="U361">
        <v>71.12</v>
      </c>
      <c r="V361">
        <v>78.47</v>
      </c>
      <c r="W361">
        <v>72.819999999999993</v>
      </c>
      <c r="Y361">
        <v>73.849999999999994</v>
      </c>
      <c r="Z361">
        <v>48</v>
      </c>
      <c r="AA361">
        <v>23</v>
      </c>
      <c r="AB361">
        <v>57</v>
      </c>
      <c r="AC361">
        <v>49</v>
      </c>
      <c r="AE361">
        <v>5</v>
      </c>
      <c r="AF361">
        <v>6</v>
      </c>
      <c r="AG361">
        <v>16</v>
      </c>
      <c r="AH361">
        <v>15</v>
      </c>
      <c r="AJ361">
        <v>49</v>
      </c>
      <c r="AK361">
        <v>51.5</v>
      </c>
    </row>
    <row r="362" spans="1:37" x14ac:dyDescent="0.25">
      <c r="A362" s="3" t="str">
        <f t="shared" si="5"/>
        <v>Jaemin Hwang 859</v>
      </c>
      <c r="B362" s="4">
        <v>45767</v>
      </c>
      <c r="C362" t="s">
        <v>1414</v>
      </c>
      <c r="D362" t="s">
        <v>1415</v>
      </c>
      <c r="E362" t="s">
        <v>1416</v>
      </c>
      <c r="F362" t="s">
        <v>1417</v>
      </c>
      <c r="I362" t="s">
        <v>1484</v>
      </c>
      <c r="J362" t="s">
        <v>1485</v>
      </c>
      <c r="K362">
        <v>49</v>
      </c>
      <c r="L362">
        <v>70</v>
      </c>
      <c r="M362">
        <v>69</v>
      </c>
      <c r="N362">
        <v>76</v>
      </c>
      <c r="O362">
        <v>73</v>
      </c>
      <c r="Q362">
        <v>288</v>
      </c>
      <c r="R362">
        <v>74.2</v>
      </c>
      <c r="S362">
        <v>73.959999999999994</v>
      </c>
      <c r="T362">
        <v>71.989999999999995</v>
      </c>
      <c r="U362">
        <v>70.12</v>
      </c>
      <c r="V362">
        <v>77.47</v>
      </c>
      <c r="W362">
        <v>75.819999999999993</v>
      </c>
      <c r="Y362">
        <v>73.849999999999994</v>
      </c>
      <c r="Z362">
        <v>28</v>
      </c>
      <c r="AA362">
        <v>9</v>
      </c>
      <c r="AB362">
        <v>41</v>
      </c>
      <c r="AC362">
        <v>49</v>
      </c>
      <c r="AE362">
        <v>4</v>
      </c>
      <c r="AF362">
        <v>4</v>
      </c>
      <c r="AG362">
        <v>13</v>
      </c>
      <c r="AH362">
        <v>15</v>
      </c>
      <c r="AJ362">
        <v>49</v>
      </c>
      <c r="AK362">
        <v>51.5</v>
      </c>
    </row>
    <row r="363" spans="1:37" x14ac:dyDescent="0.25">
      <c r="A363" s="3" t="str">
        <f t="shared" si="5"/>
        <v>Bio Kim</v>
      </c>
      <c r="B363" s="4">
        <v>45767</v>
      </c>
      <c r="C363" t="s">
        <v>1414</v>
      </c>
      <c r="D363" t="s">
        <v>1415</v>
      </c>
      <c r="E363" t="s">
        <v>1416</v>
      </c>
      <c r="F363" t="s">
        <v>1417</v>
      </c>
      <c r="I363" t="s">
        <v>886</v>
      </c>
      <c r="J363" t="s">
        <v>1486</v>
      </c>
      <c r="K363">
        <v>49</v>
      </c>
      <c r="L363">
        <v>74</v>
      </c>
      <c r="M363">
        <v>66</v>
      </c>
      <c r="N363">
        <v>72</v>
      </c>
      <c r="O363">
        <v>76</v>
      </c>
      <c r="Q363">
        <v>288</v>
      </c>
      <c r="R363">
        <v>74.2</v>
      </c>
      <c r="S363">
        <v>73.959999999999994</v>
      </c>
      <c r="T363">
        <v>75.989999999999995</v>
      </c>
      <c r="U363">
        <v>67.12</v>
      </c>
      <c r="V363">
        <v>73.47</v>
      </c>
      <c r="W363">
        <v>78.819999999999993</v>
      </c>
      <c r="Y363">
        <v>73.849999999999994</v>
      </c>
      <c r="Z363">
        <v>104</v>
      </c>
      <c r="AA363">
        <v>15</v>
      </c>
      <c r="AB363">
        <v>20</v>
      </c>
      <c r="AC363">
        <v>49</v>
      </c>
      <c r="AE363">
        <v>8</v>
      </c>
      <c r="AF363">
        <v>5</v>
      </c>
      <c r="AG363">
        <v>10</v>
      </c>
      <c r="AH363">
        <v>15</v>
      </c>
      <c r="AJ363">
        <v>49</v>
      </c>
      <c r="AK363">
        <v>51.5</v>
      </c>
    </row>
    <row r="364" spans="1:37" x14ac:dyDescent="0.25">
      <c r="A364" s="3" t="str">
        <f t="shared" si="5"/>
        <v>Changwoo Lee</v>
      </c>
      <c r="B364" s="4">
        <v>45767</v>
      </c>
      <c r="C364" t="s">
        <v>1414</v>
      </c>
      <c r="D364" t="s">
        <v>1415</v>
      </c>
      <c r="E364" t="s">
        <v>1416</v>
      </c>
      <c r="F364" t="s">
        <v>1417</v>
      </c>
      <c r="I364" t="s">
        <v>1419</v>
      </c>
      <c r="J364" t="s">
        <v>1487</v>
      </c>
      <c r="K364">
        <v>49</v>
      </c>
      <c r="L364">
        <v>74</v>
      </c>
      <c r="M364">
        <v>70</v>
      </c>
      <c r="N364">
        <v>70</v>
      </c>
      <c r="O364">
        <v>74</v>
      </c>
      <c r="Q364">
        <v>288</v>
      </c>
      <c r="R364">
        <v>74.2</v>
      </c>
      <c r="S364">
        <v>73.959999999999994</v>
      </c>
      <c r="T364">
        <v>75.989999999999995</v>
      </c>
      <c r="U364">
        <v>71.12</v>
      </c>
      <c r="V364">
        <v>71.47</v>
      </c>
      <c r="W364">
        <v>76.819999999999993</v>
      </c>
      <c r="Y364">
        <v>73.849999999999994</v>
      </c>
      <c r="Z364">
        <v>104</v>
      </c>
      <c r="AA364">
        <v>56</v>
      </c>
      <c r="AB364">
        <v>35</v>
      </c>
      <c r="AC364">
        <v>49</v>
      </c>
      <c r="AE364">
        <v>8</v>
      </c>
      <c r="AF364">
        <v>9</v>
      </c>
      <c r="AG364">
        <v>12</v>
      </c>
      <c r="AH364">
        <v>15</v>
      </c>
      <c r="AJ364">
        <v>49</v>
      </c>
      <c r="AK364">
        <v>51.5</v>
      </c>
    </row>
    <row r="365" spans="1:37" x14ac:dyDescent="0.25">
      <c r="A365" s="3" t="str">
        <f t="shared" si="5"/>
        <v>Taehee Lee</v>
      </c>
      <c r="B365" s="4">
        <v>45767</v>
      </c>
      <c r="C365" t="s">
        <v>1414</v>
      </c>
      <c r="D365" t="s">
        <v>1415</v>
      </c>
      <c r="E365" t="s">
        <v>1416</v>
      </c>
      <c r="F365" t="s">
        <v>1417</v>
      </c>
      <c r="I365" t="s">
        <v>1419</v>
      </c>
      <c r="J365" t="s">
        <v>1488</v>
      </c>
      <c r="K365">
        <v>49</v>
      </c>
      <c r="L365">
        <v>72</v>
      </c>
      <c r="M365">
        <v>71</v>
      </c>
      <c r="N365">
        <v>76</v>
      </c>
      <c r="O365">
        <v>69</v>
      </c>
      <c r="Q365">
        <v>288</v>
      </c>
      <c r="R365">
        <v>74.2</v>
      </c>
      <c r="S365">
        <v>73.959999999999994</v>
      </c>
      <c r="T365">
        <v>73.989999999999995</v>
      </c>
      <c r="U365">
        <v>72.12</v>
      </c>
      <c r="V365">
        <v>77.47</v>
      </c>
      <c r="W365">
        <v>71.819999999999993</v>
      </c>
      <c r="Y365">
        <v>73.849999999999994</v>
      </c>
      <c r="Z365">
        <v>64</v>
      </c>
      <c r="AA365">
        <v>48</v>
      </c>
      <c r="AB365">
        <v>65</v>
      </c>
      <c r="AC365">
        <v>49</v>
      </c>
      <c r="AE365">
        <v>6</v>
      </c>
      <c r="AF365">
        <v>8</v>
      </c>
      <c r="AG365">
        <v>17</v>
      </c>
      <c r="AH365">
        <v>15</v>
      </c>
      <c r="AJ365">
        <v>49</v>
      </c>
      <c r="AK365">
        <v>51.5</v>
      </c>
    </row>
    <row r="366" spans="1:37" x14ac:dyDescent="0.25">
      <c r="A366" s="3" t="str">
        <f t="shared" si="5"/>
        <v>Junsub Park</v>
      </c>
      <c r="B366" s="4">
        <v>45767</v>
      </c>
      <c r="C366" t="s">
        <v>1414</v>
      </c>
      <c r="D366" t="s">
        <v>1415</v>
      </c>
      <c r="E366" t="s">
        <v>1416</v>
      </c>
      <c r="F366" t="s">
        <v>1417</v>
      </c>
      <c r="I366" t="s">
        <v>1431</v>
      </c>
      <c r="J366" t="s">
        <v>1489</v>
      </c>
      <c r="K366">
        <v>49</v>
      </c>
      <c r="L366">
        <v>68</v>
      </c>
      <c r="M366">
        <v>69</v>
      </c>
      <c r="N366">
        <v>77</v>
      </c>
      <c r="O366">
        <v>74</v>
      </c>
      <c r="Q366">
        <v>288</v>
      </c>
      <c r="R366">
        <v>74.2</v>
      </c>
      <c r="S366">
        <v>73.959999999999994</v>
      </c>
      <c r="T366">
        <v>69.989999999999995</v>
      </c>
      <c r="U366">
        <v>70.12</v>
      </c>
      <c r="V366">
        <v>78.47</v>
      </c>
      <c r="W366">
        <v>76.819999999999993</v>
      </c>
      <c r="Y366">
        <v>73.849999999999994</v>
      </c>
      <c r="Z366">
        <v>5</v>
      </c>
      <c r="AA366">
        <v>4</v>
      </c>
      <c r="AB366">
        <v>35</v>
      </c>
      <c r="AC366">
        <v>49</v>
      </c>
      <c r="AE366">
        <v>2</v>
      </c>
      <c r="AF366">
        <v>2</v>
      </c>
      <c r="AG366">
        <v>12</v>
      </c>
      <c r="AH366">
        <v>15</v>
      </c>
      <c r="AJ366">
        <v>49</v>
      </c>
      <c r="AK366">
        <v>51.5</v>
      </c>
    </row>
    <row r="367" spans="1:37" x14ac:dyDescent="0.25">
      <c r="A367" s="3" t="str">
        <f t="shared" si="5"/>
        <v>Teayang Jung</v>
      </c>
      <c r="B367" s="4">
        <v>45767</v>
      </c>
      <c r="C367" t="s">
        <v>1414</v>
      </c>
      <c r="D367" t="s">
        <v>1415</v>
      </c>
      <c r="E367" t="s">
        <v>1416</v>
      </c>
      <c r="F367" t="s">
        <v>1417</v>
      </c>
      <c r="I367" t="s">
        <v>1428</v>
      </c>
      <c r="J367" t="s">
        <v>1490</v>
      </c>
      <c r="K367">
        <v>55</v>
      </c>
      <c r="L367">
        <v>70</v>
      </c>
      <c r="M367">
        <v>72</v>
      </c>
      <c r="N367">
        <v>77</v>
      </c>
      <c r="O367">
        <v>70</v>
      </c>
      <c r="Q367">
        <v>289</v>
      </c>
      <c r="R367">
        <v>74.2</v>
      </c>
      <c r="S367">
        <v>73.959999999999994</v>
      </c>
      <c r="T367">
        <v>71.989999999999995</v>
      </c>
      <c r="U367">
        <v>73.12</v>
      </c>
      <c r="V367">
        <v>78.47</v>
      </c>
      <c r="W367">
        <v>72.819999999999993</v>
      </c>
      <c r="Y367">
        <v>74.099999999999994</v>
      </c>
      <c r="Z367">
        <v>28</v>
      </c>
      <c r="AA367">
        <v>39</v>
      </c>
      <c r="AB367">
        <v>65</v>
      </c>
      <c r="AC367">
        <v>55</v>
      </c>
      <c r="AE367">
        <v>4</v>
      </c>
      <c r="AF367">
        <v>7</v>
      </c>
      <c r="AG367">
        <v>17</v>
      </c>
      <c r="AH367">
        <v>16</v>
      </c>
      <c r="AJ367">
        <v>55</v>
      </c>
      <c r="AK367">
        <v>57</v>
      </c>
    </row>
    <row r="368" spans="1:37" x14ac:dyDescent="0.25">
      <c r="A368" s="3" t="str">
        <f t="shared" si="5"/>
        <v>Sungyeol Kwon</v>
      </c>
      <c r="B368" s="4">
        <v>45767</v>
      </c>
      <c r="C368" t="s">
        <v>1414</v>
      </c>
      <c r="D368" t="s">
        <v>1415</v>
      </c>
      <c r="E368" t="s">
        <v>1416</v>
      </c>
      <c r="F368" t="s">
        <v>1417</v>
      </c>
      <c r="I368" t="s">
        <v>1455</v>
      </c>
      <c r="J368" t="s">
        <v>1491</v>
      </c>
      <c r="K368">
        <v>55</v>
      </c>
      <c r="L368">
        <v>68</v>
      </c>
      <c r="M368">
        <v>72</v>
      </c>
      <c r="N368">
        <v>74</v>
      </c>
      <c r="O368">
        <v>75</v>
      </c>
      <c r="Q368">
        <v>289</v>
      </c>
      <c r="R368">
        <v>74.2</v>
      </c>
      <c r="S368">
        <v>73.959999999999994</v>
      </c>
      <c r="T368">
        <v>69.989999999999995</v>
      </c>
      <c r="U368">
        <v>73.12</v>
      </c>
      <c r="V368">
        <v>75.47</v>
      </c>
      <c r="W368">
        <v>77.819999999999993</v>
      </c>
      <c r="Y368">
        <v>74.099999999999994</v>
      </c>
      <c r="Z368">
        <v>5</v>
      </c>
      <c r="AA368">
        <v>15</v>
      </c>
      <c r="AB368">
        <v>35</v>
      </c>
      <c r="AC368">
        <v>55</v>
      </c>
      <c r="AE368">
        <v>2</v>
      </c>
      <c r="AF368">
        <v>5</v>
      </c>
      <c r="AG368">
        <v>12</v>
      </c>
      <c r="AH368">
        <v>16</v>
      </c>
      <c r="AJ368">
        <v>55</v>
      </c>
      <c r="AK368">
        <v>57</v>
      </c>
    </row>
    <row r="369" spans="1:37" x14ac:dyDescent="0.25">
      <c r="A369" s="3" t="str">
        <f t="shared" si="5"/>
        <v>Donghyun Moon</v>
      </c>
      <c r="B369" s="4">
        <v>45767</v>
      </c>
      <c r="C369" t="s">
        <v>1414</v>
      </c>
      <c r="D369" t="s">
        <v>1415</v>
      </c>
      <c r="E369" t="s">
        <v>1416</v>
      </c>
      <c r="F369" t="s">
        <v>1417</v>
      </c>
      <c r="I369" t="s">
        <v>1492</v>
      </c>
      <c r="J369" t="s">
        <v>1493</v>
      </c>
      <c r="K369">
        <v>55</v>
      </c>
      <c r="L369">
        <v>71</v>
      </c>
      <c r="M369">
        <v>70</v>
      </c>
      <c r="N369">
        <v>71</v>
      </c>
      <c r="O369">
        <v>77</v>
      </c>
      <c r="Q369">
        <v>289</v>
      </c>
      <c r="R369">
        <v>74.2</v>
      </c>
      <c r="S369">
        <v>73.959999999999994</v>
      </c>
      <c r="T369">
        <v>72.989999999999995</v>
      </c>
      <c r="U369">
        <v>71.12</v>
      </c>
      <c r="V369">
        <v>72.47</v>
      </c>
      <c r="W369">
        <v>79.819999999999993</v>
      </c>
      <c r="Y369">
        <v>74.099999999999994</v>
      </c>
      <c r="Z369">
        <v>48</v>
      </c>
      <c r="AA369">
        <v>23</v>
      </c>
      <c r="AB369">
        <v>20</v>
      </c>
      <c r="AC369">
        <v>55</v>
      </c>
      <c r="AE369">
        <v>5</v>
      </c>
      <c r="AF369">
        <v>6</v>
      </c>
      <c r="AG369">
        <v>10</v>
      </c>
      <c r="AH369">
        <v>16</v>
      </c>
      <c r="AJ369">
        <v>55</v>
      </c>
      <c r="AK369">
        <v>57</v>
      </c>
    </row>
    <row r="370" spans="1:37" x14ac:dyDescent="0.25">
      <c r="A370" s="3" t="str">
        <f t="shared" si="5"/>
        <v>Sanghyun Park</v>
      </c>
      <c r="B370" s="4">
        <v>45767</v>
      </c>
      <c r="C370" t="s">
        <v>1414</v>
      </c>
      <c r="D370" t="s">
        <v>1415</v>
      </c>
      <c r="E370" t="s">
        <v>1416</v>
      </c>
      <c r="F370" t="s">
        <v>1417</v>
      </c>
      <c r="I370" t="s">
        <v>1431</v>
      </c>
      <c r="J370" t="s">
        <v>1494</v>
      </c>
      <c r="K370">
        <v>55</v>
      </c>
      <c r="L370">
        <v>73</v>
      </c>
      <c r="M370">
        <v>71</v>
      </c>
      <c r="N370">
        <v>74</v>
      </c>
      <c r="O370">
        <v>71</v>
      </c>
      <c r="Q370">
        <v>289</v>
      </c>
      <c r="R370">
        <v>74.2</v>
      </c>
      <c r="S370">
        <v>73.959999999999994</v>
      </c>
      <c r="T370">
        <v>74.989999999999995</v>
      </c>
      <c r="U370">
        <v>72.12</v>
      </c>
      <c r="V370">
        <v>75.47</v>
      </c>
      <c r="W370">
        <v>73.819999999999993</v>
      </c>
      <c r="Y370">
        <v>74.099999999999994</v>
      </c>
      <c r="Z370">
        <v>85</v>
      </c>
      <c r="AA370">
        <v>56</v>
      </c>
      <c r="AB370">
        <v>57</v>
      </c>
      <c r="AC370">
        <v>55</v>
      </c>
      <c r="AE370">
        <v>7</v>
      </c>
      <c r="AF370">
        <v>9</v>
      </c>
      <c r="AG370">
        <v>16</v>
      </c>
      <c r="AH370">
        <v>16</v>
      </c>
      <c r="AJ370">
        <v>55</v>
      </c>
      <c r="AK370">
        <v>57</v>
      </c>
    </row>
    <row r="371" spans="1:37" x14ac:dyDescent="0.25">
      <c r="A371" s="3" t="str">
        <f t="shared" si="5"/>
        <v>Jiho Yang</v>
      </c>
      <c r="B371" s="4">
        <v>45767</v>
      </c>
      <c r="C371" t="s">
        <v>1414</v>
      </c>
      <c r="D371" t="s">
        <v>1415</v>
      </c>
      <c r="E371" t="s">
        <v>1416</v>
      </c>
      <c r="F371" t="s">
        <v>1417</v>
      </c>
      <c r="I371" t="s">
        <v>1105</v>
      </c>
      <c r="J371" t="s">
        <v>1495</v>
      </c>
      <c r="K371">
        <v>55</v>
      </c>
      <c r="L371">
        <v>72</v>
      </c>
      <c r="M371">
        <v>69</v>
      </c>
      <c r="N371">
        <v>77</v>
      </c>
      <c r="O371">
        <v>71</v>
      </c>
      <c r="Q371">
        <v>289</v>
      </c>
      <c r="R371">
        <v>74.2</v>
      </c>
      <c r="S371">
        <v>73.959999999999994</v>
      </c>
      <c r="T371">
        <v>73.989999999999995</v>
      </c>
      <c r="U371">
        <v>70.12</v>
      </c>
      <c r="V371">
        <v>78.47</v>
      </c>
      <c r="W371">
        <v>73.819999999999993</v>
      </c>
      <c r="Y371">
        <v>74.099999999999994</v>
      </c>
      <c r="Z371">
        <v>64</v>
      </c>
      <c r="AA371">
        <v>23</v>
      </c>
      <c r="AB371">
        <v>57</v>
      </c>
      <c r="AC371">
        <v>55</v>
      </c>
      <c r="AE371">
        <v>6</v>
      </c>
      <c r="AF371">
        <v>6</v>
      </c>
      <c r="AG371">
        <v>16</v>
      </c>
      <c r="AH371">
        <v>16</v>
      </c>
      <c r="AJ371">
        <v>55</v>
      </c>
      <c r="AK371">
        <v>57</v>
      </c>
    </row>
    <row r="372" spans="1:37" x14ac:dyDescent="0.25">
      <c r="A372" s="3" t="str">
        <f t="shared" si="5"/>
        <v>Dohyung Park</v>
      </c>
      <c r="B372" s="4">
        <v>45767</v>
      </c>
      <c r="C372" t="s">
        <v>1414</v>
      </c>
      <c r="D372" t="s">
        <v>1415</v>
      </c>
      <c r="E372" t="s">
        <v>1416</v>
      </c>
      <c r="F372" t="s">
        <v>1417</v>
      </c>
      <c r="I372" t="s">
        <v>1431</v>
      </c>
      <c r="J372" t="s">
        <v>1496</v>
      </c>
      <c r="K372">
        <v>60</v>
      </c>
      <c r="L372">
        <v>72</v>
      </c>
      <c r="M372">
        <v>72</v>
      </c>
      <c r="N372">
        <v>71</v>
      </c>
      <c r="O372">
        <v>75</v>
      </c>
      <c r="Q372">
        <v>290</v>
      </c>
      <c r="R372">
        <v>74.2</v>
      </c>
      <c r="S372">
        <v>73.959999999999994</v>
      </c>
      <c r="T372">
        <v>73.989999999999995</v>
      </c>
      <c r="U372">
        <v>73.12</v>
      </c>
      <c r="V372">
        <v>72.47</v>
      </c>
      <c r="W372">
        <v>77.819999999999993</v>
      </c>
      <c r="Y372">
        <v>74.349999999999994</v>
      </c>
      <c r="Z372">
        <v>64</v>
      </c>
      <c r="AA372">
        <v>56</v>
      </c>
      <c r="AB372">
        <v>41</v>
      </c>
      <c r="AC372">
        <v>60</v>
      </c>
      <c r="AE372">
        <v>6</v>
      </c>
      <c r="AF372">
        <v>9</v>
      </c>
      <c r="AG372">
        <v>13</v>
      </c>
      <c r="AH372">
        <v>17</v>
      </c>
      <c r="AJ372">
        <v>60</v>
      </c>
      <c r="AK372">
        <v>60.5</v>
      </c>
    </row>
    <row r="373" spans="1:37" x14ac:dyDescent="0.25">
      <c r="A373" s="3" t="str">
        <f t="shared" si="5"/>
        <v>Jun-Hyeok Park</v>
      </c>
      <c r="B373" s="4">
        <v>45767</v>
      </c>
      <c r="C373" t="s">
        <v>1414</v>
      </c>
      <c r="D373" t="s">
        <v>1415</v>
      </c>
      <c r="E373" t="s">
        <v>1416</v>
      </c>
      <c r="F373" t="s">
        <v>1417</v>
      </c>
      <c r="I373" t="s">
        <v>1431</v>
      </c>
      <c r="J373" t="s">
        <v>1497</v>
      </c>
      <c r="K373">
        <v>60</v>
      </c>
      <c r="L373">
        <v>72</v>
      </c>
      <c r="M373">
        <v>72</v>
      </c>
      <c r="N373">
        <v>74</v>
      </c>
      <c r="O373">
        <v>72</v>
      </c>
      <c r="Q373">
        <v>290</v>
      </c>
      <c r="R373">
        <v>74.2</v>
      </c>
      <c r="S373">
        <v>73.959999999999994</v>
      </c>
      <c r="T373">
        <v>73.989999999999995</v>
      </c>
      <c r="U373">
        <v>73.12</v>
      </c>
      <c r="V373">
        <v>75.47</v>
      </c>
      <c r="W373">
        <v>74.819999999999993</v>
      </c>
      <c r="Y373">
        <v>74.349999999999994</v>
      </c>
      <c r="Z373">
        <v>64</v>
      </c>
      <c r="AA373">
        <v>56</v>
      </c>
      <c r="AB373">
        <v>57</v>
      </c>
      <c r="AC373">
        <v>60</v>
      </c>
      <c r="AE373">
        <v>6</v>
      </c>
      <c r="AF373">
        <v>9</v>
      </c>
      <c r="AG373">
        <v>16</v>
      </c>
      <c r="AH373">
        <v>17</v>
      </c>
      <c r="AJ373">
        <v>60</v>
      </c>
      <c r="AK373">
        <v>60.5</v>
      </c>
    </row>
    <row r="374" spans="1:37" x14ac:dyDescent="0.25">
      <c r="A374" s="3" t="str">
        <f t="shared" si="5"/>
        <v>Jeonghyeob Hyun</v>
      </c>
      <c r="B374" s="4">
        <v>45767</v>
      </c>
      <c r="C374" t="s">
        <v>1414</v>
      </c>
      <c r="D374" t="s">
        <v>1415</v>
      </c>
      <c r="E374" t="s">
        <v>1416</v>
      </c>
      <c r="F374" t="s">
        <v>1417</v>
      </c>
      <c r="I374" t="s">
        <v>1498</v>
      </c>
      <c r="J374" t="s">
        <v>1499</v>
      </c>
      <c r="K374">
        <v>62</v>
      </c>
      <c r="L374">
        <v>71</v>
      </c>
      <c r="M374">
        <v>70</v>
      </c>
      <c r="N374">
        <v>76</v>
      </c>
      <c r="O374">
        <v>74</v>
      </c>
      <c r="Q374">
        <v>291</v>
      </c>
      <c r="R374">
        <v>74.2</v>
      </c>
      <c r="S374">
        <v>73.959999999999994</v>
      </c>
      <c r="T374">
        <v>72.989999999999995</v>
      </c>
      <c r="U374">
        <v>71.12</v>
      </c>
      <c r="V374">
        <v>77.47</v>
      </c>
      <c r="W374">
        <v>76.819999999999993</v>
      </c>
      <c r="Y374">
        <v>74.599999999999994</v>
      </c>
      <c r="Z374">
        <v>48</v>
      </c>
      <c r="AA374">
        <v>23</v>
      </c>
      <c r="AB374">
        <v>52</v>
      </c>
      <c r="AC374">
        <v>62</v>
      </c>
      <c r="AE374">
        <v>5</v>
      </c>
      <c r="AF374">
        <v>6</v>
      </c>
      <c r="AG374">
        <v>15</v>
      </c>
      <c r="AH374">
        <v>18</v>
      </c>
      <c r="AJ374">
        <v>62</v>
      </c>
      <c r="AK374">
        <v>63.5</v>
      </c>
    </row>
    <row r="375" spans="1:37" x14ac:dyDescent="0.25">
      <c r="A375" s="3" t="str">
        <f t="shared" si="5"/>
        <v>Dongkyu Jang</v>
      </c>
      <c r="B375" s="4">
        <v>45767</v>
      </c>
      <c r="C375" t="s">
        <v>1414</v>
      </c>
      <c r="D375" t="s">
        <v>1415</v>
      </c>
      <c r="E375" t="s">
        <v>1416</v>
      </c>
      <c r="F375" t="s">
        <v>1417</v>
      </c>
      <c r="I375" t="s">
        <v>1500</v>
      </c>
      <c r="J375" t="s">
        <v>1501</v>
      </c>
      <c r="K375">
        <v>62</v>
      </c>
      <c r="L375">
        <v>72</v>
      </c>
      <c r="M375">
        <v>72</v>
      </c>
      <c r="N375">
        <v>73</v>
      </c>
      <c r="O375">
        <v>74</v>
      </c>
      <c r="Q375">
        <v>291</v>
      </c>
      <c r="R375">
        <v>74.2</v>
      </c>
      <c r="S375">
        <v>73.959999999999994</v>
      </c>
      <c r="T375">
        <v>73.989999999999995</v>
      </c>
      <c r="U375">
        <v>73.12</v>
      </c>
      <c r="V375">
        <v>74.47</v>
      </c>
      <c r="W375">
        <v>76.819999999999993</v>
      </c>
      <c r="Y375">
        <v>74.599999999999994</v>
      </c>
      <c r="Z375">
        <v>64</v>
      </c>
      <c r="AA375">
        <v>56</v>
      </c>
      <c r="AB375">
        <v>52</v>
      </c>
      <c r="AC375">
        <v>62</v>
      </c>
      <c r="AE375">
        <v>6</v>
      </c>
      <c r="AF375">
        <v>9</v>
      </c>
      <c r="AG375">
        <v>15</v>
      </c>
      <c r="AH375">
        <v>18</v>
      </c>
      <c r="AJ375">
        <v>62</v>
      </c>
      <c r="AK375">
        <v>63.5</v>
      </c>
    </row>
    <row r="376" spans="1:37" x14ac:dyDescent="0.25">
      <c r="A376" s="3" t="str">
        <f t="shared" si="5"/>
        <v>Taehoon Kim</v>
      </c>
      <c r="B376" s="4">
        <v>45767</v>
      </c>
      <c r="C376" t="s">
        <v>1414</v>
      </c>
      <c r="D376" t="s">
        <v>1415</v>
      </c>
      <c r="E376" t="s">
        <v>1416</v>
      </c>
      <c r="F376" t="s">
        <v>1417</v>
      </c>
      <c r="I376" t="s">
        <v>886</v>
      </c>
      <c r="J376" t="s">
        <v>1422</v>
      </c>
      <c r="K376">
        <v>62</v>
      </c>
      <c r="L376">
        <v>70</v>
      </c>
      <c r="M376">
        <v>74</v>
      </c>
      <c r="N376">
        <v>74</v>
      </c>
      <c r="O376">
        <v>73</v>
      </c>
      <c r="Q376">
        <v>291</v>
      </c>
      <c r="R376">
        <v>74.2</v>
      </c>
      <c r="S376">
        <v>73.959999999999994</v>
      </c>
      <c r="T376">
        <v>71.989999999999995</v>
      </c>
      <c r="U376">
        <v>75.12</v>
      </c>
      <c r="V376">
        <v>75.47</v>
      </c>
      <c r="W376">
        <v>75.819999999999993</v>
      </c>
      <c r="Y376">
        <v>74.599999999999994</v>
      </c>
      <c r="Z376">
        <v>28</v>
      </c>
      <c r="AA376">
        <v>56</v>
      </c>
      <c r="AB376">
        <v>57</v>
      </c>
      <c r="AC376">
        <v>62</v>
      </c>
      <c r="AE376">
        <v>4</v>
      </c>
      <c r="AF376">
        <v>9</v>
      </c>
      <c r="AG376">
        <v>16</v>
      </c>
      <c r="AH376">
        <v>18</v>
      </c>
      <c r="AJ376">
        <v>62</v>
      </c>
      <c r="AK376">
        <v>63.5</v>
      </c>
    </row>
    <row r="377" spans="1:37" x14ac:dyDescent="0.25">
      <c r="A377" s="3" t="str">
        <f t="shared" si="5"/>
        <v>Guntaek Koh</v>
      </c>
      <c r="B377" s="4">
        <v>45767</v>
      </c>
      <c r="C377" t="s">
        <v>1414</v>
      </c>
      <c r="D377" t="s">
        <v>1415</v>
      </c>
      <c r="E377" t="s">
        <v>1416</v>
      </c>
      <c r="F377" t="s">
        <v>1417</v>
      </c>
      <c r="I377" t="s">
        <v>1502</v>
      </c>
      <c r="J377" t="s">
        <v>1503</v>
      </c>
      <c r="K377">
        <v>62</v>
      </c>
      <c r="L377">
        <v>70</v>
      </c>
      <c r="M377">
        <v>74</v>
      </c>
      <c r="N377">
        <v>74</v>
      </c>
      <c r="O377">
        <v>73</v>
      </c>
      <c r="Q377">
        <v>291</v>
      </c>
      <c r="R377">
        <v>74.2</v>
      </c>
      <c r="S377">
        <v>73.959999999999994</v>
      </c>
      <c r="T377">
        <v>71.989999999999995</v>
      </c>
      <c r="U377">
        <v>75.12</v>
      </c>
      <c r="V377">
        <v>75.47</v>
      </c>
      <c r="W377">
        <v>75.819999999999993</v>
      </c>
      <c r="Y377">
        <v>74.599999999999994</v>
      </c>
      <c r="Z377">
        <v>28</v>
      </c>
      <c r="AA377">
        <v>56</v>
      </c>
      <c r="AB377">
        <v>57</v>
      </c>
      <c r="AC377">
        <v>62</v>
      </c>
      <c r="AE377">
        <v>4</v>
      </c>
      <c r="AF377">
        <v>9</v>
      </c>
      <c r="AG377">
        <v>16</v>
      </c>
      <c r="AH377">
        <v>18</v>
      </c>
      <c r="AJ377">
        <v>62</v>
      </c>
      <c r="AK377">
        <v>63.5</v>
      </c>
    </row>
    <row r="378" spans="1:37" x14ac:dyDescent="0.25">
      <c r="A378" s="3" t="str">
        <f t="shared" si="5"/>
        <v>Jaeho Kim</v>
      </c>
      <c r="B378" s="4">
        <v>45767</v>
      </c>
      <c r="C378" t="s">
        <v>1414</v>
      </c>
      <c r="D378" t="s">
        <v>1415</v>
      </c>
      <c r="E378" t="s">
        <v>1416</v>
      </c>
      <c r="F378" t="s">
        <v>1417</v>
      </c>
      <c r="I378" t="s">
        <v>886</v>
      </c>
      <c r="J378" t="s">
        <v>1504</v>
      </c>
      <c r="K378">
        <v>66</v>
      </c>
      <c r="L378">
        <v>70</v>
      </c>
      <c r="M378">
        <v>73</v>
      </c>
      <c r="N378">
        <v>73</v>
      </c>
      <c r="O378">
        <v>76</v>
      </c>
      <c r="Q378">
        <v>292</v>
      </c>
      <c r="R378">
        <v>74.2</v>
      </c>
      <c r="S378">
        <v>73.959999999999994</v>
      </c>
      <c r="T378">
        <v>71.989999999999995</v>
      </c>
      <c r="U378">
        <v>74.12</v>
      </c>
      <c r="V378">
        <v>74.47</v>
      </c>
      <c r="W378">
        <v>78.819999999999993</v>
      </c>
      <c r="Y378">
        <v>74.849999999999994</v>
      </c>
      <c r="Z378">
        <v>28</v>
      </c>
      <c r="AA378">
        <v>48</v>
      </c>
      <c r="AB378">
        <v>48</v>
      </c>
      <c r="AC378">
        <v>66</v>
      </c>
      <c r="AE378">
        <v>4</v>
      </c>
      <c r="AF378">
        <v>8</v>
      </c>
      <c r="AG378">
        <v>14</v>
      </c>
      <c r="AH378">
        <v>19</v>
      </c>
      <c r="AJ378">
        <v>66</v>
      </c>
      <c r="AK378">
        <v>66</v>
      </c>
    </row>
    <row r="379" spans="1:37" x14ac:dyDescent="0.25">
      <c r="A379" s="3" t="str">
        <f t="shared" si="5"/>
        <v>Jimin Park</v>
      </c>
      <c r="B379" s="4">
        <v>45767</v>
      </c>
      <c r="C379" t="s">
        <v>1414</v>
      </c>
      <c r="D379" t="s">
        <v>1415</v>
      </c>
      <c r="E379" t="s">
        <v>1416</v>
      </c>
      <c r="F379" t="s">
        <v>1417</v>
      </c>
      <c r="I379" t="s">
        <v>1431</v>
      </c>
      <c r="J379" t="s">
        <v>1505</v>
      </c>
      <c r="K379">
        <v>67</v>
      </c>
      <c r="L379">
        <v>70</v>
      </c>
      <c r="M379">
        <v>72</v>
      </c>
      <c r="N379">
        <v>76</v>
      </c>
      <c r="O379">
        <v>75</v>
      </c>
      <c r="Q379">
        <v>293</v>
      </c>
      <c r="R379">
        <v>74.2</v>
      </c>
      <c r="S379">
        <v>73.959999999999994</v>
      </c>
      <c r="T379">
        <v>71.989999999999995</v>
      </c>
      <c r="U379">
        <v>73.12</v>
      </c>
      <c r="V379">
        <v>77.47</v>
      </c>
      <c r="W379">
        <v>77.819999999999993</v>
      </c>
      <c r="Y379">
        <v>75.099999999999994</v>
      </c>
      <c r="Z379">
        <v>28</v>
      </c>
      <c r="AA379">
        <v>39</v>
      </c>
      <c r="AB379">
        <v>57</v>
      </c>
      <c r="AC379">
        <v>67</v>
      </c>
      <c r="AE379">
        <v>4</v>
      </c>
      <c r="AF379">
        <v>7</v>
      </c>
      <c r="AG379">
        <v>16</v>
      </c>
      <c r="AH379">
        <v>20</v>
      </c>
      <c r="AJ379">
        <v>67</v>
      </c>
      <c r="AK379">
        <v>67.5</v>
      </c>
    </row>
    <row r="380" spans="1:37" x14ac:dyDescent="0.25">
      <c r="A380" s="3" t="str">
        <f t="shared" si="5"/>
        <v>Seongje Park</v>
      </c>
      <c r="B380" s="4">
        <v>45767</v>
      </c>
      <c r="C380" t="s">
        <v>1414</v>
      </c>
      <c r="D380" t="s">
        <v>1415</v>
      </c>
      <c r="E380" t="s">
        <v>1416</v>
      </c>
      <c r="F380" t="s">
        <v>1417</v>
      </c>
      <c r="I380" t="s">
        <v>1431</v>
      </c>
      <c r="J380" t="s">
        <v>1506</v>
      </c>
      <c r="K380">
        <v>67</v>
      </c>
      <c r="L380">
        <v>71</v>
      </c>
      <c r="M380">
        <v>72</v>
      </c>
      <c r="N380">
        <v>76</v>
      </c>
      <c r="O380">
        <v>74</v>
      </c>
      <c r="Q380">
        <v>293</v>
      </c>
      <c r="R380">
        <v>74.2</v>
      </c>
      <c r="S380">
        <v>73.959999999999994</v>
      </c>
      <c r="T380">
        <v>72.989999999999995</v>
      </c>
      <c r="U380">
        <v>73.12</v>
      </c>
      <c r="V380">
        <v>77.47</v>
      </c>
      <c r="W380">
        <v>76.819999999999993</v>
      </c>
      <c r="Y380">
        <v>75.099999999999994</v>
      </c>
      <c r="Z380">
        <v>48</v>
      </c>
      <c r="AA380">
        <v>48</v>
      </c>
      <c r="AB380">
        <v>65</v>
      </c>
      <c r="AC380">
        <v>67</v>
      </c>
      <c r="AE380">
        <v>5</v>
      </c>
      <c r="AF380">
        <v>8</v>
      </c>
      <c r="AG380">
        <v>17</v>
      </c>
      <c r="AH380">
        <v>20</v>
      </c>
      <c r="AJ380">
        <v>67</v>
      </c>
      <c r="AK380">
        <v>67.5</v>
      </c>
    </row>
    <row r="381" spans="1:37" x14ac:dyDescent="0.25">
      <c r="A381" s="3" t="str">
        <f t="shared" si="5"/>
        <v>Minchel Choi</v>
      </c>
      <c r="B381" s="4">
        <v>45767</v>
      </c>
      <c r="C381" t="s">
        <v>1414</v>
      </c>
      <c r="D381" t="s">
        <v>1415</v>
      </c>
      <c r="E381" t="s">
        <v>1416</v>
      </c>
      <c r="F381" t="s">
        <v>1417</v>
      </c>
      <c r="I381" t="s">
        <v>1423</v>
      </c>
      <c r="J381" t="s">
        <v>1507</v>
      </c>
      <c r="K381">
        <v>69</v>
      </c>
      <c r="L381">
        <v>71</v>
      </c>
      <c r="M381">
        <v>73</v>
      </c>
      <c r="N381">
        <v>74</v>
      </c>
      <c r="O381">
        <v>76</v>
      </c>
      <c r="Q381">
        <v>294</v>
      </c>
      <c r="R381">
        <v>74.2</v>
      </c>
      <c r="S381">
        <v>73.959999999999994</v>
      </c>
      <c r="T381">
        <v>72.989999999999995</v>
      </c>
      <c r="U381">
        <v>74.12</v>
      </c>
      <c r="V381">
        <v>75.47</v>
      </c>
      <c r="W381">
        <v>78.819999999999993</v>
      </c>
      <c r="Y381">
        <v>75.349999999999994</v>
      </c>
      <c r="Z381">
        <v>48</v>
      </c>
      <c r="AA381">
        <v>56</v>
      </c>
      <c r="AB381">
        <v>57</v>
      </c>
      <c r="AC381">
        <v>69</v>
      </c>
      <c r="AE381">
        <v>5</v>
      </c>
      <c r="AF381">
        <v>9</v>
      </c>
      <c r="AG381">
        <v>16</v>
      </c>
      <c r="AH381">
        <v>21</v>
      </c>
      <c r="AJ381">
        <v>69</v>
      </c>
      <c r="AK381">
        <v>69</v>
      </c>
    </row>
    <row r="382" spans="1:37" x14ac:dyDescent="0.25">
      <c r="A382" s="3" t="str">
        <f t="shared" si="5"/>
        <v>Do-Hoon Kim 752</v>
      </c>
      <c r="B382" s="4">
        <v>45767</v>
      </c>
      <c r="C382" t="s">
        <v>1414</v>
      </c>
      <c r="D382" t="s">
        <v>1415</v>
      </c>
      <c r="E382" t="s">
        <v>1416</v>
      </c>
      <c r="F382" t="s">
        <v>1417</v>
      </c>
      <c r="I382" t="s">
        <v>1508</v>
      </c>
      <c r="J382" t="s">
        <v>1509</v>
      </c>
      <c r="K382">
        <v>70</v>
      </c>
      <c r="L382">
        <v>71</v>
      </c>
      <c r="M382">
        <v>73</v>
      </c>
      <c r="N382">
        <v>80</v>
      </c>
      <c r="O382">
        <v>73</v>
      </c>
      <c r="Q382">
        <v>297</v>
      </c>
      <c r="R382">
        <v>74.2</v>
      </c>
      <c r="S382">
        <v>73.959999999999994</v>
      </c>
      <c r="T382">
        <v>72.989999999999995</v>
      </c>
      <c r="U382">
        <v>74.12</v>
      </c>
      <c r="V382">
        <v>81.47</v>
      </c>
      <c r="W382">
        <v>75.819999999999993</v>
      </c>
      <c r="Y382">
        <v>76.099999999999994</v>
      </c>
      <c r="Z382">
        <v>48</v>
      </c>
      <c r="AA382">
        <v>56</v>
      </c>
      <c r="AB382">
        <v>70</v>
      </c>
      <c r="AC382">
        <v>70</v>
      </c>
      <c r="AE382">
        <v>5</v>
      </c>
      <c r="AF382">
        <v>9</v>
      </c>
      <c r="AG382">
        <v>22</v>
      </c>
      <c r="AH382">
        <v>24</v>
      </c>
      <c r="AJ382">
        <v>70</v>
      </c>
      <c r="AK382">
        <v>70</v>
      </c>
    </row>
    <row r="383" spans="1:37" x14ac:dyDescent="0.25">
      <c r="A383" s="3" t="str">
        <f t="shared" si="5"/>
        <v>Heemin Chang</v>
      </c>
      <c r="B383" s="4">
        <v>45767</v>
      </c>
      <c r="C383" t="s">
        <v>1414</v>
      </c>
      <c r="D383" t="s">
        <v>1415</v>
      </c>
      <c r="E383" t="s">
        <v>1416</v>
      </c>
      <c r="F383" t="s">
        <v>1417</v>
      </c>
      <c r="I383" t="s">
        <v>1093</v>
      </c>
      <c r="J383" t="s">
        <v>1510</v>
      </c>
      <c r="K383" t="s">
        <v>997</v>
      </c>
      <c r="L383">
        <v>75</v>
      </c>
      <c r="M383">
        <v>70</v>
      </c>
      <c r="Q383">
        <v>145</v>
      </c>
      <c r="R383">
        <v>74.2</v>
      </c>
      <c r="S383">
        <v>73.959999999999994</v>
      </c>
      <c r="T383">
        <v>76.989999999999995</v>
      </c>
      <c r="U383">
        <v>71.12</v>
      </c>
      <c r="Y383">
        <v>74.06</v>
      </c>
      <c r="Z383">
        <v>116</v>
      </c>
      <c r="AA383">
        <v>71</v>
      </c>
      <c r="AE383">
        <v>9</v>
      </c>
      <c r="AF383">
        <v>10</v>
      </c>
      <c r="AJ383">
        <v>71</v>
      </c>
      <c r="AK383">
        <v>70</v>
      </c>
    </row>
    <row r="384" spans="1:37" x14ac:dyDescent="0.25">
      <c r="A384" s="3" t="str">
        <f t="shared" si="5"/>
        <v>Junhee Choi</v>
      </c>
      <c r="B384" s="4">
        <v>45767</v>
      </c>
      <c r="C384" t="s">
        <v>1414</v>
      </c>
      <c r="D384" t="s">
        <v>1415</v>
      </c>
      <c r="E384" t="s">
        <v>1416</v>
      </c>
      <c r="F384" t="s">
        <v>1417</v>
      </c>
      <c r="I384" t="s">
        <v>1423</v>
      </c>
      <c r="J384" t="s">
        <v>1511</v>
      </c>
      <c r="K384" t="s">
        <v>997</v>
      </c>
      <c r="L384">
        <v>70</v>
      </c>
      <c r="M384">
        <v>75</v>
      </c>
      <c r="Q384">
        <v>145</v>
      </c>
      <c r="R384">
        <v>74.2</v>
      </c>
      <c r="S384">
        <v>73.959999999999994</v>
      </c>
      <c r="T384">
        <v>71.989999999999995</v>
      </c>
      <c r="U384">
        <v>76.12</v>
      </c>
      <c r="Y384">
        <v>74.06</v>
      </c>
      <c r="Z384">
        <v>28</v>
      </c>
      <c r="AA384">
        <v>71</v>
      </c>
      <c r="AE384">
        <v>4</v>
      </c>
      <c r="AF384">
        <v>10</v>
      </c>
      <c r="AJ384">
        <v>71</v>
      </c>
      <c r="AK384">
        <v>70</v>
      </c>
    </row>
    <row r="385" spans="1:47" x14ac:dyDescent="0.25">
      <c r="A385" s="3" t="str">
        <f t="shared" si="5"/>
        <v>Galam Jeon</v>
      </c>
      <c r="B385" s="4">
        <v>45767</v>
      </c>
      <c r="C385" t="s">
        <v>1414</v>
      </c>
      <c r="D385" t="s">
        <v>1415</v>
      </c>
      <c r="E385" t="s">
        <v>1416</v>
      </c>
      <c r="F385" t="s">
        <v>1417</v>
      </c>
      <c r="I385" t="s">
        <v>1435</v>
      </c>
      <c r="J385" t="s">
        <v>1512</v>
      </c>
      <c r="K385" t="s">
        <v>997</v>
      </c>
      <c r="L385">
        <v>72</v>
      </c>
      <c r="M385">
        <v>73</v>
      </c>
      <c r="Q385">
        <v>145</v>
      </c>
      <c r="R385">
        <v>74.2</v>
      </c>
      <c r="S385">
        <v>73.959999999999994</v>
      </c>
      <c r="T385">
        <v>73.989999999999995</v>
      </c>
      <c r="U385">
        <v>74.12</v>
      </c>
      <c r="Y385">
        <v>74.06</v>
      </c>
      <c r="Z385">
        <v>64</v>
      </c>
      <c r="AA385">
        <v>71</v>
      </c>
      <c r="AE385">
        <v>6</v>
      </c>
      <c r="AF385">
        <v>10</v>
      </c>
      <c r="AJ385">
        <v>71</v>
      </c>
      <c r="AK385">
        <v>70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Taeyoung Kang</v>
      </c>
      <c r="B386" s="4">
        <v>45767</v>
      </c>
      <c r="C386" t="s">
        <v>1414</v>
      </c>
      <c r="D386" t="s">
        <v>1415</v>
      </c>
      <c r="E386" t="s">
        <v>1416</v>
      </c>
      <c r="F386" t="s">
        <v>1417</v>
      </c>
      <c r="I386" t="s">
        <v>1442</v>
      </c>
      <c r="J386" t="s">
        <v>1513</v>
      </c>
      <c r="K386" t="s">
        <v>997</v>
      </c>
      <c r="L386">
        <v>72</v>
      </c>
      <c r="M386">
        <v>73</v>
      </c>
      <c r="Q386">
        <v>145</v>
      </c>
      <c r="R386">
        <v>74.2</v>
      </c>
      <c r="S386">
        <v>73.959999999999994</v>
      </c>
      <c r="T386">
        <v>73.989999999999995</v>
      </c>
      <c r="U386">
        <v>74.12</v>
      </c>
      <c r="Y386">
        <v>74.06</v>
      </c>
      <c r="Z386">
        <v>64</v>
      </c>
      <c r="AA386">
        <v>71</v>
      </c>
      <c r="AE386">
        <v>6</v>
      </c>
      <c r="AF386">
        <v>10</v>
      </c>
      <c r="AJ386">
        <v>71</v>
      </c>
      <c r="AK386">
        <v>70</v>
      </c>
      <c r="AM386" s="5"/>
      <c r="AO386" s="5"/>
      <c r="AQ386" s="5"/>
      <c r="AU386" s="5"/>
    </row>
    <row r="387" spans="1:47" x14ac:dyDescent="0.25">
      <c r="A387" s="3" t="str">
        <f t="shared" si="6"/>
        <v>Jin-Sung Kim 875</v>
      </c>
      <c r="B387" s="4">
        <v>45767</v>
      </c>
      <c r="C387" t="s">
        <v>1414</v>
      </c>
      <c r="D387" t="s">
        <v>1415</v>
      </c>
      <c r="E387" t="s">
        <v>1416</v>
      </c>
      <c r="F387" t="s">
        <v>1417</v>
      </c>
      <c r="I387" t="s">
        <v>1514</v>
      </c>
      <c r="J387" t="s">
        <v>1515</v>
      </c>
      <c r="K387" t="s">
        <v>997</v>
      </c>
      <c r="L387">
        <v>73</v>
      </c>
      <c r="M387">
        <v>72</v>
      </c>
      <c r="Q387">
        <v>145</v>
      </c>
      <c r="R387">
        <v>74.2</v>
      </c>
      <c r="S387">
        <v>73.959999999999994</v>
      </c>
      <c r="T387">
        <v>74.989999999999995</v>
      </c>
      <c r="U387">
        <v>73.12</v>
      </c>
      <c r="Y387">
        <v>74.06</v>
      </c>
      <c r="Z387">
        <v>85</v>
      </c>
      <c r="AA387">
        <v>71</v>
      </c>
      <c r="AE387">
        <v>7</v>
      </c>
      <c r="AF387">
        <v>10</v>
      </c>
      <c r="AJ387">
        <v>71</v>
      </c>
      <c r="AK387">
        <v>70</v>
      </c>
      <c r="AM387" s="5"/>
      <c r="AO387" s="5"/>
      <c r="AQ387" s="5"/>
      <c r="AU387" s="5"/>
    </row>
    <row r="388" spans="1:47" x14ac:dyDescent="0.25">
      <c r="A388" s="3" t="str">
        <f t="shared" si="6"/>
        <v>Soomin Lee</v>
      </c>
      <c r="B388" s="4">
        <v>45767</v>
      </c>
      <c r="C388" t="s">
        <v>1414</v>
      </c>
      <c r="D388" t="s">
        <v>1415</v>
      </c>
      <c r="E388" t="s">
        <v>1416</v>
      </c>
      <c r="F388" t="s">
        <v>1417</v>
      </c>
      <c r="I388" t="s">
        <v>1419</v>
      </c>
      <c r="J388" t="s">
        <v>1516</v>
      </c>
      <c r="K388" t="s">
        <v>997</v>
      </c>
      <c r="L388">
        <v>69</v>
      </c>
      <c r="M388">
        <v>76</v>
      </c>
      <c r="Q388">
        <v>145</v>
      </c>
      <c r="R388">
        <v>74.2</v>
      </c>
      <c r="S388">
        <v>73.959999999999994</v>
      </c>
      <c r="T388">
        <v>70.989999999999995</v>
      </c>
      <c r="U388">
        <v>77.12</v>
      </c>
      <c r="Y388">
        <v>74.06</v>
      </c>
      <c r="Z388">
        <v>20</v>
      </c>
      <c r="AA388">
        <v>71</v>
      </c>
      <c r="AE388">
        <v>3</v>
      </c>
      <c r="AF388">
        <v>10</v>
      </c>
      <c r="AJ388">
        <v>71</v>
      </c>
      <c r="AK388">
        <v>70</v>
      </c>
      <c r="AM388" s="5"/>
      <c r="AO388" s="5"/>
      <c r="AQ388" s="5"/>
      <c r="AU388" s="5"/>
    </row>
    <row r="389" spans="1:47" x14ac:dyDescent="0.25">
      <c r="A389" s="3" t="str">
        <f t="shared" si="6"/>
        <v>Bae-Jong Park</v>
      </c>
      <c r="B389" s="4">
        <v>45767</v>
      </c>
      <c r="C389" t="s">
        <v>1414</v>
      </c>
      <c r="D389" t="s">
        <v>1415</v>
      </c>
      <c r="E389" t="s">
        <v>1416</v>
      </c>
      <c r="F389" t="s">
        <v>1417</v>
      </c>
      <c r="I389" t="s">
        <v>1431</v>
      </c>
      <c r="J389" t="s">
        <v>1517</v>
      </c>
      <c r="K389" t="s">
        <v>997</v>
      </c>
      <c r="L389">
        <v>74</v>
      </c>
      <c r="M389">
        <v>71</v>
      </c>
      <c r="Q389">
        <v>145</v>
      </c>
      <c r="R389">
        <v>74.2</v>
      </c>
      <c r="S389">
        <v>73.959999999999994</v>
      </c>
      <c r="T389">
        <v>75.989999999999995</v>
      </c>
      <c r="U389">
        <v>72.12</v>
      </c>
      <c r="Y389">
        <v>74.06</v>
      </c>
      <c r="Z389">
        <v>104</v>
      </c>
      <c r="AA389">
        <v>71</v>
      </c>
      <c r="AE389">
        <v>8</v>
      </c>
      <c r="AF389">
        <v>10</v>
      </c>
      <c r="AJ389">
        <v>71</v>
      </c>
      <c r="AK389">
        <v>70</v>
      </c>
      <c r="AM389" s="5"/>
      <c r="AO389" s="5"/>
      <c r="AQ389" s="5"/>
      <c r="AU389" s="5"/>
    </row>
    <row r="390" spans="1:47" x14ac:dyDescent="0.25">
      <c r="A390" s="3" t="str">
        <f t="shared" si="6"/>
        <v>Hyunseo Park</v>
      </c>
      <c r="B390" s="4">
        <v>45767</v>
      </c>
      <c r="C390" t="s">
        <v>1414</v>
      </c>
      <c r="D390" t="s">
        <v>1415</v>
      </c>
      <c r="E390" t="s">
        <v>1416</v>
      </c>
      <c r="F390" t="s">
        <v>1417</v>
      </c>
      <c r="I390" t="s">
        <v>1431</v>
      </c>
      <c r="J390" t="s">
        <v>1518</v>
      </c>
      <c r="K390" t="s">
        <v>997</v>
      </c>
      <c r="L390">
        <v>71</v>
      </c>
      <c r="M390">
        <v>74</v>
      </c>
      <c r="Q390">
        <v>145</v>
      </c>
      <c r="R390">
        <v>74.2</v>
      </c>
      <c r="S390">
        <v>73.959999999999994</v>
      </c>
      <c r="T390">
        <v>72.989999999999995</v>
      </c>
      <c r="U390">
        <v>75.12</v>
      </c>
      <c r="Y390">
        <v>74.06</v>
      </c>
      <c r="Z390">
        <v>48</v>
      </c>
      <c r="AA390">
        <v>71</v>
      </c>
      <c r="AE390">
        <v>5</v>
      </c>
      <c r="AF390">
        <v>10</v>
      </c>
      <c r="AJ390">
        <v>71</v>
      </c>
      <c r="AK390">
        <v>70</v>
      </c>
      <c r="AM390" s="5"/>
      <c r="AO390" s="5"/>
      <c r="AQ390" s="5"/>
      <c r="AU390" s="5"/>
    </row>
    <row r="391" spans="1:47" x14ac:dyDescent="0.25">
      <c r="A391" s="3" t="str">
        <f t="shared" si="6"/>
        <v>Joonmin Seong</v>
      </c>
      <c r="B391" s="4">
        <v>45767</v>
      </c>
      <c r="C391" t="s">
        <v>1414</v>
      </c>
      <c r="D391" t="s">
        <v>1415</v>
      </c>
      <c r="E391" t="s">
        <v>1416</v>
      </c>
      <c r="F391" t="s">
        <v>1417</v>
      </c>
      <c r="I391" t="s">
        <v>1519</v>
      </c>
      <c r="J391" t="s">
        <v>1520</v>
      </c>
      <c r="K391" t="s">
        <v>997</v>
      </c>
      <c r="L391">
        <v>72</v>
      </c>
      <c r="M391">
        <v>73</v>
      </c>
      <c r="Q391">
        <v>145</v>
      </c>
      <c r="R391">
        <v>74.2</v>
      </c>
      <c r="S391">
        <v>73.959999999999994</v>
      </c>
      <c r="T391">
        <v>73.989999999999995</v>
      </c>
      <c r="U391">
        <v>74.12</v>
      </c>
      <c r="Y391">
        <v>74.06</v>
      </c>
      <c r="Z391">
        <v>64</v>
      </c>
      <c r="AA391">
        <v>71</v>
      </c>
      <c r="AE391">
        <v>6</v>
      </c>
      <c r="AF391">
        <v>10</v>
      </c>
      <c r="AJ391">
        <v>71</v>
      </c>
      <c r="AK391">
        <v>70</v>
      </c>
      <c r="AM391" s="5"/>
      <c r="AO391" s="5"/>
      <c r="AQ391" s="5"/>
      <c r="AU391" s="5"/>
    </row>
    <row r="392" spans="1:47" x14ac:dyDescent="0.25">
      <c r="A392" s="3" t="str">
        <f t="shared" si="6"/>
        <v>Yonggu Shin</v>
      </c>
      <c r="B392" s="4">
        <v>45767</v>
      </c>
      <c r="C392" t="s">
        <v>1414</v>
      </c>
      <c r="D392" t="s">
        <v>1415</v>
      </c>
      <c r="E392" t="s">
        <v>1416</v>
      </c>
      <c r="F392" t="s">
        <v>1417</v>
      </c>
      <c r="I392" t="s">
        <v>1521</v>
      </c>
      <c r="J392" t="s">
        <v>1522</v>
      </c>
      <c r="K392" t="s">
        <v>997</v>
      </c>
      <c r="L392">
        <v>72</v>
      </c>
      <c r="M392">
        <v>73</v>
      </c>
      <c r="Q392">
        <v>145</v>
      </c>
      <c r="R392">
        <v>74.2</v>
      </c>
      <c r="S392">
        <v>73.959999999999994</v>
      </c>
      <c r="T392">
        <v>73.989999999999995</v>
      </c>
      <c r="U392">
        <v>74.12</v>
      </c>
      <c r="Y392">
        <v>74.06</v>
      </c>
      <c r="Z392">
        <v>64</v>
      </c>
      <c r="AA392">
        <v>71</v>
      </c>
      <c r="AE392">
        <v>6</v>
      </c>
      <c r="AF392">
        <v>10</v>
      </c>
      <c r="AJ392">
        <v>71</v>
      </c>
      <c r="AK392">
        <v>70</v>
      </c>
      <c r="AM392" s="5"/>
      <c r="AO392" s="5"/>
      <c r="AQ392" s="5"/>
      <c r="AU392" s="5"/>
    </row>
    <row r="393" spans="1:47" x14ac:dyDescent="0.25">
      <c r="A393" s="3" t="str">
        <f t="shared" si="6"/>
        <v>Seohyun Yeom</v>
      </c>
      <c r="B393" s="4">
        <v>45767</v>
      </c>
      <c r="C393" t="s">
        <v>1414</v>
      </c>
      <c r="D393" t="s">
        <v>1415</v>
      </c>
      <c r="E393" t="s">
        <v>1416</v>
      </c>
      <c r="F393" t="s">
        <v>1417</v>
      </c>
      <c r="I393" t="s">
        <v>1523</v>
      </c>
      <c r="J393" t="s">
        <v>1524</v>
      </c>
      <c r="K393" t="s">
        <v>997</v>
      </c>
      <c r="L393">
        <v>72</v>
      </c>
      <c r="M393">
        <v>73</v>
      </c>
      <c r="Q393">
        <v>145</v>
      </c>
      <c r="R393">
        <v>74.2</v>
      </c>
      <c r="S393">
        <v>73.959999999999994</v>
      </c>
      <c r="T393">
        <v>73.989999999999995</v>
      </c>
      <c r="U393">
        <v>74.12</v>
      </c>
      <c r="Y393">
        <v>74.06</v>
      </c>
      <c r="Z393">
        <v>64</v>
      </c>
      <c r="AA393">
        <v>71</v>
      </c>
      <c r="AE393">
        <v>6</v>
      </c>
      <c r="AF393">
        <v>10</v>
      </c>
      <c r="AJ393">
        <v>71</v>
      </c>
      <c r="AK393">
        <v>70</v>
      </c>
      <c r="AM393" s="5"/>
      <c r="AO393" s="5"/>
      <c r="AQ393" s="5"/>
      <c r="AU393" s="5"/>
    </row>
    <row r="394" spans="1:47" x14ac:dyDescent="0.25">
      <c r="A394" s="3" t="str">
        <f t="shared" si="6"/>
        <v>Hyunjoon Yoo</v>
      </c>
      <c r="B394" s="4">
        <v>45767</v>
      </c>
      <c r="C394" t="s">
        <v>1414</v>
      </c>
      <c r="D394" t="s">
        <v>1415</v>
      </c>
      <c r="E394" t="s">
        <v>1416</v>
      </c>
      <c r="F394" t="s">
        <v>1417</v>
      </c>
      <c r="I394" t="s">
        <v>1525</v>
      </c>
      <c r="J394" t="s">
        <v>1526</v>
      </c>
      <c r="K394" t="s">
        <v>997</v>
      </c>
      <c r="L394">
        <v>71</v>
      </c>
      <c r="M394">
        <v>74</v>
      </c>
      <c r="Q394">
        <v>145</v>
      </c>
      <c r="R394">
        <v>74.2</v>
      </c>
      <c r="S394">
        <v>73.959999999999994</v>
      </c>
      <c r="T394">
        <v>72.989999999999995</v>
      </c>
      <c r="U394">
        <v>75.12</v>
      </c>
      <c r="Y394">
        <v>74.06</v>
      </c>
      <c r="Z394">
        <v>48</v>
      </c>
      <c r="AA394">
        <v>71</v>
      </c>
      <c r="AE394">
        <v>5</v>
      </c>
      <c r="AF394">
        <v>10</v>
      </c>
      <c r="AJ394">
        <v>71</v>
      </c>
      <c r="AK394">
        <v>70</v>
      </c>
      <c r="AM394" s="5"/>
      <c r="AO394" s="5"/>
      <c r="AQ394" s="5"/>
      <c r="AU394" s="5"/>
    </row>
    <row r="395" spans="1:47" x14ac:dyDescent="0.25">
      <c r="A395" s="3" t="str">
        <f t="shared" si="6"/>
        <v>Seuk-Hyun Baek</v>
      </c>
      <c r="B395" s="4">
        <v>45767</v>
      </c>
      <c r="C395" t="s">
        <v>1414</v>
      </c>
      <c r="D395" t="s">
        <v>1415</v>
      </c>
      <c r="E395" t="s">
        <v>1416</v>
      </c>
      <c r="F395" t="s">
        <v>1417</v>
      </c>
      <c r="I395" t="s">
        <v>1527</v>
      </c>
      <c r="J395" t="s">
        <v>1528</v>
      </c>
      <c r="K395" t="s">
        <v>997</v>
      </c>
      <c r="L395">
        <v>71</v>
      </c>
      <c r="M395">
        <v>75</v>
      </c>
      <c r="Q395">
        <v>146</v>
      </c>
      <c r="R395">
        <v>74.2</v>
      </c>
      <c r="S395">
        <v>73.959999999999994</v>
      </c>
      <c r="T395">
        <v>72.989999999999995</v>
      </c>
      <c r="U395">
        <v>76.12</v>
      </c>
      <c r="Y395">
        <v>74.56</v>
      </c>
      <c r="Z395">
        <v>48</v>
      </c>
      <c r="AA395">
        <v>83</v>
      </c>
      <c r="AE395">
        <v>5</v>
      </c>
      <c r="AF395">
        <v>11</v>
      </c>
      <c r="AJ395">
        <v>83</v>
      </c>
      <c r="AK395">
        <v>70</v>
      </c>
      <c r="AM395" s="5"/>
      <c r="AO395" s="5"/>
      <c r="AQ395" s="5"/>
      <c r="AU395" s="5"/>
    </row>
    <row r="396" spans="1:47" x14ac:dyDescent="0.25">
      <c r="A396" s="3" t="str">
        <f t="shared" si="6"/>
        <v>Inchoon Hwang</v>
      </c>
      <c r="B396" s="4">
        <v>45767</v>
      </c>
      <c r="C396" t="s">
        <v>1414</v>
      </c>
      <c r="D396" t="s">
        <v>1415</v>
      </c>
      <c r="E396" t="s">
        <v>1416</v>
      </c>
      <c r="F396" t="s">
        <v>1417</v>
      </c>
      <c r="I396" t="s">
        <v>1466</v>
      </c>
      <c r="J396" t="s">
        <v>1529</v>
      </c>
      <c r="K396" t="s">
        <v>997</v>
      </c>
      <c r="L396">
        <v>76</v>
      </c>
      <c r="M396">
        <v>70</v>
      </c>
      <c r="Q396">
        <v>146</v>
      </c>
      <c r="R396">
        <v>74.2</v>
      </c>
      <c r="S396">
        <v>73.959999999999994</v>
      </c>
      <c r="T396">
        <v>77.989999999999995</v>
      </c>
      <c r="U396">
        <v>71.12</v>
      </c>
      <c r="Y396">
        <v>74.56</v>
      </c>
      <c r="Z396">
        <v>122</v>
      </c>
      <c r="AA396">
        <v>83</v>
      </c>
      <c r="AE396">
        <v>10</v>
      </c>
      <c r="AF396">
        <v>11</v>
      </c>
      <c r="AJ396">
        <v>83</v>
      </c>
      <c r="AK396">
        <v>70</v>
      </c>
      <c r="AM396" s="5"/>
      <c r="AO396" s="5"/>
      <c r="AQ396" s="5"/>
      <c r="AU396" s="5"/>
    </row>
    <row r="397" spans="1:47" x14ac:dyDescent="0.25">
      <c r="A397" s="3" t="str">
        <f t="shared" si="6"/>
        <v>Jongmin Jang</v>
      </c>
      <c r="B397" s="4">
        <v>45767</v>
      </c>
      <c r="C397" t="s">
        <v>1414</v>
      </c>
      <c r="D397" t="s">
        <v>1415</v>
      </c>
      <c r="E397" t="s">
        <v>1416</v>
      </c>
      <c r="F397" t="s">
        <v>1417</v>
      </c>
      <c r="I397" t="s">
        <v>1500</v>
      </c>
      <c r="J397" t="s">
        <v>1530</v>
      </c>
      <c r="K397" t="s">
        <v>997</v>
      </c>
      <c r="L397">
        <v>75</v>
      </c>
      <c r="M397">
        <v>71</v>
      </c>
      <c r="Q397">
        <v>146</v>
      </c>
      <c r="R397">
        <v>74.2</v>
      </c>
      <c r="S397">
        <v>73.959999999999994</v>
      </c>
      <c r="T397">
        <v>76.989999999999995</v>
      </c>
      <c r="U397">
        <v>72.12</v>
      </c>
      <c r="Y397">
        <v>74.56</v>
      </c>
      <c r="Z397">
        <v>116</v>
      </c>
      <c r="AA397">
        <v>83</v>
      </c>
      <c r="AE397">
        <v>9</v>
      </c>
      <c r="AF397">
        <v>11</v>
      </c>
      <c r="AJ397">
        <v>83</v>
      </c>
      <c r="AK397">
        <v>70</v>
      </c>
      <c r="AM397" s="5"/>
      <c r="AO397" s="5"/>
      <c r="AQ397" s="5"/>
      <c r="AU397" s="5"/>
    </row>
    <row r="398" spans="1:47" x14ac:dyDescent="0.25">
      <c r="A398" s="3" t="str">
        <f t="shared" si="6"/>
        <v>Chanmin Jung</v>
      </c>
      <c r="B398" s="4">
        <v>45767</v>
      </c>
      <c r="C398" t="s">
        <v>1414</v>
      </c>
      <c r="D398" t="s">
        <v>1415</v>
      </c>
      <c r="E398" t="s">
        <v>1416</v>
      </c>
      <c r="F398" t="s">
        <v>1417</v>
      </c>
      <c r="I398" t="s">
        <v>1428</v>
      </c>
      <c r="J398" t="s">
        <v>1531</v>
      </c>
      <c r="K398" t="s">
        <v>997</v>
      </c>
      <c r="L398">
        <v>73</v>
      </c>
      <c r="M398">
        <v>73</v>
      </c>
      <c r="Q398">
        <v>146</v>
      </c>
      <c r="R398">
        <v>74.2</v>
      </c>
      <c r="S398">
        <v>73.959999999999994</v>
      </c>
      <c r="T398">
        <v>74.989999999999995</v>
      </c>
      <c r="U398">
        <v>74.12</v>
      </c>
      <c r="Y398">
        <v>74.56</v>
      </c>
      <c r="Z398">
        <v>85</v>
      </c>
      <c r="AA398">
        <v>83</v>
      </c>
      <c r="AE398">
        <v>7</v>
      </c>
      <c r="AF398">
        <v>11</v>
      </c>
      <c r="AJ398">
        <v>83</v>
      </c>
      <c r="AK398">
        <v>70</v>
      </c>
      <c r="AM398" s="5"/>
      <c r="AO398" s="5"/>
      <c r="AQ398" s="5"/>
      <c r="AU398" s="5"/>
    </row>
    <row r="399" spans="1:47" x14ac:dyDescent="0.25">
      <c r="A399" s="3" t="str">
        <f t="shared" si="6"/>
        <v>Euiin Kim</v>
      </c>
      <c r="B399" s="4">
        <v>45767</v>
      </c>
      <c r="C399" t="s">
        <v>1414</v>
      </c>
      <c r="D399" t="s">
        <v>1415</v>
      </c>
      <c r="E399" t="s">
        <v>1416</v>
      </c>
      <c r="F399" t="s">
        <v>1417</v>
      </c>
      <c r="I399" t="s">
        <v>886</v>
      </c>
      <c r="J399" t="s">
        <v>1532</v>
      </c>
      <c r="K399" t="s">
        <v>997</v>
      </c>
      <c r="L399">
        <v>74</v>
      </c>
      <c r="M399">
        <v>72</v>
      </c>
      <c r="Q399">
        <v>146</v>
      </c>
      <c r="R399">
        <v>74.2</v>
      </c>
      <c r="S399">
        <v>73.959999999999994</v>
      </c>
      <c r="T399">
        <v>75.989999999999995</v>
      </c>
      <c r="U399">
        <v>73.12</v>
      </c>
      <c r="Y399">
        <v>74.56</v>
      </c>
      <c r="Z399">
        <v>104</v>
      </c>
      <c r="AA399">
        <v>83</v>
      </c>
      <c r="AE399">
        <v>8</v>
      </c>
      <c r="AF399">
        <v>11</v>
      </c>
      <c r="AJ399">
        <v>83</v>
      </c>
      <c r="AK399">
        <v>70</v>
      </c>
      <c r="AM399" s="5"/>
      <c r="AO399" s="5"/>
      <c r="AQ399" s="5"/>
      <c r="AU399" s="5"/>
    </row>
    <row r="400" spans="1:47" x14ac:dyDescent="0.25">
      <c r="A400" s="3" t="str">
        <f t="shared" si="6"/>
        <v>Sukwoan Ko</v>
      </c>
      <c r="B400" s="4">
        <v>45767</v>
      </c>
      <c r="C400" t="s">
        <v>1414</v>
      </c>
      <c r="D400" t="s">
        <v>1415</v>
      </c>
      <c r="E400" t="s">
        <v>1416</v>
      </c>
      <c r="F400" t="s">
        <v>1417</v>
      </c>
      <c r="I400" t="s">
        <v>1128</v>
      </c>
      <c r="J400" t="s">
        <v>1533</v>
      </c>
      <c r="K400" t="s">
        <v>997</v>
      </c>
      <c r="L400">
        <v>72</v>
      </c>
      <c r="M400">
        <v>74</v>
      </c>
      <c r="Q400">
        <v>146</v>
      </c>
      <c r="R400">
        <v>74.2</v>
      </c>
      <c r="S400">
        <v>73.959999999999994</v>
      </c>
      <c r="T400">
        <v>73.989999999999995</v>
      </c>
      <c r="U400">
        <v>75.12</v>
      </c>
      <c r="Y400">
        <v>74.56</v>
      </c>
      <c r="Z400">
        <v>64</v>
      </c>
      <c r="AA400">
        <v>83</v>
      </c>
      <c r="AE400">
        <v>6</v>
      </c>
      <c r="AF400">
        <v>11</v>
      </c>
      <c r="AJ400">
        <v>83</v>
      </c>
      <c r="AK400">
        <v>70</v>
      </c>
      <c r="AM400" s="5"/>
      <c r="AO400" s="5"/>
      <c r="AQ400" s="5"/>
      <c r="AU400" s="5"/>
    </row>
    <row r="401" spans="1:47" x14ac:dyDescent="0.25">
      <c r="A401" s="3" t="str">
        <f t="shared" si="6"/>
        <v>Rodrigo Lee</v>
      </c>
      <c r="B401" s="4">
        <v>45767</v>
      </c>
      <c r="C401" t="s">
        <v>1414</v>
      </c>
      <c r="D401" t="s">
        <v>1415</v>
      </c>
      <c r="E401" t="s">
        <v>1416</v>
      </c>
      <c r="F401" t="s">
        <v>1417</v>
      </c>
      <c r="I401" t="s">
        <v>1419</v>
      </c>
      <c r="J401" t="s">
        <v>1534</v>
      </c>
      <c r="K401" t="s">
        <v>997</v>
      </c>
      <c r="L401">
        <v>72</v>
      </c>
      <c r="M401">
        <v>74</v>
      </c>
      <c r="Q401">
        <v>146</v>
      </c>
      <c r="R401">
        <v>74.2</v>
      </c>
      <c r="S401">
        <v>73.959999999999994</v>
      </c>
      <c r="T401">
        <v>73.989999999999995</v>
      </c>
      <c r="U401">
        <v>75.12</v>
      </c>
      <c r="Y401">
        <v>74.56</v>
      </c>
      <c r="Z401">
        <v>64</v>
      </c>
      <c r="AA401">
        <v>83</v>
      </c>
      <c r="AE401">
        <v>6</v>
      </c>
      <c r="AF401">
        <v>11</v>
      </c>
      <c r="AJ401">
        <v>83</v>
      </c>
      <c r="AK401">
        <v>70</v>
      </c>
      <c r="AM401" s="5"/>
      <c r="AO401" s="5"/>
      <c r="AQ401" s="5"/>
      <c r="AU401" s="5"/>
    </row>
    <row r="402" spans="1:47" x14ac:dyDescent="0.25">
      <c r="A402" s="3" t="str">
        <f t="shared" si="6"/>
        <v>Sung-Ho Lee</v>
      </c>
      <c r="B402" s="4">
        <v>45767</v>
      </c>
      <c r="C402" t="s">
        <v>1414</v>
      </c>
      <c r="D402" t="s">
        <v>1415</v>
      </c>
      <c r="E402" t="s">
        <v>1416</v>
      </c>
      <c r="F402" t="s">
        <v>1417</v>
      </c>
      <c r="I402" t="s">
        <v>1419</v>
      </c>
      <c r="J402" t="s">
        <v>1444</v>
      </c>
      <c r="K402" t="s">
        <v>997</v>
      </c>
      <c r="L402">
        <v>73</v>
      </c>
      <c r="M402">
        <v>73</v>
      </c>
      <c r="Q402">
        <v>146</v>
      </c>
      <c r="R402">
        <v>74.2</v>
      </c>
      <c r="S402">
        <v>73.959999999999994</v>
      </c>
      <c r="T402">
        <v>74.989999999999995</v>
      </c>
      <c r="U402">
        <v>74.12</v>
      </c>
      <c r="Y402">
        <v>74.56</v>
      </c>
      <c r="Z402">
        <v>85</v>
      </c>
      <c r="AA402">
        <v>83</v>
      </c>
      <c r="AE402">
        <v>7</v>
      </c>
      <c r="AF402">
        <v>11</v>
      </c>
      <c r="AJ402">
        <v>83</v>
      </c>
      <c r="AK402">
        <v>70</v>
      </c>
      <c r="AM402" s="5"/>
      <c r="AO402" s="5"/>
      <c r="AQ402" s="5"/>
      <c r="AU402" s="5"/>
    </row>
    <row r="403" spans="1:47" x14ac:dyDescent="0.25">
      <c r="A403" s="3" t="str">
        <f t="shared" si="6"/>
        <v>Yetaek Lim</v>
      </c>
      <c r="B403" s="4">
        <v>45767</v>
      </c>
      <c r="C403" t="s">
        <v>1414</v>
      </c>
      <c r="D403" t="s">
        <v>1415</v>
      </c>
      <c r="E403" t="s">
        <v>1416</v>
      </c>
      <c r="F403" t="s">
        <v>1417</v>
      </c>
      <c r="I403" t="s">
        <v>1535</v>
      </c>
      <c r="J403" t="s">
        <v>1536</v>
      </c>
      <c r="K403" t="s">
        <v>997</v>
      </c>
      <c r="L403">
        <v>73</v>
      </c>
      <c r="M403">
        <v>73</v>
      </c>
      <c r="Q403">
        <v>146</v>
      </c>
      <c r="R403">
        <v>74.2</v>
      </c>
      <c r="S403">
        <v>73.959999999999994</v>
      </c>
      <c r="T403">
        <v>74.989999999999995</v>
      </c>
      <c r="U403">
        <v>74.12</v>
      </c>
      <c r="Y403">
        <v>74.56</v>
      </c>
      <c r="Z403">
        <v>85</v>
      </c>
      <c r="AA403">
        <v>83</v>
      </c>
      <c r="AE403">
        <v>7</v>
      </c>
      <c r="AF403">
        <v>11</v>
      </c>
      <c r="AJ403">
        <v>83</v>
      </c>
      <c r="AK403">
        <v>70</v>
      </c>
      <c r="AM403" s="5"/>
      <c r="AO403" s="5"/>
      <c r="AQ403" s="5"/>
      <c r="AU403" s="5"/>
    </row>
    <row r="404" spans="1:47" x14ac:dyDescent="0.25">
      <c r="A404" s="3" t="str">
        <f t="shared" si="6"/>
        <v>Minhyuk Song</v>
      </c>
      <c r="B404" s="4">
        <v>45767</v>
      </c>
      <c r="C404" t="s">
        <v>1414</v>
      </c>
      <c r="D404" t="s">
        <v>1415</v>
      </c>
      <c r="E404" t="s">
        <v>1416</v>
      </c>
      <c r="F404" t="s">
        <v>1417</v>
      </c>
      <c r="I404" t="s">
        <v>1537</v>
      </c>
      <c r="J404" t="s">
        <v>1538</v>
      </c>
      <c r="K404" t="s">
        <v>997</v>
      </c>
      <c r="L404">
        <v>74</v>
      </c>
      <c r="M404">
        <v>72</v>
      </c>
      <c r="Q404">
        <v>146</v>
      </c>
      <c r="R404">
        <v>74.2</v>
      </c>
      <c r="S404">
        <v>73.959999999999994</v>
      </c>
      <c r="T404">
        <v>75.989999999999995</v>
      </c>
      <c r="U404">
        <v>73.12</v>
      </c>
      <c r="Y404">
        <v>74.56</v>
      </c>
      <c r="Z404">
        <v>104</v>
      </c>
      <c r="AA404">
        <v>83</v>
      </c>
      <c r="AE404">
        <v>8</v>
      </c>
      <c r="AF404">
        <v>11</v>
      </c>
      <c r="AJ404">
        <v>83</v>
      </c>
      <c r="AK404">
        <v>70</v>
      </c>
      <c r="AM404" s="5"/>
      <c r="AO404" s="5"/>
      <c r="AQ404" s="5"/>
      <c r="AU404" s="5"/>
    </row>
    <row r="405" spans="1:47" x14ac:dyDescent="0.25">
      <c r="A405" s="3" t="str">
        <f t="shared" si="6"/>
        <v>Hyungil Yoo</v>
      </c>
      <c r="B405" s="4">
        <v>45767</v>
      </c>
      <c r="C405" t="s">
        <v>1414</v>
      </c>
      <c r="D405" t="s">
        <v>1415</v>
      </c>
      <c r="E405" t="s">
        <v>1416</v>
      </c>
      <c r="F405" t="s">
        <v>1417</v>
      </c>
      <c r="I405" t="s">
        <v>1525</v>
      </c>
      <c r="J405" t="s">
        <v>1539</v>
      </c>
      <c r="K405" t="s">
        <v>997</v>
      </c>
      <c r="L405">
        <v>71</v>
      </c>
      <c r="M405">
        <v>75</v>
      </c>
      <c r="Q405">
        <v>146</v>
      </c>
      <c r="R405">
        <v>74.2</v>
      </c>
      <c r="S405">
        <v>73.959999999999994</v>
      </c>
      <c r="T405">
        <v>72.989999999999995</v>
      </c>
      <c r="U405">
        <v>76.12</v>
      </c>
      <c r="Y405">
        <v>74.56</v>
      </c>
      <c r="Z405">
        <v>48</v>
      </c>
      <c r="AA405">
        <v>83</v>
      </c>
      <c r="AE405">
        <v>5</v>
      </c>
      <c r="AF405">
        <v>11</v>
      </c>
      <c r="AJ405">
        <v>83</v>
      </c>
      <c r="AK405">
        <v>70</v>
      </c>
      <c r="AM405" s="5"/>
      <c r="AO405" s="5"/>
      <c r="AQ405" s="5"/>
      <c r="AU405" s="5"/>
    </row>
    <row r="406" spans="1:47" x14ac:dyDescent="0.25">
      <c r="A406" s="3" t="str">
        <f t="shared" si="6"/>
        <v>Jaehan Chun</v>
      </c>
      <c r="B406" s="4">
        <v>45767</v>
      </c>
      <c r="C406" t="s">
        <v>1414</v>
      </c>
      <c r="D406" t="s">
        <v>1415</v>
      </c>
      <c r="E406" t="s">
        <v>1416</v>
      </c>
      <c r="F406" t="s">
        <v>1417</v>
      </c>
      <c r="I406" t="s">
        <v>1540</v>
      </c>
      <c r="J406" t="s">
        <v>1541</v>
      </c>
      <c r="K406" t="s">
        <v>997</v>
      </c>
      <c r="L406">
        <v>77</v>
      </c>
      <c r="M406">
        <v>70</v>
      </c>
      <c r="Q406">
        <v>147</v>
      </c>
      <c r="R406">
        <v>74.2</v>
      </c>
      <c r="S406">
        <v>73.959999999999994</v>
      </c>
      <c r="T406">
        <v>78.989999999999995</v>
      </c>
      <c r="U406">
        <v>71.12</v>
      </c>
      <c r="Y406">
        <v>75.06</v>
      </c>
      <c r="Z406">
        <v>129</v>
      </c>
      <c r="AA406">
        <v>94</v>
      </c>
      <c r="AE406">
        <v>11</v>
      </c>
      <c r="AF406">
        <v>12</v>
      </c>
      <c r="AJ406">
        <v>94</v>
      </c>
      <c r="AK406">
        <v>70</v>
      </c>
      <c r="AM406" s="5"/>
      <c r="AO406" s="5"/>
      <c r="AQ406" s="5"/>
      <c r="AU406" s="5"/>
    </row>
    <row r="407" spans="1:47" x14ac:dyDescent="0.25">
      <c r="A407" s="3" t="str">
        <f t="shared" si="6"/>
        <v>Yoon Chung</v>
      </c>
      <c r="B407" s="4">
        <v>45767</v>
      </c>
      <c r="C407" t="s">
        <v>1414</v>
      </c>
      <c r="D407" t="s">
        <v>1415</v>
      </c>
      <c r="E407" t="s">
        <v>1416</v>
      </c>
      <c r="F407" t="s">
        <v>1417</v>
      </c>
      <c r="I407" t="s">
        <v>1116</v>
      </c>
      <c r="J407" t="s">
        <v>1542</v>
      </c>
      <c r="K407" t="s">
        <v>997</v>
      </c>
      <c r="L407">
        <v>73</v>
      </c>
      <c r="M407">
        <v>74</v>
      </c>
      <c r="Q407">
        <v>147</v>
      </c>
      <c r="R407">
        <v>74.2</v>
      </c>
      <c r="S407">
        <v>73.959999999999994</v>
      </c>
      <c r="T407">
        <v>74.989999999999995</v>
      </c>
      <c r="U407">
        <v>75.12</v>
      </c>
      <c r="Y407">
        <v>75.06</v>
      </c>
      <c r="Z407">
        <v>85</v>
      </c>
      <c r="AA407">
        <v>94</v>
      </c>
      <c r="AE407">
        <v>7</v>
      </c>
      <c r="AF407">
        <v>12</v>
      </c>
      <c r="AJ407">
        <v>94</v>
      </c>
      <c r="AK407">
        <v>70</v>
      </c>
      <c r="AM407" s="5"/>
      <c r="AO407" s="5"/>
      <c r="AQ407" s="5"/>
      <c r="AU407" s="5"/>
    </row>
    <row r="408" spans="1:47" x14ac:dyDescent="0.25">
      <c r="A408" s="3" t="str">
        <f t="shared" si="6"/>
        <v>Joonhyeong Jeon</v>
      </c>
      <c r="B408" s="4">
        <v>45767</v>
      </c>
      <c r="C408" t="s">
        <v>1414</v>
      </c>
      <c r="D408" t="s">
        <v>1415</v>
      </c>
      <c r="E408" t="s">
        <v>1416</v>
      </c>
      <c r="F408" t="s">
        <v>1417</v>
      </c>
      <c r="I408" t="s">
        <v>1435</v>
      </c>
      <c r="J408" t="s">
        <v>1543</v>
      </c>
      <c r="K408" t="s">
        <v>997</v>
      </c>
      <c r="L408">
        <v>76</v>
      </c>
      <c r="M408">
        <v>71</v>
      </c>
      <c r="Q408">
        <v>147</v>
      </c>
      <c r="R408">
        <v>74.2</v>
      </c>
      <c r="S408">
        <v>73.959999999999994</v>
      </c>
      <c r="T408">
        <v>77.989999999999995</v>
      </c>
      <c r="U408">
        <v>72.12</v>
      </c>
      <c r="Y408">
        <v>75.06</v>
      </c>
      <c r="Z408">
        <v>122</v>
      </c>
      <c r="AA408">
        <v>94</v>
      </c>
      <c r="AE408">
        <v>10</v>
      </c>
      <c r="AF408">
        <v>12</v>
      </c>
      <c r="AJ408">
        <v>94</v>
      </c>
      <c r="AK408">
        <v>70</v>
      </c>
      <c r="AM408" s="5"/>
      <c r="AO408" s="5"/>
      <c r="AQ408" s="5"/>
      <c r="AU408" s="5"/>
    </row>
    <row r="409" spans="1:47" x14ac:dyDescent="0.25">
      <c r="A409" s="3" t="str">
        <f t="shared" si="6"/>
        <v>Dongmin Kim</v>
      </c>
      <c r="B409" s="4">
        <v>45767</v>
      </c>
      <c r="C409" t="s">
        <v>1414</v>
      </c>
      <c r="D409" t="s">
        <v>1415</v>
      </c>
      <c r="E409" t="s">
        <v>1416</v>
      </c>
      <c r="F409" t="s">
        <v>1417</v>
      </c>
      <c r="I409" t="s">
        <v>886</v>
      </c>
      <c r="J409" t="s">
        <v>1464</v>
      </c>
      <c r="K409" t="s">
        <v>997</v>
      </c>
      <c r="L409">
        <v>70</v>
      </c>
      <c r="M409">
        <v>77</v>
      </c>
      <c r="Q409">
        <v>147</v>
      </c>
      <c r="R409">
        <v>74.2</v>
      </c>
      <c r="S409">
        <v>73.959999999999994</v>
      </c>
      <c r="T409">
        <v>71.989999999999995</v>
      </c>
      <c r="U409">
        <v>78.12</v>
      </c>
      <c r="Y409">
        <v>75.06</v>
      </c>
      <c r="Z409">
        <v>28</v>
      </c>
      <c r="AA409">
        <v>94</v>
      </c>
      <c r="AE409">
        <v>4</v>
      </c>
      <c r="AF409">
        <v>12</v>
      </c>
      <c r="AJ409">
        <v>94</v>
      </c>
      <c r="AK409">
        <v>70</v>
      </c>
      <c r="AM409" s="5"/>
      <c r="AO409" s="5"/>
      <c r="AQ409" s="5"/>
      <c r="AU409" s="5"/>
    </row>
    <row r="410" spans="1:47" x14ac:dyDescent="0.25">
      <c r="A410" s="3" t="str">
        <f t="shared" si="6"/>
        <v>Meen-Whee Kim</v>
      </c>
      <c r="B410" s="4">
        <v>45767</v>
      </c>
      <c r="C410" t="s">
        <v>1414</v>
      </c>
      <c r="D410" t="s">
        <v>1415</v>
      </c>
      <c r="E410" t="s">
        <v>1416</v>
      </c>
      <c r="F410" t="s">
        <v>1417</v>
      </c>
      <c r="I410" t="s">
        <v>886</v>
      </c>
      <c r="J410" t="s">
        <v>1544</v>
      </c>
      <c r="K410" t="s">
        <v>997</v>
      </c>
      <c r="L410">
        <v>70</v>
      </c>
      <c r="M410">
        <v>77</v>
      </c>
      <c r="Q410">
        <v>147</v>
      </c>
      <c r="R410">
        <v>74.2</v>
      </c>
      <c r="S410">
        <v>73.959999999999994</v>
      </c>
      <c r="T410">
        <v>71.989999999999995</v>
      </c>
      <c r="U410">
        <v>78.12</v>
      </c>
      <c r="Y410">
        <v>75.06</v>
      </c>
      <c r="Z410">
        <v>28</v>
      </c>
      <c r="AA410">
        <v>94</v>
      </c>
      <c r="AE410">
        <v>4</v>
      </c>
      <c r="AF410">
        <v>12</v>
      </c>
      <c r="AJ410">
        <v>94</v>
      </c>
      <c r="AK410">
        <v>70</v>
      </c>
      <c r="AM410" s="5"/>
      <c r="AO410" s="5"/>
      <c r="AQ410" s="5"/>
      <c r="AU410" s="5"/>
    </row>
    <row r="411" spans="1:47" x14ac:dyDescent="0.25">
      <c r="A411" s="3" t="str">
        <f t="shared" si="6"/>
        <v>Sang-Hyun Kim</v>
      </c>
      <c r="B411" s="4">
        <v>45767</v>
      </c>
      <c r="C411" t="s">
        <v>1414</v>
      </c>
      <c r="D411" t="s">
        <v>1415</v>
      </c>
      <c r="E411" t="s">
        <v>1416</v>
      </c>
      <c r="F411" t="s">
        <v>1417</v>
      </c>
      <c r="I411" t="s">
        <v>886</v>
      </c>
      <c r="J411" t="s">
        <v>1545</v>
      </c>
      <c r="K411" t="s">
        <v>997</v>
      </c>
      <c r="L411">
        <v>70</v>
      </c>
      <c r="M411">
        <v>77</v>
      </c>
      <c r="Q411">
        <v>147</v>
      </c>
      <c r="R411">
        <v>74.2</v>
      </c>
      <c r="S411">
        <v>73.959999999999994</v>
      </c>
      <c r="T411">
        <v>71.989999999999995</v>
      </c>
      <c r="U411">
        <v>78.12</v>
      </c>
      <c r="Y411">
        <v>75.06</v>
      </c>
      <c r="Z411">
        <v>28</v>
      </c>
      <c r="AA411">
        <v>94</v>
      </c>
      <c r="AE411">
        <v>4</v>
      </c>
      <c r="AF411">
        <v>12</v>
      </c>
      <c r="AJ411">
        <v>94</v>
      </c>
      <c r="AK411">
        <v>70</v>
      </c>
      <c r="AM411" s="5"/>
      <c r="AO411" s="5"/>
      <c r="AQ411" s="5"/>
      <c r="AU411" s="5"/>
    </row>
    <row r="412" spans="1:47" x14ac:dyDescent="0.25">
      <c r="A412" s="3" t="str">
        <f t="shared" si="6"/>
        <v>Minjae Kwak</v>
      </c>
      <c r="B412" s="4">
        <v>45767</v>
      </c>
      <c r="C412" t="s">
        <v>1414</v>
      </c>
      <c r="D412" t="s">
        <v>1415</v>
      </c>
      <c r="E412" t="s">
        <v>1416</v>
      </c>
      <c r="F412" t="s">
        <v>1417</v>
      </c>
      <c r="I412" t="s">
        <v>1546</v>
      </c>
      <c r="J412" t="s">
        <v>1547</v>
      </c>
      <c r="K412" t="s">
        <v>997</v>
      </c>
      <c r="L412">
        <v>74</v>
      </c>
      <c r="M412">
        <v>73</v>
      </c>
      <c r="Q412">
        <v>147</v>
      </c>
      <c r="R412">
        <v>74.2</v>
      </c>
      <c r="S412">
        <v>73.959999999999994</v>
      </c>
      <c r="T412">
        <v>75.989999999999995</v>
      </c>
      <c r="U412">
        <v>74.12</v>
      </c>
      <c r="Y412">
        <v>75.06</v>
      </c>
      <c r="Z412">
        <v>104</v>
      </c>
      <c r="AA412">
        <v>94</v>
      </c>
      <c r="AE412">
        <v>8</v>
      </c>
      <c r="AF412">
        <v>12</v>
      </c>
      <c r="AJ412">
        <v>94</v>
      </c>
      <c r="AK412">
        <v>70</v>
      </c>
      <c r="AM412" s="5"/>
      <c r="AO412" s="5"/>
      <c r="AQ412" s="5"/>
      <c r="AU412" s="5"/>
    </row>
    <row r="413" spans="1:47" x14ac:dyDescent="0.25">
      <c r="A413" s="3" t="str">
        <f t="shared" si="6"/>
        <v>Daihan Lee</v>
      </c>
      <c r="B413" s="4">
        <v>45767</v>
      </c>
      <c r="C413" t="s">
        <v>1414</v>
      </c>
      <c r="D413" t="s">
        <v>1415</v>
      </c>
      <c r="E413" t="s">
        <v>1416</v>
      </c>
      <c r="F413" t="s">
        <v>1417</v>
      </c>
      <c r="I413" t="s">
        <v>1419</v>
      </c>
      <c r="J413" t="s">
        <v>1548</v>
      </c>
      <c r="K413" t="s">
        <v>997</v>
      </c>
      <c r="L413">
        <v>73</v>
      </c>
      <c r="M413">
        <v>74</v>
      </c>
      <c r="Q413">
        <v>147</v>
      </c>
      <c r="R413">
        <v>74.2</v>
      </c>
      <c r="S413">
        <v>73.959999999999994</v>
      </c>
      <c r="T413">
        <v>74.989999999999995</v>
      </c>
      <c r="U413">
        <v>75.12</v>
      </c>
      <c r="Y413">
        <v>75.06</v>
      </c>
      <c r="Z413">
        <v>85</v>
      </c>
      <c r="AA413">
        <v>94</v>
      </c>
      <c r="AE413">
        <v>7</v>
      </c>
      <c r="AF413">
        <v>12</v>
      </c>
      <c r="AJ413">
        <v>94</v>
      </c>
      <c r="AK413">
        <v>70</v>
      </c>
      <c r="AM413" s="5"/>
      <c r="AO413" s="5"/>
      <c r="AQ413" s="5"/>
      <c r="AU413" s="5"/>
    </row>
    <row r="414" spans="1:47" x14ac:dyDescent="0.25">
      <c r="A414" s="3" t="str">
        <f t="shared" si="6"/>
        <v>Ki-Sang Lee</v>
      </c>
      <c r="B414" s="4">
        <v>45767</v>
      </c>
      <c r="C414" t="s">
        <v>1414</v>
      </c>
      <c r="D414" t="s">
        <v>1415</v>
      </c>
      <c r="E414" t="s">
        <v>1416</v>
      </c>
      <c r="F414" t="s">
        <v>1417</v>
      </c>
      <c r="I414" t="s">
        <v>1419</v>
      </c>
      <c r="J414" t="s">
        <v>1549</v>
      </c>
      <c r="K414" t="s">
        <v>997</v>
      </c>
      <c r="L414">
        <v>72</v>
      </c>
      <c r="M414">
        <v>75</v>
      </c>
      <c r="Q414">
        <v>147</v>
      </c>
      <c r="R414">
        <v>74.2</v>
      </c>
      <c r="S414">
        <v>73.959999999999994</v>
      </c>
      <c r="T414">
        <v>73.989999999999995</v>
      </c>
      <c r="U414">
        <v>76.12</v>
      </c>
      <c r="Y414">
        <v>75.06</v>
      </c>
      <c r="Z414">
        <v>64</v>
      </c>
      <c r="AA414">
        <v>94</v>
      </c>
      <c r="AE414">
        <v>6</v>
      </c>
      <c r="AF414">
        <v>12</v>
      </c>
      <c r="AJ414">
        <v>94</v>
      </c>
      <c r="AK414">
        <v>70</v>
      </c>
      <c r="AM414" s="5"/>
      <c r="AO414" s="5"/>
      <c r="AQ414" s="5"/>
      <c r="AU414" s="5"/>
    </row>
    <row r="415" spans="1:47" x14ac:dyDescent="0.25">
      <c r="A415" s="3" t="str">
        <f t="shared" si="6"/>
        <v>Sang-Yeop Lee</v>
      </c>
      <c r="B415" s="4">
        <v>45767</v>
      </c>
      <c r="C415" t="s">
        <v>1414</v>
      </c>
      <c r="D415" t="s">
        <v>1415</v>
      </c>
      <c r="E415" t="s">
        <v>1416</v>
      </c>
      <c r="F415" t="s">
        <v>1417</v>
      </c>
      <c r="I415" t="s">
        <v>1419</v>
      </c>
      <c r="J415" t="s">
        <v>1550</v>
      </c>
      <c r="K415" t="s">
        <v>997</v>
      </c>
      <c r="L415">
        <v>75</v>
      </c>
      <c r="M415">
        <v>72</v>
      </c>
      <c r="Q415">
        <v>147</v>
      </c>
      <c r="R415">
        <v>74.2</v>
      </c>
      <c r="S415">
        <v>73.959999999999994</v>
      </c>
      <c r="T415">
        <v>76.989999999999995</v>
      </c>
      <c r="U415">
        <v>73.12</v>
      </c>
      <c r="Y415">
        <v>75.06</v>
      </c>
      <c r="Z415">
        <v>116</v>
      </c>
      <c r="AA415">
        <v>94</v>
      </c>
      <c r="AE415">
        <v>9</v>
      </c>
      <c r="AF415">
        <v>12</v>
      </c>
      <c r="AJ415">
        <v>94</v>
      </c>
      <c r="AK415">
        <v>70</v>
      </c>
      <c r="AM415" s="5"/>
      <c r="AO415" s="5"/>
      <c r="AQ415" s="5"/>
      <c r="AU415" s="5"/>
    </row>
    <row r="416" spans="1:47" x14ac:dyDescent="0.25">
      <c r="A416" s="3" t="str">
        <f t="shared" si="6"/>
        <v>Dong-Seop Maeng</v>
      </c>
      <c r="B416" s="4">
        <v>45767</v>
      </c>
      <c r="C416" t="s">
        <v>1414</v>
      </c>
      <c r="D416" t="s">
        <v>1415</v>
      </c>
      <c r="E416" t="s">
        <v>1416</v>
      </c>
      <c r="F416" t="s">
        <v>1417</v>
      </c>
      <c r="I416" t="s">
        <v>1551</v>
      </c>
      <c r="J416" t="s">
        <v>1552</v>
      </c>
      <c r="K416" t="s">
        <v>997</v>
      </c>
      <c r="L416">
        <v>70</v>
      </c>
      <c r="M416">
        <v>77</v>
      </c>
      <c r="Q416">
        <v>147</v>
      </c>
      <c r="R416">
        <v>74.2</v>
      </c>
      <c r="S416">
        <v>73.959999999999994</v>
      </c>
      <c r="T416">
        <v>71.989999999999995</v>
      </c>
      <c r="U416">
        <v>78.12</v>
      </c>
      <c r="Y416">
        <v>75.06</v>
      </c>
      <c r="Z416">
        <v>28</v>
      </c>
      <c r="AA416">
        <v>94</v>
      </c>
      <c r="AE416">
        <v>4</v>
      </c>
      <c r="AF416">
        <v>12</v>
      </c>
      <c r="AJ416">
        <v>94</v>
      </c>
      <c r="AK416">
        <v>70</v>
      </c>
      <c r="AM416" s="5"/>
      <c r="AO416" s="5"/>
      <c r="AQ416" s="5"/>
      <c r="AU416" s="5"/>
    </row>
    <row r="417" spans="1:47" x14ac:dyDescent="0.25">
      <c r="A417" s="3" t="str">
        <f t="shared" si="6"/>
        <v>Kyongjun Moon</v>
      </c>
      <c r="B417" s="4">
        <v>45767</v>
      </c>
      <c r="C417" t="s">
        <v>1414</v>
      </c>
      <c r="D417" t="s">
        <v>1415</v>
      </c>
      <c r="E417" t="s">
        <v>1416</v>
      </c>
      <c r="F417" t="s">
        <v>1417</v>
      </c>
      <c r="I417" t="s">
        <v>1492</v>
      </c>
      <c r="J417" t="s">
        <v>1553</v>
      </c>
      <c r="K417" t="s">
        <v>997</v>
      </c>
      <c r="L417">
        <v>72</v>
      </c>
      <c r="M417">
        <v>75</v>
      </c>
      <c r="Q417">
        <v>147</v>
      </c>
      <c r="R417">
        <v>74.2</v>
      </c>
      <c r="S417">
        <v>73.959999999999994</v>
      </c>
      <c r="T417">
        <v>73.989999999999995</v>
      </c>
      <c r="U417">
        <v>76.12</v>
      </c>
      <c r="Y417">
        <v>75.06</v>
      </c>
      <c r="Z417">
        <v>64</v>
      </c>
      <c r="AA417">
        <v>94</v>
      </c>
      <c r="AE417">
        <v>6</v>
      </c>
      <c r="AF417">
        <v>12</v>
      </c>
      <c r="AJ417">
        <v>94</v>
      </c>
      <c r="AK417">
        <v>70</v>
      </c>
      <c r="AM417" s="5"/>
      <c r="AO417" s="5"/>
      <c r="AQ417" s="5"/>
      <c r="AU417" s="5"/>
    </row>
    <row r="418" spans="1:47" x14ac:dyDescent="0.25">
      <c r="A418" s="3" t="str">
        <f t="shared" si="6"/>
        <v>Junhyung An</v>
      </c>
      <c r="B418" s="4">
        <v>45767</v>
      </c>
      <c r="C418" t="s">
        <v>1414</v>
      </c>
      <c r="D418" t="s">
        <v>1415</v>
      </c>
      <c r="E418" t="s">
        <v>1416</v>
      </c>
      <c r="F418" t="s">
        <v>1417</v>
      </c>
      <c r="I418" t="s">
        <v>1554</v>
      </c>
      <c r="J418" t="s">
        <v>1555</v>
      </c>
      <c r="K418" t="s">
        <v>997</v>
      </c>
      <c r="L418">
        <v>74</v>
      </c>
      <c r="M418">
        <v>74</v>
      </c>
      <c r="Q418">
        <v>148</v>
      </c>
      <c r="R418">
        <v>74.2</v>
      </c>
      <c r="S418">
        <v>73.959999999999994</v>
      </c>
      <c r="T418">
        <v>75.989999999999995</v>
      </c>
      <c r="U418">
        <v>75.12</v>
      </c>
      <c r="Y418">
        <v>75.56</v>
      </c>
      <c r="Z418">
        <v>104</v>
      </c>
      <c r="AA418">
        <v>106</v>
      </c>
      <c r="AE418">
        <v>8</v>
      </c>
      <c r="AF418">
        <v>13</v>
      </c>
      <c r="AJ418">
        <v>106</v>
      </c>
      <c r="AK418">
        <v>70</v>
      </c>
      <c r="AM418" s="5"/>
      <c r="AO418" s="5"/>
      <c r="AQ418" s="5"/>
      <c r="AU418" s="5"/>
    </row>
    <row r="419" spans="1:47" x14ac:dyDescent="0.25">
      <c r="A419" s="3" t="str">
        <f t="shared" si="6"/>
        <v>Rak Hyun Cho</v>
      </c>
      <c r="B419" s="4">
        <v>45767</v>
      </c>
      <c r="C419" t="s">
        <v>1414</v>
      </c>
      <c r="D419" t="s">
        <v>1415</v>
      </c>
      <c r="E419" t="s">
        <v>1416</v>
      </c>
      <c r="F419" t="s">
        <v>1417</v>
      </c>
      <c r="I419" t="s">
        <v>1426</v>
      </c>
      <c r="J419" t="s">
        <v>1556</v>
      </c>
      <c r="K419" t="s">
        <v>997</v>
      </c>
      <c r="L419">
        <v>77</v>
      </c>
      <c r="M419">
        <v>71</v>
      </c>
      <c r="Q419">
        <v>148</v>
      </c>
      <c r="R419">
        <v>74.2</v>
      </c>
      <c r="S419">
        <v>73.959999999999994</v>
      </c>
      <c r="T419">
        <v>78.989999999999995</v>
      </c>
      <c r="U419">
        <v>72.12</v>
      </c>
      <c r="Y419">
        <v>75.56</v>
      </c>
      <c r="Z419">
        <v>129</v>
      </c>
      <c r="AA419">
        <v>106</v>
      </c>
      <c r="AE419">
        <v>11</v>
      </c>
      <c r="AF419">
        <v>13</v>
      </c>
      <c r="AJ419">
        <v>106</v>
      </c>
      <c r="AK419">
        <v>70</v>
      </c>
      <c r="AM419" s="5"/>
      <c r="AO419" s="5"/>
      <c r="AQ419" s="5"/>
      <c r="AU419" s="5"/>
    </row>
    <row r="420" spans="1:47" x14ac:dyDescent="0.25">
      <c r="A420" s="3" t="str">
        <f t="shared" si="6"/>
        <v>Sungmin Cho</v>
      </c>
      <c r="B420" s="4">
        <v>45767</v>
      </c>
      <c r="C420" t="s">
        <v>1414</v>
      </c>
      <c r="D420" t="s">
        <v>1415</v>
      </c>
      <c r="E420" t="s">
        <v>1416</v>
      </c>
      <c r="F420" t="s">
        <v>1417</v>
      </c>
      <c r="I420" t="s">
        <v>1426</v>
      </c>
      <c r="J420" t="s">
        <v>1557</v>
      </c>
      <c r="K420" t="s">
        <v>997</v>
      </c>
      <c r="L420">
        <v>73</v>
      </c>
      <c r="M420">
        <v>75</v>
      </c>
      <c r="Q420">
        <v>148</v>
      </c>
      <c r="R420">
        <v>74.2</v>
      </c>
      <c r="S420">
        <v>73.959999999999994</v>
      </c>
      <c r="T420">
        <v>74.989999999999995</v>
      </c>
      <c r="U420">
        <v>76.12</v>
      </c>
      <c r="Y420">
        <v>75.56</v>
      </c>
      <c r="Z420">
        <v>85</v>
      </c>
      <c r="AA420">
        <v>106</v>
      </c>
      <c r="AE420">
        <v>7</v>
      </c>
      <c r="AF420">
        <v>13</v>
      </c>
      <c r="AJ420">
        <v>106</v>
      </c>
      <c r="AK420">
        <v>70</v>
      </c>
      <c r="AM420" s="5"/>
      <c r="AO420" s="5"/>
      <c r="AQ420" s="5"/>
      <c r="AU420" s="5"/>
    </row>
    <row r="421" spans="1:47" x14ac:dyDescent="0.25">
      <c r="A421" s="3" t="str">
        <f t="shared" si="6"/>
        <v>Seungsu Han</v>
      </c>
      <c r="B421" s="4">
        <v>45767</v>
      </c>
      <c r="C421" t="s">
        <v>1414</v>
      </c>
      <c r="D421" t="s">
        <v>1415</v>
      </c>
      <c r="E421" t="s">
        <v>1416</v>
      </c>
      <c r="F421" t="s">
        <v>1417</v>
      </c>
      <c r="I421" t="s">
        <v>1558</v>
      </c>
      <c r="J421" t="s">
        <v>1559</v>
      </c>
      <c r="K421" t="s">
        <v>997</v>
      </c>
      <c r="L421">
        <v>74</v>
      </c>
      <c r="M421">
        <v>74</v>
      </c>
      <c r="Q421">
        <v>148</v>
      </c>
      <c r="R421">
        <v>74.2</v>
      </c>
      <c r="S421">
        <v>73.959999999999994</v>
      </c>
      <c r="T421">
        <v>75.989999999999995</v>
      </c>
      <c r="U421">
        <v>75.12</v>
      </c>
      <c r="Y421">
        <v>75.56</v>
      </c>
      <c r="Z421">
        <v>104</v>
      </c>
      <c r="AA421">
        <v>106</v>
      </c>
      <c r="AE421">
        <v>8</v>
      </c>
      <c r="AF421">
        <v>13</v>
      </c>
      <c r="AJ421">
        <v>106</v>
      </c>
      <c r="AK421">
        <v>70</v>
      </c>
      <c r="AM421" s="5"/>
      <c r="AO421" s="5"/>
      <c r="AQ421" s="5"/>
      <c r="AU421" s="5"/>
    </row>
    <row r="422" spans="1:47" x14ac:dyDescent="0.25">
      <c r="A422" s="3" t="str">
        <f t="shared" si="6"/>
        <v>Kyung-Sool Kang</v>
      </c>
      <c r="B422" s="4">
        <v>45767</v>
      </c>
      <c r="C422" t="s">
        <v>1414</v>
      </c>
      <c r="D422" t="s">
        <v>1415</v>
      </c>
      <c r="E422" t="s">
        <v>1416</v>
      </c>
      <c r="F422" t="s">
        <v>1417</v>
      </c>
      <c r="I422" t="s">
        <v>1442</v>
      </c>
      <c r="J422" t="s">
        <v>1560</v>
      </c>
      <c r="K422" t="s">
        <v>997</v>
      </c>
      <c r="L422">
        <v>72</v>
      </c>
      <c r="M422">
        <v>76</v>
      </c>
      <c r="Q422">
        <v>148</v>
      </c>
      <c r="R422">
        <v>74.2</v>
      </c>
      <c r="S422">
        <v>73.959999999999994</v>
      </c>
      <c r="T422">
        <v>73.989999999999995</v>
      </c>
      <c r="U422">
        <v>77.12</v>
      </c>
      <c r="Y422">
        <v>75.56</v>
      </c>
      <c r="Z422">
        <v>64</v>
      </c>
      <c r="AA422">
        <v>106</v>
      </c>
      <c r="AE422">
        <v>6</v>
      </c>
      <c r="AF422">
        <v>13</v>
      </c>
      <c r="AJ422">
        <v>106</v>
      </c>
      <c r="AK422">
        <v>70</v>
      </c>
      <c r="AM422" s="5"/>
      <c r="AO422" s="5"/>
      <c r="AQ422" s="5"/>
      <c r="AU422" s="5"/>
    </row>
    <row r="423" spans="1:47" x14ac:dyDescent="0.25">
      <c r="A423" s="3" t="str">
        <f t="shared" si="6"/>
        <v>Jeongmin Park</v>
      </c>
      <c r="B423" s="4">
        <v>45767</v>
      </c>
      <c r="C423" t="s">
        <v>1414</v>
      </c>
      <c r="D423" t="s">
        <v>1415</v>
      </c>
      <c r="E423" t="s">
        <v>1416</v>
      </c>
      <c r="F423" t="s">
        <v>1417</v>
      </c>
      <c r="I423" t="s">
        <v>1431</v>
      </c>
      <c r="J423" t="s">
        <v>1561</v>
      </c>
      <c r="K423" t="s">
        <v>997</v>
      </c>
      <c r="L423">
        <v>78</v>
      </c>
      <c r="M423">
        <v>70</v>
      </c>
      <c r="Q423">
        <v>148</v>
      </c>
      <c r="R423">
        <v>74.2</v>
      </c>
      <c r="S423">
        <v>73.959999999999994</v>
      </c>
      <c r="T423">
        <v>79.989999999999995</v>
      </c>
      <c r="U423">
        <v>71.12</v>
      </c>
      <c r="Y423">
        <v>75.56</v>
      </c>
      <c r="Z423">
        <v>135</v>
      </c>
      <c r="AA423">
        <v>106</v>
      </c>
      <c r="AE423">
        <v>12</v>
      </c>
      <c r="AF423">
        <v>13</v>
      </c>
      <c r="AJ423">
        <v>106</v>
      </c>
      <c r="AK423">
        <v>70</v>
      </c>
      <c r="AM423" s="5"/>
      <c r="AO423" s="5"/>
      <c r="AQ423" s="5"/>
      <c r="AU423" s="5"/>
    </row>
    <row r="424" spans="1:47" x14ac:dyDescent="0.25">
      <c r="A424" s="3" t="str">
        <f t="shared" si="6"/>
        <v>Nam-Hun Kim</v>
      </c>
      <c r="B424" s="4">
        <v>45767</v>
      </c>
      <c r="C424" t="s">
        <v>1414</v>
      </c>
      <c r="D424" t="s">
        <v>1415</v>
      </c>
      <c r="E424" t="s">
        <v>1416</v>
      </c>
      <c r="F424" t="s">
        <v>1417</v>
      </c>
      <c r="I424" t="s">
        <v>886</v>
      </c>
      <c r="J424" t="s">
        <v>1562</v>
      </c>
      <c r="K424" t="s">
        <v>997</v>
      </c>
      <c r="L424">
        <v>73</v>
      </c>
      <c r="M424">
        <v>76</v>
      </c>
      <c r="Q424">
        <v>149</v>
      </c>
      <c r="R424">
        <v>74.2</v>
      </c>
      <c r="S424">
        <v>73.959999999999994</v>
      </c>
      <c r="T424">
        <v>74.989999999999995</v>
      </c>
      <c r="U424">
        <v>77.12</v>
      </c>
      <c r="Y424">
        <v>76.06</v>
      </c>
      <c r="Z424">
        <v>85</v>
      </c>
      <c r="AA424">
        <v>112</v>
      </c>
      <c r="AE424">
        <v>7</v>
      </c>
      <c r="AF424">
        <v>14</v>
      </c>
      <c r="AJ424">
        <v>112</v>
      </c>
      <c r="AK424">
        <v>70</v>
      </c>
      <c r="AM424" s="5"/>
      <c r="AO424" s="5"/>
      <c r="AQ424" s="5"/>
      <c r="AU424" s="5"/>
    </row>
    <row r="425" spans="1:47" x14ac:dyDescent="0.25">
      <c r="A425" s="3" t="str">
        <f t="shared" si="6"/>
        <v>Woo-Hyun Kim</v>
      </c>
      <c r="B425" s="4">
        <v>45767</v>
      </c>
      <c r="C425" t="s">
        <v>1414</v>
      </c>
      <c r="D425" t="s">
        <v>1415</v>
      </c>
      <c r="E425" t="s">
        <v>1416</v>
      </c>
      <c r="F425" t="s">
        <v>1417</v>
      </c>
      <c r="I425" t="s">
        <v>886</v>
      </c>
      <c r="J425" t="s">
        <v>1563</v>
      </c>
      <c r="K425" t="s">
        <v>997</v>
      </c>
      <c r="L425">
        <v>76</v>
      </c>
      <c r="M425">
        <v>73</v>
      </c>
      <c r="Q425">
        <v>149</v>
      </c>
      <c r="R425">
        <v>74.2</v>
      </c>
      <c r="S425">
        <v>73.959999999999994</v>
      </c>
      <c r="T425">
        <v>77.989999999999995</v>
      </c>
      <c r="U425">
        <v>74.12</v>
      </c>
      <c r="Y425">
        <v>76.06</v>
      </c>
      <c r="Z425">
        <v>122</v>
      </c>
      <c r="AA425">
        <v>112</v>
      </c>
      <c r="AE425">
        <v>10</v>
      </c>
      <c r="AF425">
        <v>14</v>
      </c>
      <c r="AJ425">
        <v>112</v>
      </c>
      <c r="AK425">
        <v>70</v>
      </c>
      <c r="AM425" s="5"/>
      <c r="AO425" s="5"/>
      <c r="AQ425" s="5"/>
      <c r="AU425" s="5"/>
    </row>
    <row r="426" spans="1:47" x14ac:dyDescent="0.25">
      <c r="A426" s="3" t="str">
        <f t="shared" si="6"/>
        <v>Yeunsub Kim</v>
      </c>
      <c r="B426" s="4">
        <v>45767</v>
      </c>
      <c r="C426" t="s">
        <v>1414</v>
      </c>
      <c r="D426" t="s">
        <v>1415</v>
      </c>
      <c r="E426" t="s">
        <v>1416</v>
      </c>
      <c r="F426" t="s">
        <v>1417</v>
      </c>
      <c r="I426" t="s">
        <v>886</v>
      </c>
      <c r="J426" t="s">
        <v>1564</v>
      </c>
      <c r="K426" t="s">
        <v>997</v>
      </c>
      <c r="L426">
        <v>76</v>
      </c>
      <c r="M426">
        <v>73</v>
      </c>
      <c r="Q426">
        <v>149</v>
      </c>
      <c r="R426">
        <v>74.2</v>
      </c>
      <c r="S426">
        <v>73.959999999999994</v>
      </c>
      <c r="T426">
        <v>77.989999999999995</v>
      </c>
      <c r="U426">
        <v>74.12</v>
      </c>
      <c r="Y426">
        <v>76.06</v>
      </c>
      <c r="Z426">
        <v>122</v>
      </c>
      <c r="AA426">
        <v>112</v>
      </c>
      <c r="AE426">
        <v>10</v>
      </c>
      <c r="AF426">
        <v>14</v>
      </c>
      <c r="AJ426">
        <v>112</v>
      </c>
      <c r="AK426">
        <v>70</v>
      </c>
      <c r="AM426" s="5"/>
      <c r="AO426" s="5"/>
      <c r="AQ426" s="5"/>
      <c r="AU426" s="5"/>
    </row>
    <row r="427" spans="1:47" x14ac:dyDescent="0.25">
      <c r="A427" s="3" t="str">
        <f t="shared" si="6"/>
        <v>Bon-Hyuk Koo</v>
      </c>
      <c r="B427" s="4">
        <v>45767</v>
      </c>
      <c r="C427" t="s">
        <v>1414</v>
      </c>
      <c r="D427" t="s">
        <v>1415</v>
      </c>
      <c r="E427" t="s">
        <v>1416</v>
      </c>
      <c r="F427" t="s">
        <v>1417</v>
      </c>
      <c r="I427" t="s">
        <v>1469</v>
      </c>
      <c r="J427" t="s">
        <v>1565</v>
      </c>
      <c r="K427" t="s">
        <v>997</v>
      </c>
      <c r="L427">
        <v>77</v>
      </c>
      <c r="M427">
        <v>72</v>
      </c>
      <c r="Q427">
        <v>149</v>
      </c>
      <c r="R427">
        <v>74.2</v>
      </c>
      <c r="S427">
        <v>73.959999999999994</v>
      </c>
      <c r="T427">
        <v>78.989999999999995</v>
      </c>
      <c r="U427">
        <v>73.12</v>
      </c>
      <c r="Y427">
        <v>76.06</v>
      </c>
      <c r="Z427">
        <v>129</v>
      </c>
      <c r="AA427">
        <v>112</v>
      </c>
      <c r="AE427">
        <v>11</v>
      </c>
      <c r="AF427">
        <v>14</v>
      </c>
      <c r="AJ427">
        <v>112</v>
      </c>
      <c r="AK427">
        <v>70</v>
      </c>
      <c r="AM427" s="5"/>
      <c r="AO427" s="5"/>
      <c r="AQ427" s="5"/>
      <c r="AU427" s="5"/>
    </row>
    <row r="428" spans="1:47" x14ac:dyDescent="0.25">
      <c r="A428" s="3" t="str">
        <f t="shared" si="6"/>
        <v>Taek-Gi Lee</v>
      </c>
      <c r="B428" s="4">
        <v>45767</v>
      </c>
      <c r="C428" t="s">
        <v>1414</v>
      </c>
      <c r="D428" t="s">
        <v>1415</v>
      </c>
      <c r="E428" t="s">
        <v>1416</v>
      </c>
      <c r="F428" t="s">
        <v>1417</v>
      </c>
      <c r="I428" t="s">
        <v>1419</v>
      </c>
      <c r="J428" t="s">
        <v>1566</v>
      </c>
      <c r="K428" t="s">
        <v>997</v>
      </c>
      <c r="L428">
        <v>78</v>
      </c>
      <c r="M428">
        <v>71</v>
      </c>
      <c r="Q428">
        <v>149</v>
      </c>
      <c r="R428">
        <v>74.2</v>
      </c>
      <c r="S428">
        <v>73.959999999999994</v>
      </c>
      <c r="T428">
        <v>79.989999999999995</v>
      </c>
      <c r="U428">
        <v>72.12</v>
      </c>
      <c r="Y428">
        <v>76.06</v>
      </c>
      <c r="Z428">
        <v>135</v>
      </c>
      <c r="AA428">
        <v>112</v>
      </c>
      <c r="AE428">
        <v>12</v>
      </c>
      <c r="AF428">
        <v>14</v>
      </c>
      <c r="AJ428">
        <v>112</v>
      </c>
      <c r="AK428">
        <v>70</v>
      </c>
      <c r="AM428" s="5"/>
      <c r="AO428" s="5"/>
      <c r="AQ428" s="5"/>
      <c r="AU428" s="5"/>
    </row>
    <row r="429" spans="1:47" x14ac:dyDescent="0.25">
      <c r="A429" s="3" t="str">
        <f t="shared" si="6"/>
        <v>Wonjoon Lee</v>
      </c>
      <c r="B429" s="4">
        <v>45767</v>
      </c>
      <c r="C429" t="s">
        <v>1414</v>
      </c>
      <c r="D429" t="s">
        <v>1415</v>
      </c>
      <c r="E429" t="s">
        <v>1416</v>
      </c>
      <c r="F429" t="s">
        <v>1417</v>
      </c>
      <c r="I429" t="s">
        <v>1419</v>
      </c>
      <c r="J429" t="s">
        <v>1567</v>
      </c>
      <c r="K429" t="s">
        <v>997</v>
      </c>
      <c r="L429">
        <v>77</v>
      </c>
      <c r="M429">
        <v>72</v>
      </c>
      <c r="Q429">
        <v>149</v>
      </c>
      <c r="R429">
        <v>74.2</v>
      </c>
      <c r="S429">
        <v>73.959999999999994</v>
      </c>
      <c r="T429">
        <v>78.989999999999995</v>
      </c>
      <c r="U429">
        <v>73.12</v>
      </c>
      <c r="Y429">
        <v>76.06</v>
      </c>
      <c r="Z429">
        <v>129</v>
      </c>
      <c r="AA429">
        <v>112</v>
      </c>
      <c r="AE429">
        <v>11</v>
      </c>
      <c r="AF429">
        <v>14</v>
      </c>
      <c r="AJ429">
        <v>112</v>
      </c>
      <c r="AK429">
        <v>70</v>
      </c>
      <c r="AM429" s="5"/>
      <c r="AO429" s="5"/>
      <c r="AQ429" s="5"/>
      <c r="AU429" s="5"/>
    </row>
    <row r="430" spans="1:47" x14ac:dyDescent="0.25">
      <c r="A430" s="3" t="str">
        <f t="shared" si="6"/>
        <v>Jangho Choi</v>
      </c>
      <c r="B430" s="4">
        <v>45767</v>
      </c>
      <c r="C430" t="s">
        <v>1414</v>
      </c>
      <c r="D430" t="s">
        <v>1415</v>
      </c>
      <c r="E430" t="s">
        <v>1416</v>
      </c>
      <c r="F430" t="s">
        <v>1417</v>
      </c>
      <c r="I430" t="s">
        <v>1423</v>
      </c>
      <c r="J430" t="s">
        <v>1568</v>
      </c>
      <c r="K430" t="s">
        <v>997</v>
      </c>
      <c r="L430">
        <v>74</v>
      </c>
      <c r="M430">
        <v>76</v>
      </c>
      <c r="Q430">
        <v>150</v>
      </c>
      <c r="R430">
        <v>74.2</v>
      </c>
      <c r="S430">
        <v>73.959999999999994</v>
      </c>
      <c r="T430">
        <v>75.989999999999995</v>
      </c>
      <c r="U430">
        <v>77.12</v>
      </c>
      <c r="Y430">
        <v>76.56</v>
      </c>
      <c r="Z430">
        <v>104</v>
      </c>
      <c r="AA430">
        <v>118</v>
      </c>
      <c r="AE430">
        <v>8</v>
      </c>
      <c r="AF430">
        <v>15</v>
      </c>
      <c r="AJ430">
        <v>118</v>
      </c>
      <c r="AK430">
        <v>70</v>
      </c>
      <c r="AM430" s="5"/>
      <c r="AO430" s="5"/>
      <c r="AQ430" s="5"/>
      <c r="AU430" s="5"/>
    </row>
    <row r="431" spans="1:47" x14ac:dyDescent="0.25">
      <c r="A431" s="3" t="str">
        <f t="shared" si="6"/>
        <v>Jaewoong Eom</v>
      </c>
      <c r="B431" s="4">
        <v>45767</v>
      </c>
      <c r="C431" t="s">
        <v>1414</v>
      </c>
      <c r="D431" t="s">
        <v>1415</v>
      </c>
      <c r="E431" t="s">
        <v>1416</v>
      </c>
      <c r="F431" t="s">
        <v>1417</v>
      </c>
      <c r="I431" t="s">
        <v>1569</v>
      </c>
      <c r="J431" t="s">
        <v>1570</v>
      </c>
      <c r="K431" t="s">
        <v>997</v>
      </c>
      <c r="L431">
        <v>76</v>
      </c>
      <c r="M431">
        <v>74</v>
      </c>
      <c r="Q431">
        <v>150</v>
      </c>
      <c r="R431">
        <v>74.2</v>
      </c>
      <c r="S431">
        <v>73.959999999999994</v>
      </c>
      <c r="T431">
        <v>77.989999999999995</v>
      </c>
      <c r="U431">
        <v>75.12</v>
      </c>
      <c r="Y431">
        <v>76.56</v>
      </c>
      <c r="Z431">
        <v>122</v>
      </c>
      <c r="AA431">
        <v>118</v>
      </c>
      <c r="AE431">
        <v>10</v>
      </c>
      <c r="AF431">
        <v>15</v>
      </c>
      <c r="AJ431">
        <v>118</v>
      </c>
      <c r="AK431">
        <v>70</v>
      </c>
      <c r="AM431" s="5"/>
      <c r="AO431" s="5"/>
      <c r="AQ431" s="5"/>
      <c r="AU431" s="5"/>
    </row>
    <row r="432" spans="1:47" x14ac:dyDescent="0.25">
      <c r="A432" s="3" t="str">
        <f t="shared" si="6"/>
        <v>Chung-Hoon Ha</v>
      </c>
      <c r="B432" s="4">
        <v>45767</v>
      </c>
      <c r="C432" t="s">
        <v>1414</v>
      </c>
      <c r="D432" t="s">
        <v>1415</v>
      </c>
      <c r="E432" t="s">
        <v>1416</v>
      </c>
      <c r="F432" t="s">
        <v>1417</v>
      </c>
      <c r="I432" t="s">
        <v>1571</v>
      </c>
      <c r="J432" t="s">
        <v>1572</v>
      </c>
      <c r="K432" t="s">
        <v>997</v>
      </c>
      <c r="L432">
        <v>77</v>
      </c>
      <c r="M432">
        <v>73</v>
      </c>
      <c r="Q432">
        <v>150</v>
      </c>
      <c r="R432">
        <v>74.2</v>
      </c>
      <c r="S432">
        <v>73.959999999999994</v>
      </c>
      <c r="T432">
        <v>78.989999999999995</v>
      </c>
      <c r="U432">
        <v>74.12</v>
      </c>
      <c r="Y432">
        <v>76.56</v>
      </c>
      <c r="Z432">
        <v>129</v>
      </c>
      <c r="AA432">
        <v>118</v>
      </c>
      <c r="AE432">
        <v>11</v>
      </c>
      <c r="AF432">
        <v>15</v>
      </c>
      <c r="AJ432">
        <v>118</v>
      </c>
      <c r="AK432">
        <v>70</v>
      </c>
      <c r="AM432" s="5"/>
      <c r="AO432" s="5"/>
      <c r="AQ432" s="5"/>
      <c r="AU432" s="5"/>
    </row>
    <row r="433" spans="1:47" x14ac:dyDescent="0.25">
      <c r="A433" s="3" t="str">
        <f t="shared" si="6"/>
        <v>Hakhyung Kim</v>
      </c>
      <c r="B433" s="4">
        <v>45767</v>
      </c>
      <c r="C433" t="s">
        <v>1414</v>
      </c>
      <c r="D433" t="s">
        <v>1415</v>
      </c>
      <c r="E433" t="s">
        <v>1416</v>
      </c>
      <c r="F433" t="s">
        <v>1417</v>
      </c>
      <c r="I433" t="s">
        <v>886</v>
      </c>
      <c r="J433" t="s">
        <v>1573</v>
      </c>
      <c r="K433" t="s">
        <v>997</v>
      </c>
      <c r="L433">
        <v>73</v>
      </c>
      <c r="M433">
        <v>77</v>
      </c>
      <c r="Q433">
        <v>150</v>
      </c>
      <c r="R433">
        <v>74.2</v>
      </c>
      <c r="S433">
        <v>73.959999999999994</v>
      </c>
      <c r="T433">
        <v>74.989999999999995</v>
      </c>
      <c r="U433">
        <v>78.12</v>
      </c>
      <c r="Y433">
        <v>76.56</v>
      </c>
      <c r="Z433">
        <v>85</v>
      </c>
      <c r="AA433">
        <v>118</v>
      </c>
      <c r="AE433">
        <v>7</v>
      </c>
      <c r="AF433">
        <v>15</v>
      </c>
      <c r="AJ433">
        <v>118</v>
      </c>
      <c r="AK433">
        <v>70</v>
      </c>
      <c r="AM433" s="5"/>
      <c r="AO433" s="5"/>
      <c r="AQ433" s="5"/>
      <c r="AU433" s="5"/>
    </row>
    <row r="434" spans="1:47" x14ac:dyDescent="0.25">
      <c r="A434" s="3" t="str">
        <f t="shared" si="6"/>
        <v>K.T. Kim</v>
      </c>
      <c r="B434" s="4">
        <v>45767</v>
      </c>
      <c r="C434" t="s">
        <v>1414</v>
      </c>
      <c r="D434" t="s">
        <v>1415</v>
      </c>
      <c r="E434" t="s">
        <v>1416</v>
      </c>
      <c r="F434" t="s">
        <v>1417</v>
      </c>
      <c r="I434" t="s">
        <v>886</v>
      </c>
      <c r="J434" t="s">
        <v>1574</v>
      </c>
      <c r="K434" t="s">
        <v>997</v>
      </c>
      <c r="L434">
        <v>73</v>
      </c>
      <c r="M434">
        <v>77</v>
      </c>
      <c r="Q434">
        <v>150</v>
      </c>
      <c r="R434">
        <v>74.2</v>
      </c>
      <c r="S434">
        <v>73.959999999999994</v>
      </c>
      <c r="T434">
        <v>74.989999999999995</v>
      </c>
      <c r="U434">
        <v>78.12</v>
      </c>
      <c r="Y434">
        <v>76.56</v>
      </c>
      <c r="Z434">
        <v>85</v>
      </c>
      <c r="AA434">
        <v>118</v>
      </c>
      <c r="AE434">
        <v>7</v>
      </c>
      <c r="AF434">
        <v>15</v>
      </c>
      <c r="AJ434">
        <v>118</v>
      </c>
      <c r="AK434">
        <v>70</v>
      </c>
      <c r="AM434" s="5"/>
      <c r="AO434" s="5"/>
      <c r="AQ434" s="5"/>
      <c r="AU434" s="5"/>
    </row>
    <row r="435" spans="1:47" x14ac:dyDescent="0.25">
      <c r="A435" s="3" t="str">
        <f t="shared" si="6"/>
        <v>Seonghyeon An</v>
      </c>
      <c r="B435" s="4">
        <v>45767</v>
      </c>
      <c r="C435" t="s">
        <v>1414</v>
      </c>
      <c r="D435" t="s">
        <v>1415</v>
      </c>
      <c r="E435" t="s">
        <v>1416</v>
      </c>
      <c r="F435" t="s">
        <v>1417</v>
      </c>
      <c r="I435" t="s">
        <v>1554</v>
      </c>
      <c r="J435" t="s">
        <v>1436</v>
      </c>
      <c r="K435" t="s">
        <v>997</v>
      </c>
      <c r="L435">
        <v>74</v>
      </c>
      <c r="M435">
        <v>77</v>
      </c>
      <c r="Q435">
        <v>151</v>
      </c>
      <c r="R435">
        <v>74.2</v>
      </c>
      <c r="S435">
        <v>73.959999999999994</v>
      </c>
      <c r="T435">
        <v>75.989999999999995</v>
      </c>
      <c r="U435">
        <v>78.12</v>
      </c>
      <c r="Y435">
        <v>77.06</v>
      </c>
      <c r="Z435">
        <v>104</v>
      </c>
      <c r="AA435">
        <v>123</v>
      </c>
      <c r="AE435">
        <v>8</v>
      </c>
      <c r="AF435">
        <v>16</v>
      </c>
      <c r="AJ435">
        <v>123</v>
      </c>
      <c r="AK435">
        <v>70</v>
      </c>
      <c r="AM435" s="5"/>
      <c r="AO435" s="5"/>
      <c r="AQ435" s="5"/>
      <c r="AU435" s="5"/>
    </row>
    <row r="436" spans="1:47" x14ac:dyDescent="0.25">
      <c r="A436" s="3" t="str">
        <f t="shared" si="6"/>
        <v>Mingyu Cho</v>
      </c>
      <c r="B436" s="4">
        <v>45767</v>
      </c>
      <c r="C436" t="s">
        <v>1414</v>
      </c>
      <c r="D436" t="s">
        <v>1415</v>
      </c>
      <c r="E436" t="s">
        <v>1416</v>
      </c>
      <c r="F436" t="s">
        <v>1417</v>
      </c>
      <c r="I436" t="s">
        <v>1426</v>
      </c>
      <c r="J436" t="s">
        <v>1575</v>
      </c>
      <c r="K436" t="s">
        <v>997</v>
      </c>
      <c r="L436">
        <v>73</v>
      </c>
      <c r="M436">
        <v>78</v>
      </c>
      <c r="Q436">
        <v>151</v>
      </c>
      <c r="R436">
        <v>74.2</v>
      </c>
      <c r="S436">
        <v>73.959999999999994</v>
      </c>
      <c r="T436">
        <v>74.989999999999995</v>
      </c>
      <c r="U436">
        <v>79.12</v>
      </c>
      <c r="Y436">
        <v>77.06</v>
      </c>
      <c r="Z436">
        <v>85</v>
      </c>
      <c r="AA436">
        <v>123</v>
      </c>
      <c r="AE436">
        <v>7</v>
      </c>
      <c r="AF436">
        <v>16</v>
      </c>
      <c r="AJ436">
        <v>123</v>
      </c>
      <c r="AK436">
        <v>70</v>
      </c>
      <c r="AM436" s="5"/>
      <c r="AO436" s="5"/>
      <c r="AQ436" s="5"/>
      <c r="AU436" s="5"/>
    </row>
    <row r="437" spans="1:47" x14ac:dyDescent="0.25">
      <c r="A437" s="3" t="str">
        <f t="shared" si="6"/>
        <v>Sunghun Heo</v>
      </c>
      <c r="B437" s="4">
        <v>45767</v>
      </c>
      <c r="C437" t="s">
        <v>1414</v>
      </c>
      <c r="D437" t="s">
        <v>1415</v>
      </c>
      <c r="E437" t="s">
        <v>1416</v>
      </c>
      <c r="F437" t="s">
        <v>1417</v>
      </c>
      <c r="I437" t="s">
        <v>1576</v>
      </c>
      <c r="J437" t="s">
        <v>1577</v>
      </c>
      <c r="K437" t="s">
        <v>997</v>
      </c>
      <c r="L437">
        <v>73</v>
      </c>
      <c r="M437">
        <v>78</v>
      </c>
      <c r="Q437">
        <v>151</v>
      </c>
      <c r="R437">
        <v>74.2</v>
      </c>
      <c r="S437">
        <v>73.959999999999994</v>
      </c>
      <c r="T437">
        <v>74.989999999999995</v>
      </c>
      <c r="U437">
        <v>79.12</v>
      </c>
      <c r="Y437">
        <v>77.06</v>
      </c>
      <c r="Z437">
        <v>85</v>
      </c>
      <c r="AA437">
        <v>123</v>
      </c>
      <c r="AE437">
        <v>7</v>
      </c>
      <c r="AF437">
        <v>16</v>
      </c>
      <c r="AJ437">
        <v>123</v>
      </c>
      <c r="AK437">
        <v>70</v>
      </c>
      <c r="AM437" s="5"/>
      <c r="AO437" s="5"/>
      <c r="AQ437" s="5"/>
      <c r="AU437" s="5"/>
    </row>
    <row r="438" spans="1:47" x14ac:dyDescent="0.25">
      <c r="A438" s="3" t="str">
        <f t="shared" si="6"/>
        <v>Junsung Kim</v>
      </c>
      <c r="B438" s="4">
        <v>45767</v>
      </c>
      <c r="C438" t="s">
        <v>1414</v>
      </c>
      <c r="D438" t="s">
        <v>1415</v>
      </c>
      <c r="E438" t="s">
        <v>1416</v>
      </c>
      <c r="F438" t="s">
        <v>1417</v>
      </c>
      <c r="I438" t="s">
        <v>886</v>
      </c>
      <c r="J438" t="s">
        <v>1578</v>
      </c>
      <c r="K438" t="s">
        <v>997</v>
      </c>
      <c r="L438">
        <v>76</v>
      </c>
      <c r="M438">
        <v>75</v>
      </c>
      <c r="Q438">
        <v>151</v>
      </c>
      <c r="R438">
        <v>74.2</v>
      </c>
      <c r="S438">
        <v>73.959999999999994</v>
      </c>
      <c r="T438">
        <v>77.989999999999995</v>
      </c>
      <c r="U438">
        <v>76.12</v>
      </c>
      <c r="Y438">
        <v>77.06</v>
      </c>
      <c r="Z438">
        <v>122</v>
      </c>
      <c r="AA438">
        <v>123</v>
      </c>
      <c r="AE438">
        <v>10</v>
      </c>
      <c r="AF438">
        <v>16</v>
      </c>
      <c r="AJ438">
        <v>123</v>
      </c>
      <c r="AK438">
        <v>70</v>
      </c>
      <c r="AM438" s="5"/>
      <c r="AO438" s="5"/>
      <c r="AQ438" s="5"/>
      <c r="AU438" s="5"/>
    </row>
    <row r="439" spans="1:47" x14ac:dyDescent="0.25">
      <c r="A439" s="3" t="str">
        <f t="shared" si="6"/>
        <v>Songgyu Yoo</v>
      </c>
      <c r="B439" s="4">
        <v>45767</v>
      </c>
      <c r="C439" t="s">
        <v>1414</v>
      </c>
      <c r="D439" t="s">
        <v>1415</v>
      </c>
      <c r="E439" t="s">
        <v>1416</v>
      </c>
      <c r="F439" t="s">
        <v>1417</v>
      </c>
      <c r="I439" t="s">
        <v>1525</v>
      </c>
      <c r="J439" t="s">
        <v>1579</v>
      </c>
      <c r="K439" t="s">
        <v>997</v>
      </c>
      <c r="L439">
        <v>72</v>
      </c>
      <c r="M439">
        <v>79</v>
      </c>
      <c r="Q439">
        <v>151</v>
      </c>
      <c r="R439">
        <v>74.2</v>
      </c>
      <c r="S439">
        <v>73.959999999999994</v>
      </c>
      <c r="T439">
        <v>73.989999999999995</v>
      </c>
      <c r="U439">
        <v>80.12</v>
      </c>
      <c r="Y439">
        <v>77.06</v>
      </c>
      <c r="Z439">
        <v>64</v>
      </c>
      <c r="AA439">
        <v>123</v>
      </c>
      <c r="AE439">
        <v>6</v>
      </c>
      <c r="AF439">
        <v>16</v>
      </c>
      <c r="AJ439">
        <v>123</v>
      </c>
      <c r="AK439">
        <v>70</v>
      </c>
      <c r="AM439" s="5"/>
      <c r="AO439" s="5"/>
      <c r="AQ439" s="5"/>
      <c r="AU439" s="5"/>
    </row>
    <row r="440" spans="1:47" x14ac:dyDescent="0.25">
      <c r="A440" s="3" t="str">
        <f t="shared" si="6"/>
        <v>Insung Ko</v>
      </c>
      <c r="B440" s="4">
        <v>45767</v>
      </c>
      <c r="C440" t="s">
        <v>1414</v>
      </c>
      <c r="D440" t="s">
        <v>1415</v>
      </c>
      <c r="E440" t="s">
        <v>1416</v>
      </c>
      <c r="F440" t="s">
        <v>1417</v>
      </c>
      <c r="I440" t="s">
        <v>1128</v>
      </c>
      <c r="J440" t="s">
        <v>1580</v>
      </c>
      <c r="K440" t="s">
        <v>997</v>
      </c>
      <c r="L440">
        <v>74</v>
      </c>
      <c r="M440">
        <v>78</v>
      </c>
      <c r="Q440">
        <v>152</v>
      </c>
      <c r="R440">
        <v>74.2</v>
      </c>
      <c r="S440">
        <v>73.959999999999994</v>
      </c>
      <c r="T440">
        <v>75.989999999999995</v>
      </c>
      <c r="U440">
        <v>79.12</v>
      </c>
      <c r="Y440">
        <v>77.56</v>
      </c>
      <c r="Z440">
        <v>104</v>
      </c>
      <c r="AA440">
        <v>128</v>
      </c>
      <c r="AE440">
        <v>8</v>
      </c>
      <c r="AF440">
        <v>17</v>
      </c>
      <c r="AJ440">
        <v>128</v>
      </c>
      <c r="AK440">
        <v>70</v>
      </c>
      <c r="AM440" s="5"/>
      <c r="AO440" s="5"/>
      <c r="AQ440" s="5"/>
      <c r="AU440" s="5"/>
    </row>
    <row r="441" spans="1:47" x14ac:dyDescent="0.25">
      <c r="A441" s="3" t="str">
        <f t="shared" si="6"/>
        <v>Joong Kyung Mo</v>
      </c>
      <c r="B441" s="4">
        <v>45767</v>
      </c>
      <c r="C441" t="s">
        <v>1414</v>
      </c>
      <c r="D441" t="s">
        <v>1415</v>
      </c>
      <c r="E441" t="s">
        <v>1416</v>
      </c>
      <c r="F441" t="s">
        <v>1417</v>
      </c>
      <c r="I441" t="s">
        <v>1581</v>
      </c>
      <c r="J441" t="s">
        <v>1582</v>
      </c>
      <c r="K441" t="s">
        <v>997</v>
      </c>
      <c r="L441">
        <v>75</v>
      </c>
      <c r="M441">
        <v>77</v>
      </c>
      <c r="Q441">
        <v>152</v>
      </c>
      <c r="R441">
        <v>74.2</v>
      </c>
      <c r="S441">
        <v>73.959999999999994</v>
      </c>
      <c r="T441">
        <v>76.989999999999995</v>
      </c>
      <c r="U441">
        <v>78.12</v>
      </c>
      <c r="Y441">
        <v>77.56</v>
      </c>
      <c r="Z441">
        <v>116</v>
      </c>
      <c r="AA441">
        <v>128</v>
      </c>
      <c r="AE441">
        <v>9</v>
      </c>
      <c r="AF441">
        <v>17</v>
      </c>
      <c r="AJ441">
        <v>128</v>
      </c>
      <c r="AK441">
        <v>70</v>
      </c>
      <c r="AM441" s="5"/>
      <c r="AO441" s="5"/>
      <c r="AQ441" s="5"/>
      <c r="AU441" s="5"/>
    </row>
    <row r="442" spans="1:47" x14ac:dyDescent="0.25">
      <c r="A442" s="3" t="str">
        <f t="shared" si="6"/>
        <v>Jiwon Moon</v>
      </c>
      <c r="B442" s="4">
        <v>45767</v>
      </c>
      <c r="C442" t="s">
        <v>1414</v>
      </c>
      <c r="D442" t="s">
        <v>1415</v>
      </c>
      <c r="E442" t="s">
        <v>1416</v>
      </c>
      <c r="F442" t="s">
        <v>1417</v>
      </c>
      <c r="I442" t="s">
        <v>1492</v>
      </c>
      <c r="J442" t="s">
        <v>1583</v>
      </c>
      <c r="K442" t="s">
        <v>997</v>
      </c>
      <c r="L442">
        <v>78</v>
      </c>
      <c r="M442">
        <v>74</v>
      </c>
      <c r="Q442">
        <v>152</v>
      </c>
      <c r="R442">
        <v>74.2</v>
      </c>
      <c r="S442">
        <v>73.959999999999994</v>
      </c>
      <c r="T442">
        <v>79.989999999999995</v>
      </c>
      <c r="U442">
        <v>75.12</v>
      </c>
      <c r="Y442">
        <v>77.56</v>
      </c>
      <c r="Z442">
        <v>135</v>
      </c>
      <c r="AA442">
        <v>128</v>
      </c>
      <c r="AE442">
        <v>12</v>
      </c>
      <c r="AF442">
        <v>17</v>
      </c>
      <c r="AJ442">
        <v>128</v>
      </c>
      <c r="AK442">
        <v>70</v>
      </c>
      <c r="AM442" s="5"/>
      <c r="AO442" s="5"/>
      <c r="AQ442" s="5"/>
      <c r="AU442" s="5"/>
    </row>
    <row r="443" spans="1:47" x14ac:dyDescent="0.25">
      <c r="A443" s="3" t="str">
        <f t="shared" si="6"/>
        <v>Jae-Jin Lee</v>
      </c>
      <c r="B443" s="4">
        <v>45767</v>
      </c>
      <c r="C443" t="s">
        <v>1414</v>
      </c>
      <c r="D443" t="s">
        <v>1415</v>
      </c>
      <c r="E443" t="s">
        <v>1416</v>
      </c>
      <c r="F443" t="s">
        <v>1417</v>
      </c>
      <c r="I443" t="s">
        <v>1419</v>
      </c>
      <c r="J443" t="s">
        <v>1584</v>
      </c>
      <c r="K443" t="s">
        <v>997</v>
      </c>
      <c r="L443">
        <v>68</v>
      </c>
      <c r="M443">
        <v>85</v>
      </c>
      <c r="Q443">
        <v>153</v>
      </c>
      <c r="R443">
        <v>74.2</v>
      </c>
      <c r="S443">
        <v>73.959999999999994</v>
      </c>
      <c r="T443">
        <v>69.989999999999995</v>
      </c>
      <c r="U443">
        <v>86.12</v>
      </c>
      <c r="Y443">
        <v>78.06</v>
      </c>
      <c r="Z443">
        <v>5</v>
      </c>
      <c r="AA443">
        <v>131</v>
      </c>
      <c r="AE443">
        <v>2</v>
      </c>
      <c r="AF443">
        <v>18</v>
      </c>
      <c r="AJ443">
        <v>131</v>
      </c>
      <c r="AK443">
        <v>70</v>
      </c>
      <c r="AM443" s="5"/>
      <c r="AO443" s="5"/>
      <c r="AQ443" s="5"/>
      <c r="AU443" s="5"/>
    </row>
    <row r="444" spans="1:47" x14ac:dyDescent="0.25">
      <c r="A444" s="3" t="str">
        <f t="shared" si="6"/>
        <v>Daehyun Kim</v>
      </c>
      <c r="B444" s="4">
        <v>45767</v>
      </c>
      <c r="C444" t="s">
        <v>1414</v>
      </c>
      <c r="D444" t="s">
        <v>1415</v>
      </c>
      <c r="E444" t="s">
        <v>1416</v>
      </c>
      <c r="F444" t="s">
        <v>1417</v>
      </c>
      <c r="I444" t="s">
        <v>886</v>
      </c>
      <c r="J444" t="s">
        <v>1585</v>
      </c>
      <c r="K444" t="s">
        <v>997</v>
      </c>
      <c r="L444">
        <v>73</v>
      </c>
      <c r="M444">
        <v>81</v>
      </c>
      <c r="Q444">
        <v>154</v>
      </c>
      <c r="R444">
        <v>74.2</v>
      </c>
      <c r="S444">
        <v>73.959999999999994</v>
      </c>
      <c r="T444">
        <v>74.989999999999995</v>
      </c>
      <c r="U444">
        <v>82.12</v>
      </c>
      <c r="Y444">
        <v>78.56</v>
      </c>
      <c r="Z444">
        <v>85</v>
      </c>
      <c r="AA444">
        <v>132</v>
      </c>
      <c r="AE444">
        <v>7</v>
      </c>
      <c r="AF444">
        <v>19</v>
      </c>
      <c r="AJ444">
        <v>132</v>
      </c>
      <c r="AK444">
        <v>70</v>
      </c>
      <c r="AM444" s="5"/>
      <c r="AO444" s="5"/>
      <c r="AQ444" s="5"/>
      <c r="AU444" s="5"/>
    </row>
    <row r="445" spans="1:47" x14ac:dyDescent="0.25">
      <c r="A445" s="3" t="str">
        <f t="shared" si="6"/>
        <v>Jonghark Kim</v>
      </c>
      <c r="B445" s="4">
        <v>45767</v>
      </c>
      <c r="C445" t="s">
        <v>1414</v>
      </c>
      <c r="D445" t="s">
        <v>1415</v>
      </c>
      <c r="E445" t="s">
        <v>1416</v>
      </c>
      <c r="F445" t="s">
        <v>1417</v>
      </c>
      <c r="I445" t="s">
        <v>886</v>
      </c>
      <c r="J445" t="s">
        <v>1586</v>
      </c>
      <c r="K445" t="s">
        <v>997</v>
      </c>
      <c r="L445">
        <v>78</v>
      </c>
      <c r="M445">
        <v>76</v>
      </c>
      <c r="Q445">
        <v>154</v>
      </c>
      <c r="R445">
        <v>74.2</v>
      </c>
      <c r="S445">
        <v>73.959999999999994</v>
      </c>
      <c r="T445">
        <v>79.989999999999995</v>
      </c>
      <c r="U445">
        <v>77.12</v>
      </c>
      <c r="Y445">
        <v>78.56</v>
      </c>
      <c r="Z445">
        <v>135</v>
      </c>
      <c r="AA445">
        <v>132</v>
      </c>
      <c r="AE445">
        <v>12</v>
      </c>
      <c r="AF445">
        <v>19</v>
      </c>
      <c r="AJ445">
        <v>132</v>
      </c>
      <c r="AK445">
        <v>70</v>
      </c>
      <c r="AM445" s="5"/>
      <c r="AO445" s="5"/>
      <c r="AQ445" s="5"/>
      <c r="AU445" s="5"/>
    </row>
    <row r="446" spans="1:47" x14ac:dyDescent="0.25">
      <c r="A446" s="3" t="str">
        <f t="shared" si="6"/>
        <v>Kyeongjoon Kim</v>
      </c>
      <c r="B446" s="4">
        <v>45767</v>
      </c>
      <c r="C446" t="s">
        <v>1414</v>
      </c>
      <c r="D446" t="s">
        <v>1415</v>
      </c>
      <c r="E446" t="s">
        <v>1416</v>
      </c>
      <c r="F446" t="s">
        <v>1417</v>
      </c>
      <c r="I446" t="s">
        <v>886</v>
      </c>
      <c r="J446" t="s">
        <v>1587</v>
      </c>
      <c r="K446" t="s">
        <v>997</v>
      </c>
      <c r="L446">
        <v>78</v>
      </c>
      <c r="M446">
        <v>76</v>
      </c>
      <c r="Q446">
        <v>154</v>
      </c>
      <c r="R446">
        <v>74.2</v>
      </c>
      <c r="S446">
        <v>73.959999999999994</v>
      </c>
      <c r="T446">
        <v>79.989999999999995</v>
      </c>
      <c r="U446">
        <v>77.12</v>
      </c>
      <c r="Y446">
        <v>78.56</v>
      </c>
      <c r="Z446">
        <v>135</v>
      </c>
      <c r="AA446">
        <v>132</v>
      </c>
      <c r="AE446">
        <v>12</v>
      </c>
      <c r="AF446">
        <v>19</v>
      </c>
      <c r="AJ446">
        <v>132</v>
      </c>
      <c r="AK446">
        <v>70</v>
      </c>
      <c r="AM446" s="5"/>
      <c r="AO446" s="5"/>
      <c r="AQ446" s="5"/>
      <c r="AU446" s="5"/>
    </row>
    <row r="447" spans="1:47" x14ac:dyDescent="0.25">
      <c r="A447" s="3" t="str">
        <f t="shared" si="6"/>
        <v>Chang Gi Lee</v>
      </c>
      <c r="B447" s="4">
        <v>45767</v>
      </c>
      <c r="C447" t="s">
        <v>1414</v>
      </c>
      <c r="D447" t="s">
        <v>1415</v>
      </c>
      <c r="E447" t="s">
        <v>1416</v>
      </c>
      <c r="F447" t="s">
        <v>1417</v>
      </c>
      <c r="I447" t="s">
        <v>1419</v>
      </c>
      <c r="J447" t="s">
        <v>1588</v>
      </c>
      <c r="K447" t="s">
        <v>997</v>
      </c>
      <c r="L447">
        <v>80</v>
      </c>
      <c r="M447">
        <v>74</v>
      </c>
      <c r="Q447">
        <v>154</v>
      </c>
      <c r="R447">
        <v>74.2</v>
      </c>
      <c r="S447">
        <v>73.959999999999994</v>
      </c>
      <c r="T447">
        <v>81.99</v>
      </c>
      <c r="U447">
        <v>75.12</v>
      </c>
      <c r="Y447">
        <v>78.56</v>
      </c>
      <c r="Z447">
        <v>142</v>
      </c>
      <c r="AA447">
        <v>132</v>
      </c>
      <c r="AE447">
        <v>14</v>
      </c>
      <c r="AF447">
        <v>19</v>
      </c>
      <c r="AJ447">
        <v>132</v>
      </c>
      <c r="AK447">
        <v>70</v>
      </c>
      <c r="AM447" s="5"/>
      <c r="AO447" s="5"/>
      <c r="AQ447" s="5"/>
      <c r="AU447" s="5"/>
    </row>
    <row r="448" spans="1:47" x14ac:dyDescent="0.25">
      <c r="A448" s="3" t="str">
        <f t="shared" si="6"/>
        <v>Sungjin Yeo</v>
      </c>
      <c r="B448" s="4">
        <v>45767</v>
      </c>
      <c r="C448" t="s">
        <v>1414</v>
      </c>
      <c r="D448" t="s">
        <v>1415</v>
      </c>
      <c r="E448" t="s">
        <v>1416</v>
      </c>
      <c r="F448" t="s">
        <v>1417</v>
      </c>
      <c r="I448" t="s">
        <v>1589</v>
      </c>
      <c r="J448" t="s">
        <v>1446</v>
      </c>
      <c r="K448" t="s">
        <v>997</v>
      </c>
      <c r="L448">
        <v>77</v>
      </c>
      <c r="M448">
        <v>78</v>
      </c>
      <c r="Q448">
        <v>155</v>
      </c>
      <c r="R448">
        <v>74.2</v>
      </c>
      <c r="S448">
        <v>73.959999999999994</v>
      </c>
      <c r="T448">
        <v>78.989999999999995</v>
      </c>
      <c r="U448">
        <v>79.12</v>
      </c>
      <c r="Y448">
        <v>79.06</v>
      </c>
      <c r="Z448">
        <v>129</v>
      </c>
      <c r="AA448">
        <v>136</v>
      </c>
      <c r="AE448">
        <v>11</v>
      </c>
      <c r="AF448">
        <v>20</v>
      </c>
      <c r="AJ448">
        <v>136</v>
      </c>
      <c r="AK448">
        <v>70</v>
      </c>
      <c r="AM448" s="5"/>
      <c r="AO448" s="5"/>
      <c r="AQ448" s="5"/>
      <c r="AU448" s="5"/>
    </row>
    <row r="449" spans="1:254" x14ac:dyDescent="0.25">
      <c r="A449" s="3" t="str">
        <f t="shared" si="6"/>
        <v>E-Sak Choi</v>
      </c>
      <c r="B449" s="4">
        <v>45767</v>
      </c>
      <c r="C449" t="s">
        <v>1414</v>
      </c>
      <c r="D449" t="s">
        <v>1415</v>
      </c>
      <c r="E449" t="s">
        <v>1416</v>
      </c>
      <c r="F449" t="s">
        <v>1417</v>
      </c>
      <c r="I449" t="s">
        <v>1423</v>
      </c>
      <c r="J449" t="s">
        <v>1590</v>
      </c>
      <c r="K449" t="s">
        <v>997</v>
      </c>
      <c r="L449">
        <v>74</v>
      </c>
      <c r="M449">
        <v>82</v>
      </c>
      <c r="Q449">
        <v>156</v>
      </c>
      <c r="R449">
        <v>74.2</v>
      </c>
      <c r="S449">
        <v>73.959999999999994</v>
      </c>
      <c r="T449">
        <v>75.989999999999995</v>
      </c>
      <c r="U449">
        <v>83.12</v>
      </c>
      <c r="Y449">
        <v>79.56</v>
      </c>
      <c r="Z449">
        <v>104</v>
      </c>
      <c r="AA449">
        <v>137</v>
      </c>
      <c r="AE449">
        <v>8</v>
      </c>
      <c r="AF449">
        <v>21</v>
      </c>
      <c r="AJ449">
        <v>137</v>
      </c>
      <c r="AK449">
        <v>70</v>
      </c>
      <c r="AM449" s="5"/>
      <c r="AO449" s="5"/>
      <c r="AQ449" s="5"/>
      <c r="AU449" s="5"/>
    </row>
    <row r="450" spans="1:254" x14ac:dyDescent="0.25">
      <c r="A450" s="3" t="str">
        <f t="shared" ref="A450:A513" si="7">IF(J450="","",CONCATENATE(J450," ",I450))</f>
        <v>Seung-Hyun Choi</v>
      </c>
      <c r="B450" s="4">
        <v>45767</v>
      </c>
      <c r="C450" t="s">
        <v>1414</v>
      </c>
      <c r="D450" t="s">
        <v>1415</v>
      </c>
      <c r="E450" t="s">
        <v>1416</v>
      </c>
      <c r="F450" t="s">
        <v>1417</v>
      </c>
      <c r="I450" t="s">
        <v>1423</v>
      </c>
      <c r="J450" t="s">
        <v>1591</v>
      </c>
      <c r="K450" t="s">
        <v>997</v>
      </c>
      <c r="L450">
        <v>79</v>
      </c>
      <c r="M450">
        <v>79</v>
      </c>
      <c r="Q450">
        <v>158</v>
      </c>
      <c r="R450">
        <v>74.2</v>
      </c>
      <c r="S450">
        <v>73.959999999999994</v>
      </c>
      <c r="T450">
        <v>80.989999999999995</v>
      </c>
      <c r="U450">
        <v>80.12</v>
      </c>
      <c r="Y450">
        <v>80.56</v>
      </c>
      <c r="Z450">
        <v>140</v>
      </c>
      <c r="AA450">
        <v>138</v>
      </c>
      <c r="AE450">
        <v>13</v>
      </c>
      <c r="AF450">
        <v>23</v>
      </c>
      <c r="AJ450">
        <v>138</v>
      </c>
      <c r="AK450">
        <v>70</v>
      </c>
      <c r="AM450" s="5"/>
      <c r="AO450" s="5"/>
      <c r="AQ450" s="5"/>
      <c r="AU450" s="5"/>
    </row>
    <row r="451" spans="1:254" x14ac:dyDescent="0.25">
      <c r="A451" s="3" t="str">
        <f t="shared" si="7"/>
        <v>Jongryeol Jeong</v>
      </c>
      <c r="B451" s="4">
        <v>45767</v>
      </c>
      <c r="C451" t="s">
        <v>1414</v>
      </c>
      <c r="D451" t="s">
        <v>1415</v>
      </c>
      <c r="E451" t="s">
        <v>1416</v>
      </c>
      <c r="F451" t="s">
        <v>1417</v>
      </c>
      <c r="I451" t="s">
        <v>1592</v>
      </c>
      <c r="J451" t="s">
        <v>1593</v>
      </c>
      <c r="K451" t="s">
        <v>997</v>
      </c>
      <c r="L451">
        <v>76</v>
      </c>
      <c r="M451">
        <v>82</v>
      </c>
      <c r="Q451">
        <v>158</v>
      </c>
      <c r="R451">
        <v>74.2</v>
      </c>
      <c r="S451">
        <v>73.959999999999994</v>
      </c>
      <c r="T451">
        <v>77.989999999999995</v>
      </c>
      <c r="U451">
        <v>83.12</v>
      </c>
      <c r="Y451">
        <v>80.56</v>
      </c>
      <c r="Z451">
        <v>122</v>
      </c>
      <c r="AA451">
        <v>138</v>
      </c>
      <c r="AE451">
        <v>10</v>
      </c>
      <c r="AF451">
        <v>23</v>
      </c>
      <c r="AJ451">
        <v>138</v>
      </c>
      <c r="AK451">
        <v>70</v>
      </c>
      <c r="AM451" s="5"/>
      <c r="AO451" s="5"/>
      <c r="AQ451" s="5"/>
      <c r="AU451" s="5"/>
    </row>
    <row r="452" spans="1:254" x14ac:dyDescent="0.25">
      <c r="A452" s="3" t="str">
        <f t="shared" si="7"/>
        <v>Joohyung Kim</v>
      </c>
      <c r="B452" s="4">
        <v>45767</v>
      </c>
      <c r="C452" t="s">
        <v>1414</v>
      </c>
      <c r="D452" t="s">
        <v>1415</v>
      </c>
      <c r="E452" t="s">
        <v>1416</v>
      </c>
      <c r="F452" t="s">
        <v>1417</v>
      </c>
      <c r="I452" t="s">
        <v>886</v>
      </c>
      <c r="J452" t="s">
        <v>1594</v>
      </c>
      <c r="K452" t="s">
        <v>997</v>
      </c>
      <c r="L452">
        <v>79</v>
      </c>
      <c r="M452">
        <v>79</v>
      </c>
      <c r="Q452">
        <v>158</v>
      </c>
      <c r="R452">
        <v>74.2</v>
      </c>
      <c r="S452">
        <v>73.959999999999994</v>
      </c>
      <c r="T452">
        <v>80.989999999999995</v>
      </c>
      <c r="U452">
        <v>80.12</v>
      </c>
      <c r="Y452">
        <v>80.56</v>
      </c>
      <c r="Z452">
        <v>140</v>
      </c>
      <c r="AA452">
        <v>138</v>
      </c>
      <c r="AE452">
        <v>13</v>
      </c>
      <c r="AF452">
        <v>23</v>
      </c>
      <c r="AJ452">
        <v>138</v>
      </c>
      <c r="AK452">
        <v>70</v>
      </c>
      <c r="AM452" s="5"/>
      <c r="AO452" s="5"/>
      <c r="AQ452" s="5"/>
      <c r="AU452" s="5"/>
    </row>
    <row r="453" spans="1:254" x14ac:dyDescent="0.25">
      <c r="A453" s="3" t="str">
        <f t="shared" si="7"/>
        <v>Yong-Hun Lee</v>
      </c>
      <c r="B453" s="4">
        <v>45767</v>
      </c>
      <c r="C453" t="s">
        <v>1414</v>
      </c>
      <c r="D453" t="s">
        <v>1415</v>
      </c>
      <c r="E453" t="s">
        <v>1416</v>
      </c>
      <c r="F453" t="s">
        <v>1417</v>
      </c>
      <c r="I453" t="s">
        <v>1419</v>
      </c>
      <c r="J453" t="s">
        <v>1595</v>
      </c>
      <c r="K453" t="s">
        <v>997</v>
      </c>
      <c r="L453">
        <v>75</v>
      </c>
      <c r="M453">
        <v>84</v>
      </c>
      <c r="Q453">
        <v>159</v>
      </c>
      <c r="R453">
        <v>74.2</v>
      </c>
      <c r="S453">
        <v>73.959999999999994</v>
      </c>
      <c r="T453">
        <v>76.989999999999995</v>
      </c>
      <c r="U453">
        <v>85.12</v>
      </c>
      <c r="Y453">
        <v>81.06</v>
      </c>
      <c r="Z453">
        <v>116</v>
      </c>
      <c r="AA453">
        <v>141</v>
      </c>
      <c r="AE453">
        <v>9</v>
      </c>
      <c r="AF453">
        <v>24</v>
      </c>
      <c r="AJ453">
        <v>141</v>
      </c>
      <c r="AK453">
        <v>70</v>
      </c>
      <c r="AM453" s="5"/>
      <c r="AO453" s="5"/>
      <c r="AU453" s="5"/>
    </row>
    <row r="454" spans="1:254" x14ac:dyDescent="0.25">
      <c r="A454" s="3" t="str">
        <f t="shared" si="7"/>
        <v>Kyoungsik Yoon</v>
      </c>
      <c r="B454" s="4">
        <v>45767</v>
      </c>
      <c r="C454" t="s">
        <v>1414</v>
      </c>
      <c r="D454" t="s">
        <v>1415</v>
      </c>
      <c r="E454" t="s">
        <v>1416</v>
      </c>
      <c r="F454" t="s">
        <v>1417</v>
      </c>
      <c r="I454" t="s">
        <v>1542</v>
      </c>
      <c r="J454" t="s">
        <v>1596</v>
      </c>
      <c r="K454" t="s">
        <v>997</v>
      </c>
      <c r="L454">
        <v>85</v>
      </c>
      <c r="M454">
        <v>83</v>
      </c>
      <c r="Q454">
        <v>168</v>
      </c>
      <c r="R454">
        <v>74.2</v>
      </c>
      <c r="S454">
        <v>73.959999999999994</v>
      </c>
      <c r="T454">
        <v>86.99</v>
      </c>
      <c r="U454">
        <v>84.12</v>
      </c>
      <c r="Y454">
        <v>85.56</v>
      </c>
      <c r="Z454">
        <v>144</v>
      </c>
      <c r="AA454">
        <v>142</v>
      </c>
      <c r="AE454">
        <v>19</v>
      </c>
      <c r="AF454">
        <v>33</v>
      </c>
      <c r="AJ454">
        <v>142</v>
      </c>
      <c r="AK454">
        <v>70</v>
      </c>
      <c r="AM454" s="5"/>
      <c r="AO454" s="5"/>
      <c r="AU454" s="5"/>
    </row>
    <row r="455" spans="1:254" x14ac:dyDescent="0.25">
      <c r="A455" s="3" t="str">
        <f t="shared" si="7"/>
        <v>Hongtaek Kim</v>
      </c>
      <c r="B455" s="4">
        <v>45767</v>
      </c>
      <c r="C455" t="s">
        <v>1414</v>
      </c>
      <c r="D455" t="s">
        <v>1415</v>
      </c>
      <c r="E455" t="s">
        <v>1416</v>
      </c>
      <c r="F455" t="s">
        <v>1417</v>
      </c>
      <c r="I455" t="s">
        <v>886</v>
      </c>
      <c r="J455" t="s">
        <v>1597</v>
      </c>
      <c r="K455" t="s">
        <v>1144</v>
      </c>
      <c r="L455">
        <v>75</v>
      </c>
      <c r="Q455">
        <v>75</v>
      </c>
      <c r="R455">
        <v>74.2</v>
      </c>
      <c r="S455">
        <v>73.959999999999994</v>
      </c>
      <c r="T455">
        <v>76.989999999999995</v>
      </c>
      <c r="Y455">
        <v>76.989999999999995</v>
      </c>
      <c r="Z455">
        <v>116</v>
      </c>
      <c r="AE455">
        <v>9</v>
      </c>
      <c r="AJ455">
        <v>143</v>
      </c>
      <c r="AK455">
        <v>70</v>
      </c>
      <c r="AM455" s="5"/>
      <c r="AO455" s="5"/>
      <c r="AU455" s="5"/>
    </row>
    <row r="456" spans="1:254" x14ac:dyDescent="0.25">
      <c r="A456" s="3" t="str">
        <f t="shared" si="7"/>
        <v>Jihoon Lee 730</v>
      </c>
      <c r="B456" s="4">
        <v>45767</v>
      </c>
      <c r="C456" t="s">
        <v>1414</v>
      </c>
      <c r="D456" t="s">
        <v>1415</v>
      </c>
      <c r="E456" t="s">
        <v>1416</v>
      </c>
      <c r="F456" t="s">
        <v>1417</v>
      </c>
      <c r="I456" t="s">
        <v>1598</v>
      </c>
      <c r="J456" t="s">
        <v>1599</v>
      </c>
      <c r="K456" t="s">
        <v>1144</v>
      </c>
      <c r="L456">
        <v>80</v>
      </c>
      <c r="Q456">
        <v>80</v>
      </c>
      <c r="R456">
        <v>74.2</v>
      </c>
      <c r="S456">
        <v>73.959999999999994</v>
      </c>
      <c r="T456">
        <v>81.99</v>
      </c>
      <c r="Y456">
        <v>81.99</v>
      </c>
      <c r="Z456">
        <v>142</v>
      </c>
      <c r="AE456">
        <v>14</v>
      </c>
      <c r="AJ456">
        <v>143</v>
      </c>
      <c r="AK456">
        <v>70</v>
      </c>
      <c r="AM456" s="5"/>
      <c r="AO456" s="5"/>
      <c r="AU456" s="5"/>
    </row>
    <row r="457" spans="1:254" x14ac:dyDescent="0.25">
      <c r="A457" s="3" t="str">
        <f t="shared" si="7"/>
        <v>Neal Shipley</v>
      </c>
      <c r="B457" s="4">
        <v>45767</v>
      </c>
      <c r="C457" t="s">
        <v>1600</v>
      </c>
      <c r="D457" t="s">
        <v>1601</v>
      </c>
      <c r="E457" t="s">
        <v>1602</v>
      </c>
      <c r="F457" t="s">
        <v>1603</v>
      </c>
      <c r="I457" t="s">
        <v>1604</v>
      </c>
      <c r="J457" t="s">
        <v>1605</v>
      </c>
      <c r="K457">
        <v>1</v>
      </c>
      <c r="L457">
        <v>64</v>
      </c>
      <c r="M457">
        <v>68</v>
      </c>
      <c r="N457">
        <v>70</v>
      </c>
      <c r="O457">
        <v>64</v>
      </c>
      <c r="Q457">
        <v>266</v>
      </c>
      <c r="R457">
        <v>71.989999999999995</v>
      </c>
      <c r="S457">
        <v>71.8</v>
      </c>
      <c r="T457">
        <v>66.58</v>
      </c>
      <c r="U457">
        <v>70.78</v>
      </c>
      <c r="V457">
        <v>72.099999999999994</v>
      </c>
      <c r="W457">
        <v>65.760000000000005</v>
      </c>
      <c r="Y457">
        <v>68.8</v>
      </c>
      <c r="Z457">
        <v>3</v>
      </c>
      <c r="AA457">
        <v>4</v>
      </c>
      <c r="AB457">
        <v>12</v>
      </c>
      <c r="AC457">
        <v>1</v>
      </c>
      <c r="AE457">
        <v>3</v>
      </c>
      <c r="AF457">
        <v>2</v>
      </c>
      <c r="AG457">
        <v>4</v>
      </c>
      <c r="AH457">
        <v>0</v>
      </c>
      <c r="AJ457">
        <v>1</v>
      </c>
      <c r="AK457">
        <v>1</v>
      </c>
      <c r="AL457">
        <v>1</v>
      </c>
      <c r="AM457" s="5">
        <v>0.35625000000000001</v>
      </c>
      <c r="AN457">
        <v>10</v>
      </c>
      <c r="AO457" s="5">
        <v>0.58194444444444449</v>
      </c>
      <c r="AP457">
        <v>1</v>
      </c>
      <c r="AQ457" s="5">
        <v>0.5395833333333333</v>
      </c>
      <c r="AR457">
        <v>1</v>
      </c>
      <c r="AS457" s="5">
        <v>0.49375000000000002</v>
      </c>
      <c r="AU457" s="5"/>
      <c r="AV457">
        <v>301.35000000000002</v>
      </c>
      <c r="AW457">
        <v>16</v>
      </c>
      <c r="AX457">
        <v>86.54</v>
      </c>
      <c r="AY457">
        <v>5</v>
      </c>
      <c r="AZ457">
        <v>76.39</v>
      </c>
      <c r="BA457">
        <v>12</v>
      </c>
      <c r="BB457">
        <v>29.25</v>
      </c>
      <c r="BC457">
        <v>23</v>
      </c>
      <c r="BD457">
        <v>1.67</v>
      </c>
      <c r="BE457">
        <v>12</v>
      </c>
      <c r="BF457">
        <v>52.94</v>
      </c>
      <c r="BG457">
        <v>49</v>
      </c>
      <c r="BJ457">
        <v>3</v>
      </c>
      <c r="BK457">
        <v>5</v>
      </c>
      <c r="BL457">
        <v>4</v>
      </c>
      <c r="BM457">
        <v>15</v>
      </c>
      <c r="BN457">
        <v>3</v>
      </c>
      <c r="BO457">
        <v>-1</v>
      </c>
      <c r="BP457">
        <v>11</v>
      </c>
      <c r="BQ457">
        <v>-6</v>
      </c>
      <c r="BR457">
        <v>14</v>
      </c>
      <c r="BS457">
        <v>-11</v>
      </c>
      <c r="BT457">
        <v>4</v>
      </c>
      <c r="BU457">
        <v>1</v>
      </c>
      <c r="BV457">
        <v>29</v>
      </c>
      <c r="BW457">
        <v>30</v>
      </c>
      <c r="BX457">
        <v>11</v>
      </c>
      <c r="BY457">
        <v>1</v>
      </c>
      <c r="BZ457">
        <v>0</v>
      </c>
      <c r="CA457">
        <v>20</v>
      </c>
      <c r="CB457">
        <v>36</v>
      </c>
      <c r="CC457">
        <v>16</v>
      </c>
      <c r="CD457">
        <v>303.10000000000002</v>
      </c>
      <c r="CE457">
        <v>62.82</v>
      </c>
      <c r="CF457">
        <v>68.3</v>
      </c>
      <c r="CG457">
        <v>37.44</v>
      </c>
      <c r="CH457">
        <v>1.78</v>
      </c>
      <c r="CI457">
        <v>29.44</v>
      </c>
      <c r="CJ457">
        <v>47.03</v>
      </c>
      <c r="CK457">
        <v>3.05</v>
      </c>
      <c r="CL457">
        <v>4.04</v>
      </c>
      <c r="CM457">
        <v>4.6399999999999997</v>
      </c>
      <c r="CN457">
        <v>303.60000000000002</v>
      </c>
      <c r="CO457">
        <v>61.57</v>
      </c>
      <c r="CP457">
        <v>68.58</v>
      </c>
      <c r="CQ457">
        <v>39.72</v>
      </c>
      <c r="CR457">
        <v>1.78</v>
      </c>
      <c r="CS457">
        <v>29.44</v>
      </c>
      <c r="CT457">
        <v>50.61</v>
      </c>
      <c r="CU457">
        <v>3.05</v>
      </c>
      <c r="CV457">
        <v>4.05</v>
      </c>
      <c r="CW457">
        <v>4.6399999999999997</v>
      </c>
      <c r="CX457">
        <v>12</v>
      </c>
      <c r="CY457">
        <v>1</v>
      </c>
      <c r="CZ457">
        <v>68</v>
      </c>
      <c r="DA457">
        <v>11</v>
      </c>
      <c r="DB457">
        <v>25</v>
      </c>
      <c r="DC457">
        <v>308.5</v>
      </c>
      <c r="DD457">
        <v>28</v>
      </c>
      <c r="DE457">
        <v>293.10000000000002</v>
      </c>
      <c r="DF457">
        <v>107</v>
      </c>
      <c r="DG457">
        <v>311.89999999999998</v>
      </c>
      <c r="DH457">
        <v>6</v>
      </c>
      <c r="DI457">
        <v>291.89999999999998</v>
      </c>
      <c r="DJ457">
        <v>38</v>
      </c>
      <c r="DM457">
        <v>84.62</v>
      </c>
      <c r="DN457">
        <v>24</v>
      </c>
      <c r="DO457">
        <v>92.31</v>
      </c>
      <c r="DP457">
        <v>8</v>
      </c>
      <c r="DQ457">
        <v>92.3</v>
      </c>
      <c r="DR457">
        <v>4</v>
      </c>
      <c r="DS457">
        <v>76.900000000000006</v>
      </c>
      <c r="DT457">
        <v>18</v>
      </c>
      <c r="DW457">
        <v>72.22</v>
      </c>
      <c r="DX457">
        <v>59</v>
      </c>
      <c r="DY457">
        <v>77.78</v>
      </c>
      <c r="DZ457">
        <v>40</v>
      </c>
      <c r="EA457">
        <v>72.2</v>
      </c>
      <c r="EB457">
        <v>25</v>
      </c>
      <c r="EC457">
        <v>83.3</v>
      </c>
      <c r="ED457">
        <v>2</v>
      </c>
      <c r="EG457">
        <v>28</v>
      </c>
      <c r="EH457">
        <v>23</v>
      </c>
      <c r="EI457">
        <v>30</v>
      </c>
      <c r="EJ457">
        <v>60</v>
      </c>
      <c r="EK457">
        <v>33</v>
      </c>
      <c r="EL457">
        <v>54</v>
      </c>
      <c r="EM457">
        <v>26</v>
      </c>
      <c r="EN457">
        <v>4</v>
      </c>
      <c r="EQ457">
        <v>1.62</v>
      </c>
      <c r="ER457">
        <v>29</v>
      </c>
      <c r="ES457">
        <v>1.79</v>
      </c>
      <c r="ET457">
        <v>86</v>
      </c>
      <c r="EU457">
        <v>1.92</v>
      </c>
      <c r="EV457">
        <v>49</v>
      </c>
      <c r="EW457">
        <v>1.4</v>
      </c>
      <c r="EX457">
        <v>2</v>
      </c>
      <c r="FA457">
        <v>60</v>
      </c>
      <c r="FB457">
        <v>59</v>
      </c>
      <c r="FC457">
        <v>75</v>
      </c>
      <c r="FD457">
        <v>37</v>
      </c>
      <c r="FE457">
        <v>40</v>
      </c>
      <c r="FF457">
        <v>50</v>
      </c>
      <c r="FG457">
        <v>33.299999999999997</v>
      </c>
      <c r="FH457">
        <v>59</v>
      </c>
      <c r="FU457">
        <v>-1</v>
      </c>
      <c r="FV457">
        <v>16</v>
      </c>
      <c r="FW457">
        <v>0</v>
      </c>
      <c r="FX457">
        <v>50</v>
      </c>
      <c r="FY457">
        <v>2</v>
      </c>
      <c r="FZ457">
        <v>54</v>
      </c>
      <c r="GA457">
        <v>-2</v>
      </c>
      <c r="GB457">
        <v>2</v>
      </c>
      <c r="GE457">
        <v>-3</v>
      </c>
      <c r="GF457">
        <v>4</v>
      </c>
      <c r="GG457">
        <v>-1</v>
      </c>
      <c r="GH457">
        <v>45</v>
      </c>
      <c r="GI457">
        <v>0</v>
      </c>
      <c r="GJ457">
        <v>34</v>
      </c>
      <c r="GK457">
        <v>-2</v>
      </c>
      <c r="GL457">
        <v>14</v>
      </c>
      <c r="GO457">
        <v>-3</v>
      </c>
      <c r="GP457">
        <v>8</v>
      </c>
      <c r="GQ457">
        <v>-2</v>
      </c>
      <c r="GR457">
        <v>40</v>
      </c>
      <c r="GS457">
        <v>-3</v>
      </c>
      <c r="GT457">
        <v>10</v>
      </c>
      <c r="GU457">
        <v>-3</v>
      </c>
      <c r="GV457">
        <v>3</v>
      </c>
      <c r="GY457">
        <v>0</v>
      </c>
      <c r="GZ457">
        <v>26</v>
      </c>
      <c r="HA457">
        <v>1</v>
      </c>
      <c r="HB457">
        <v>1</v>
      </c>
      <c r="HC457">
        <v>0</v>
      </c>
      <c r="HD457">
        <v>11</v>
      </c>
      <c r="HE457">
        <v>0</v>
      </c>
      <c r="HF457">
        <v>9</v>
      </c>
      <c r="HI457">
        <v>11</v>
      </c>
      <c r="HJ457">
        <v>1</v>
      </c>
      <c r="HK457">
        <v>4</v>
      </c>
      <c r="HL457">
        <v>77</v>
      </c>
      <c r="HM457">
        <v>5</v>
      </c>
      <c r="HN457">
        <v>14</v>
      </c>
      <c r="HO457">
        <v>9</v>
      </c>
      <c r="HP457">
        <v>1</v>
      </c>
      <c r="HS457">
        <v>4</v>
      </c>
      <c r="HT457">
        <v>156</v>
      </c>
      <c r="HU457">
        <v>10</v>
      </c>
      <c r="HV457">
        <v>83</v>
      </c>
      <c r="HW457">
        <v>9</v>
      </c>
      <c r="HX457">
        <v>45</v>
      </c>
      <c r="HY457">
        <v>7</v>
      </c>
      <c r="HZ457">
        <v>64</v>
      </c>
      <c r="IC457">
        <v>2</v>
      </c>
      <c r="ID457">
        <v>76</v>
      </c>
      <c r="IE457">
        <v>3</v>
      </c>
      <c r="IF457">
        <v>29</v>
      </c>
      <c r="IG457">
        <v>4</v>
      </c>
      <c r="IH457">
        <v>9</v>
      </c>
      <c r="II457">
        <v>2</v>
      </c>
      <c r="IJ457">
        <v>37</v>
      </c>
      <c r="IM457">
        <v>1</v>
      </c>
      <c r="IN457">
        <v>14</v>
      </c>
      <c r="IO457">
        <v>0</v>
      </c>
      <c r="IP457">
        <v>49</v>
      </c>
      <c r="IQ457">
        <v>0</v>
      </c>
      <c r="IR457">
        <v>24</v>
      </c>
      <c r="IS457">
        <v>0</v>
      </c>
      <c r="IT457">
        <v>20</v>
      </c>
    </row>
    <row r="458" spans="1:254" x14ac:dyDescent="0.25">
      <c r="A458" s="3" t="str">
        <f t="shared" si="7"/>
        <v>Seungtaek Lee</v>
      </c>
      <c r="B458" s="4">
        <v>45767</v>
      </c>
      <c r="C458" t="s">
        <v>1600</v>
      </c>
      <c r="D458" t="s">
        <v>1601</v>
      </c>
      <c r="E458" t="s">
        <v>1602</v>
      </c>
      <c r="F458" t="s">
        <v>1603</v>
      </c>
      <c r="I458" t="s">
        <v>1419</v>
      </c>
      <c r="J458" t="s">
        <v>1473</v>
      </c>
      <c r="K458">
        <v>2</v>
      </c>
      <c r="L458">
        <v>67</v>
      </c>
      <c r="M458">
        <v>67</v>
      </c>
      <c r="N458">
        <v>66</v>
      </c>
      <c r="O458">
        <v>66</v>
      </c>
      <c r="Q458">
        <v>266</v>
      </c>
      <c r="R458">
        <v>71.989999999999995</v>
      </c>
      <c r="S458">
        <v>71.8</v>
      </c>
      <c r="T458">
        <v>69.58</v>
      </c>
      <c r="U458">
        <v>69.78</v>
      </c>
      <c r="V458">
        <v>68.099999999999994</v>
      </c>
      <c r="W458">
        <v>67.760000000000005</v>
      </c>
      <c r="Y458">
        <v>68.8</v>
      </c>
      <c r="Z458">
        <v>22</v>
      </c>
      <c r="AA458">
        <v>14</v>
      </c>
      <c r="AB458">
        <v>5</v>
      </c>
      <c r="AC458">
        <v>1</v>
      </c>
      <c r="AE458">
        <v>6</v>
      </c>
      <c r="AF458">
        <v>4</v>
      </c>
      <c r="AG458">
        <v>2</v>
      </c>
      <c r="AH458">
        <v>0</v>
      </c>
      <c r="AJ458">
        <v>2</v>
      </c>
      <c r="AK458">
        <v>2</v>
      </c>
      <c r="AL458">
        <v>10</v>
      </c>
      <c r="AM458" s="5">
        <v>0.36319444444444443</v>
      </c>
      <c r="AN458">
        <v>1</v>
      </c>
      <c r="AO458" s="5">
        <v>0.58888888888888891</v>
      </c>
      <c r="AP458">
        <v>1</v>
      </c>
      <c r="AQ458" s="5">
        <v>0.47152777777777777</v>
      </c>
      <c r="AR458">
        <v>1</v>
      </c>
      <c r="AS458" s="5">
        <v>0.53472222222222221</v>
      </c>
      <c r="AU458" s="5"/>
      <c r="AV458">
        <v>299.73</v>
      </c>
      <c r="AW458">
        <v>21</v>
      </c>
      <c r="AX458">
        <v>71.150000000000006</v>
      </c>
      <c r="AY458">
        <v>52</v>
      </c>
      <c r="AZ458">
        <v>73.61</v>
      </c>
      <c r="BA458">
        <v>22</v>
      </c>
      <c r="BB458">
        <v>27.75</v>
      </c>
      <c r="BC458">
        <v>5</v>
      </c>
      <c r="BD458">
        <v>1.66</v>
      </c>
      <c r="BE458">
        <v>7</v>
      </c>
      <c r="BF458">
        <v>78.95</v>
      </c>
      <c r="BG458">
        <v>2</v>
      </c>
      <c r="BH458">
        <v>100</v>
      </c>
      <c r="BI458">
        <v>1</v>
      </c>
      <c r="BJ458">
        <v>35</v>
      </c>
      <c r="BK458">
        <v>40</v>
      </c>
      <c r="BL458">
        <v>27</v>
      </c>
      <c r="BM458">
        <v>6</v>
      </c>
      <c r="BN458">
        <v>6</v>
      </c>
      <c r="BO458">
        <v>0</v>
      </c>
      <c r="BP458">
        <v>17</v>
      </c>
      <c r="BQ458">
        <v>-8</v>
      </c>
      <c r="BR458">
        <v>7</v>
      </c>
      <c r="BS458">
        <v>-10</v>
      </c>
      <c r="BT458">
        <v>9</v>
      </c>
      <c r="BU458">
        <v>1</v>
      </c>
      <c r="BV458">
        <v>20</v>
      </c>
      <c r="BW458">
        <v>47</v>
      </c>
      <c r="BX458">
        <v>4</v>
      </c>
      <c r="BY458">
        <v>0</v>
      </c>
      <c r="BZ458">
        <v>2</v>
      </c>
      <c r="CA458">
        <v>20</v>
      </c>
      <c r="CB458">
        <v>36</v>
      </c>
      <c r="CC458">
        <v>16</v>
      </c>
      <c r="CD458">
        <v>303.10000000000002</v>
      </c>
      <c r="CE458">
        <v>62.82</v>
      </c>
      <c r="CF458">
        <v>68.3</v>
      </c>
      <c r="CG458">
        <v>37.44</v>
      </c>
      <c r="CH458">
        <v>1.78</v>
      </c>
      <c r="CI458">
        <v>29.44</v>
      </c>
      <c r="CJ458">
        <v>47.03</v>
      </c>
      <c r="CK458">
        <v>3.05</v>
      </c>
      <c r="CL458">
        <v>4.04</v>
      </c>
      <c r="CM458">
        <v>4.6399999999999997</v>
      </c>
      <c r="CN458">
        <v>303.60000000000002</v>
      </c>
      <c r="CO458">
        <v>61.57</v>
      </c>
      <c r="CP458">
        <v>68.58</v>
      </c>
      <c r="CQ458">
        <v>39.72</v>
      </c>
      <c r="CR458">
        <v>1.78</v>
      </c>
      <c r="CS458">
        <v>29.44</v>
      </c>
      <c r="CT458">
        <v>50.61</v>
      </c>
      <c r="CU458">
        <v>3.05</v>
      </c>
      <c r="CV458">
        <v>4.05</v>
      </c>
      <c r="CW458">
        <v>4.6399999999999997</v>
      </c>
      <c r="CX458">
        <v>12</v>
      </c>
      <c r="CY458">
        <v>22</v>
      </c>
      <c r="CZ458">
        <v>7</v>
      </c>
      <c r="DA458">
        <v>66</v>
      </c>
      <c r="DB458">
        <v>53</v>
      </c>
      <c r="DC458">
        <v>310.7</v>
      </c>
      <c r="DD458">
        <v>21</v>
      </c>
      <c r="DE458">
        <v>317.60000000000002</v>
      </c>
      <c r="DF458">
        <v>12</v>
      </c>
      <c r="DG458">
        <v>290.7</v>
      </c>
      <c r="DH458">
        <v>42</v>
      </c>
      <c r="DI458">
        <v>279.89999999999998</v>
      </c>
      <c r="DJ458">
        <v>55</v>
      </c>
      <c r="DM458">
        <v>69.23</v>
      </c>
      <c r="DN458">
        <v>84</v>
      </c>
      <c r="DO458">
        <v>61.54</v>
      </c>
      <c r="DP458">
        <v>126</v>
      </c>
      <c r="DQ458">
        <v>76.900000000000006</v>
      </c>
      <c r="DR458">
        <v>26</v>
      </c>
      <c r="DS458">
        <v>76.900000000000006</v>
      </c>
      <c r="DT458">
        <v>18</v>
      </c>
      <c r="DW458">
        <v>77.78</v>
      </c>
      <c r="DX458">
        <v>38</v>
      </c>
      <c r="DY458">
        <v>66.67</v>
      </c>
      <c r="DZ458">
        <v>111</v>
      </c>
      <c r="EA458">
        <v>88.9</v>
      </c>
      <c r="EB458">
        <v>4</v>
      </c>
      <c r="EC458">
        <v>61.1</v>
      </c>
      <c r="ED458">
        <v>41</v>
      </c>
      <c r="EG458">
        <v>29</v>
      </c>
      <c r="EH458">
        <v>50</v>
      </c>
      <c r="EI458">
        <v>28</v>
      </c>
      <c r="EJ458">
        <v>14</v>
      </c>
      <c r="EK458">
        <v>29</v>
      </c>
      <c r="EL458">
        <v>17</v>
      </c>
      <c r="EM458">
        <v>25</v>
      </c>
      <c r="EN458">
        <v>2</v>
      </c>
      <c r="EQ458">
        <v>1.71</v>
      </c>
      <c r="ER458">
        <v>65</v>
      </c>
      <c r="ES458">
        <v>1.67</v>
      </c>
      <c r="ET458">
        <v>36</v>
      </c>
      <c r="EU458">
        <v>1.69</v>
      </c>
      <c r="EV458">
        <v>21</v>
      </c>
      <c r="EW458">
        <v>1.55</v>
      </c>
      <c r="EX458">
        <v>9</v>
      </c>
      <c r="FA458">
        <v>75</v>
      </c>
      <c r="FB458">
        <v>30</v>
      </c>
      <c r="FC458">
        <v>66.67</v>
      </c>
      <c r="FD458">
        <v>49</v>
      </c>
      <c r="FE458">
        <v>100</v>
      </c>
      <c r="FF458">
        <v>1</v>
      </c>
      <c r="FG458">
        <v>85.7</v>
      </c>
      <c r="FH458">
        <v>6</v>
      </c>
      <c r="FK458">
        <v>100</v>
      </c>
      <c r="FL458">
        <v>1</v>
      </c>
      <c r="FQ458">
        <v>100</v>
      </c>
      <c r="FR458">
        <v>1</v>
      </c>
      <c r="FU458">
        <v>1</v>
      </c>
      <c r="FV458">
        <v>100</v>
      </c>
      <c r="FW458">
        <v>-1</v>
      </c>
      <c r="FX458">
        <v>13</v>
      </c>
      <c r="FY458">
        <v>0</v>
      </c>
      <c r="FZ458">
        <v>13</v>
      </c>
      <c r="GA458">
        <v>0</v>
      </c>
      <c r="GB458">
        <v>13</v>
      </c>
      <c r="GE458">
        <v>-2</v>
      </c>
      <c r="GF458">
        <v>21</v>
      </c>
      <c r="GG458">
        <v>-1</v>
      </c>
      <c r="GH458">
        <v>45</v>
      </c>
      <c r="GI458">
        <v>-3</v>
      </c>
      <c r="GJ458">
        <v>6</v>
      </c>
      <c r="GK458">
        <v>-2</v>
      </c>
      <c r="GL458">
        <v>14</v>
      </c>
      <c r="GO458">
        <v>-3</v>
      </c>
      <c r="GP458">
        <v>8</v>
      </c>
      <c r="GQ458">
        <v>-2</v>
      </c>
      <c r="GR458">
        <v>40</v>
      </c>
      <c r="GS458">
        <v>-2</v>
      </c>
      <c r="GT458">
        <v>28</v>
      </c>
      <c r="GU458">
        <v>-3</v>
      </c>
      <c r="GV458">
        <v>3</v>
      </c>
      <c r="GY458">
        <v>1</v>
      </c>
      <c r="GZ458">
        <v>5</v>
      </c>
      <c r="HA458">
        <v>0</v>
      </c>
      <c r="HB458">
        <v>24</v>
      </c>
      <c r="HC458">
        <v>0</v>
      </c>
      <c r="HD458">
        <v>11</v>
      </c>
      <c r="HE458">
        <v>0</v>
      </c>
      <c r="HF458">
        <v>9</v>
      </c>
      <c r="HI458">
        <v>3</v>
      </c>
      <c r="HJ458">
        <v>120</v>
      </c>
      <c r="HK458">
        <v>6</v>
      </c>
      <c r="HL458">
        <v>18</v>
      </c>
      <c r="HM458">
        <v>5</v>
      </c>
      <c r="HN458">
        <v>14</v>
      </c>
      <c r="HO458">
        <v>6</v>
      </c>
      <c r="HP458">
        <v>6</v>
      </c>
      <c r="HS458">
        <v>13</v>
      </c>
      <c r="HT458">
        <v>12</v>
      </c>
      <c r="HU458">
        <v>10</v>
      </c>
      <c r="HV458">
        <v>83</v>
      </c>
      <c r="HW458">
        <v>13</v>
      </c>
      <c r="HX458">
        <v>5</v>
      </c>
      <c r="HY458">
        <v>11</v>
      </c>
      <c r="HZ458">
        <v>28</v>
      </c>
      <c r="IC458">
        <v>1</v>
      </c>
      <c r="ID458">
        <v>112</v>
      </c>
      <c r="IE458">
        <v>2</v>
      </c>
      <c r="IF458">
        <v>65</v>
      </c>
      <c r="IG458">
        <v>0</v>
      </c>
      <c r="IH458">
        <v>64</v>
      </c>
      <c r="II458">
        <v>1</v>
      </c>
      <c r="IJ458">
        <v>56</v>
      </c>
      <c r="IM458">
        <v>0</v>
      </c>
      <c r="IN458">
        <v>52</v>
      </c>
      <c r="IO458">
        <v>0</v>
      </c>
      <c r="IP458">
        <v>49</v>
      </c>
      <c r="IQ458">
        <v>0</v>
      </c>
      <c r="IR458">
        <v>24</v>
      </c>
      <c r="IS458">
        <v>0</v>
      </c>
      <c r="IT458">
        <v>20</v>
      </c>
    </row>
    <row r="459" spans="1:254" x14ac:dyDescent="0.25">
      <c r="A459" s="3" t="str">
        <f t="shared" si="7"/>
        <v>Hank Lebioda</v>
      </c>
      <c r="B459" s="4">
        <v>45767</v>
      </c>
      <c r="C459" t="s">
        <v>1600</v>
      </c>
      <c r="D459" t="s">
        <v>1601</v>
      </c>
      <c r="E459" t="s">
        <v>1602</v>
      </c>
      <c r="F459" t="s">
        <v>1603</v>
      </c>
      <c r="I459" t="s">
        <v>1606</v>
      </c>
      <c r="J459" t="s">
        <v>1607</v>
      </c>
      <c r="K459">
        <v>3</v>
      </c>
      <c r="L459">
        <v>67</v>
      </c>
      <c r="M459">
        <v>68</v>
      </c>
      <c r="N459">
        <v>67</v>
      </c>
      <c r="O459">
        <v>65</v>
      </c>
      <c r="Q459">
        <v>267</v>
      </c>
      <c r="R459">
        <v>71.989999999999995</v>
      </c>
      <c r="S459">
        <v>71.8</v>
      </c>
      <c r="T459">
        <v>69.58</v>
      </c>
      <c r="U459">
        <v>70.78</v>
      </c>
      <c r="V459">
        <v>69.099999999999994</v>
      </c>
      <c r="W459">
        <v>66.760000000000005</v>
      </c>
      <c r="Y459">
        <v>69.05</v>
      </c>
      <c r="Z459">
        <v>22</v>
      </c>
      <c r="AA459">
        <v>25</v>
      </c>
      <c r="AB459">
        <v>12</v>
      </c>
      <c r="AC459">
        <v>3</v>
      </c>
      <c r="AE459">
        <v>6</v>
      </c>
      <c r="AF459">
        <v>5</v>
      </c>
      <c r="AG459">
        <v>4</v>
      </c>
      <c r="AH459">
        <v>1</v>
      </c>
      <c r="AJ459">
        <v>3</v>
      </c>
      <c r="AK459">
        <v>3</v>
      </c>
      <c r="AL459">
        <v>10</v>
      </c>
      <c r="AM459" s="5">
        <v>0.51736111111111116</v>
      </c>
      <c r="AN459">
        <v>1</v>
      </c>
      <c r="AO459" s="5">
        <v>0.29166666666666669</v>
      </c>
      <c r="AP459">
        <v>1</v>
      </c>
      <c r="AQ459" s="5">
        <v>0.46388888888888891</v>
      </c>
      <c r="AR459">
        <v>1</v>
      </c>
      <c r="AS459" s="5">
        <v>0.49375000000000002</v>
      </c>
      <c r="AU459" s="5"/>
      <c r="AV459">
        <v>298.58</v>
      </c>
      <c r="AW459">
        <v>26</v>
      </c>
      <c r="AX459">
        <v>75</v>
      </c>
      <c r="AY459">
        <v>34</v>
      </c>
      <c r="AZ459">
        <v>70.83</v>
      </c>
      <c r="BA459">
        <v>38</v>
      </c>
      <c r="BB459">
        <v>27.5</v>
      </c>
      <c r="BC459">
        <v>4</v>
      </c>
      <c r="BD459">
        <v>1.61</v>
      </c>
      <c r="BE459">
        <v>3</v>
      </c>
      <c r="BF459">
        <v>66.67</v>
      </c>
      <c r="BG459">
        <v>20</v>
      </c>
      <c r="BH459">
        <v>66.67</v>
      </c>
      <c r="BI459">
        <v>30</v>
      </c>
      <c r="BJ459">
        <v>24</v>
      </c>
      <c r="BK459">
        <v>38</v>
      </c>
      <c r="BL459">
        <v>30</v>
      </c>
      <c r="BM459">
        <v>3</v>
      </c>
      <c r="BN459">
        <v>9</v>
      </c>
      <c r="BO459">
        <v>1</v>
      </c>
      <c r="BP459">
        <v>34</v>
      </c>
      <c r="BQ459">
        <v>-10</v>
      </c>
      <c r="BR459">
        <v>2</v>
      </c>
      <c r="BS459">
        <v>-8</v>
      </c>
      <c r="BT459">
        <v>21</v>
      </c>
      <c r="BU459">
        <v>3</v>
      </c>
      <c r="BV459">
        <v>20</v>
      </c>
      <c r="BW459">
        <v>41</v>
      </c>
      <c r="BX459">
        <v>7</v>
      </c>
      <c r="BY459">
        <v>1</v>
      </c>
      <c r="BZ459">
        <v>3</v>
      </c>
      <c r="CA459">
        <v>20</v>
      </c>
      <c r="CB459">
        <v>36</v>
      </c>
      <c r="CC459">
        <v>16</v>
      </c>
      <c r="CD459">
        <v>303.10000000000002</v>
      </c>
      <c r="CE459">
        <v>62.82</v>
      </c>
      <c r="CF459">
        <v>68.3</v>
      </c>
      <c r="CG459">
        <v>37.44</v>
      </c>
      <c r="CH459">
        <v>1.78</v>
      </c>
      <c r="CI459">
        <v>29.44</v>
      </c>
      <c r="CJ459">
        <v>47.03</v>
      </c>
      <c r="CK459">
        <v>3.05</v>
      </c>
      <c r="CL459">
        <v>4.04</v>
      </c>
      <c r="CM459">
        <v>4.6399999999999997</v>
      </c>
      <c r="CN459">
        <v>303.60000000000002</v>
      </c>
      <c r="CO459">
        <v>61.57</v>
      </c>
      <c r="CP459">
        <v>68.58</v>
      </c>
      <c r="CQ459">
        <v>39.72</v>
      </c>
      <c r="CR459">
        <v>1.78</v>
      </c>
      <c r="CS459">
        <v>29.44</v>
      </c>
      <c r="CT459">
        <v>50.61</v>
      </c>
      <c r="CU459">
        <v>3.05</v>
      </c>
      <c r="CV459">
        <v>4.05</v>
      </c>
      <c r="CW459">
        <v>4.6399999999999997</v>
      </c>
      <c r="CX459">
        <v>2</v>
      </c>
      <c r="CY459">
        <v>22</v>
      </c>
      <c r="CZ459">
        <v>38</v>
      </c>
      <c r="DA459">
        <v>49</v>
      </c>
      <c r="DB459">
        <v>25</v>
      </c>
      <c r="DC459">
        <v>297.60000000000002</v>
      </c>
      <c r="DD459">
        <v>67</v>
      </c>
      <c r="DE459">
        <v>297.8</v>
      </c>
      <c r="DF459">
        <v>91</v>
      </c>
      <c r="DG459">
        <v>297.2</v>
      </c>
      <c r="DH459">
        <v>31</v>
      </c>
      <c r="DI459">
        <v>301.7</v>
      </c>
      <c r="DJ459">
        <v>18</v>
      </c>
      <c r="DM459">
        <v>69.23</v>
      </c>
      <c r="DN459">
        <v>84</v>
      </c>
      <c r="DO459">
        <v>69.23</v>
      </c>
      <c r="DP459">
        <v>91</v>
      </c>
      <c r="DQ459">
        <v>92.3</v>
      </c>
      <c r="DR459">
        <v>4</v>
      </c>
      <c r="DS459">
        <v>69.2</v>
      </c>
      <c r="DT459">
        <v>37</v>
      </c>
      <c r="DW459">
        <v>66.67</v>
      </c>
      <c r="DX459">
        <v>97</v>
      </c>
      <c r="DY459">
        <v>77.78</v>
      </c>
      <c r="DZ459">
        <v>40</v>
      </c>
      <c r="EA459">
        <v>72.2</v>
      </c>
      <c r="EB459">
        <v>25</v>
      </c>
      <c r="EC459">
        <v>66.7</v>
      </c>
      <c r="ED459">
        <v>26</v>
      </c>
      <c r="EG459">
        <v>27</v>
      </c>
      <c r="EH459">
        <v>11</v>
      </c>
      <c r="EI459">
        <v>29</v>
      </c>
      <c r="EJ459">
        <v>29</v>
      </c>
      <c r="EK459">
        <v>27</v>
      </c>
      <c r="EL459">
        <v>9</v>
      </c>
      <c r="EM459">
        <v>27</v>
      </c>
      <c r="EN459">
        <v>9</v>
      </c>
      <c r="EQ459">
        <v>1.5</v>
      </c>
      <c r="ER459">
        <v>9</v>
      </c>
      <c r="ES459">
        <v>1.64</v>
      </c>
      <c r="ET459">
        <v>25</v>
      </c>
      <c r="EU459">
        <v>1.69</v>
      </c>
      <c r="EV459">
        <v>21</v>
      </c>
      <c r="EW459">
        <v>1.58</v>
      </c>
      <c r="EX459">
        <v>11</v>
      </c>
      <c r="FA459">
        <v>50</v>
      </c>
      <c r="FB459">
        <v>86</v>
      </c>
      <c r="FC459">
        <v>50</v>
      </c>
      <c r="FD459">
        <v>83</v>
      </c>
      <c r="FE459">
        <v>100</v>
      </c>
      <c r="FF459">
        <v>1</v>
      </c>
      <c r="FG459">
        <v>66.7</v>
      </c>
      <c r="FH459">
        <v>20</v>
      </c>
      <c r="FK459">
        <v>100</v>
      </c>
      <c r="FL459">
        <v>1</v>
      </c>
      <c r="FQ459">
        <v>50</v>
      </c>
      <c r="FR459">
        <v>7</v>
      </c>
      <c r="FU459">
        <v>0</v>
      </c>
      <c r="FV459">
        <v>57</v>
      </c>
      <c r="FW459">
        <v>1</v>
      </c>
      <c r="FX459">
        <v>98</v>
      </c>
      <c r="FY459">
        <v>-1</v>
      </c>
      <c r="FZ459">
        <v>2</v>
      </c>
      <c r="GA459">
        <v>1</v>
      </c>
      <c r="GB459">
        <v>28</v>
      </c>
      <c r="GE459">
        <v>-3</v>
      </c>
      <c r="GF459">
        <v>4</v>
      </c>
      <c r="GG459">
        <v>-2</v>
      </c>
      <c r="GH459">
        <v>20</v>
      </c>
      <c r="GI459">
        <v>-1</v>
      </c>
      <c r="GJ459">
        <v>22</v>
      </c>
      <c r="GK459">
        <v>-4</v>
      </c>
      <c r="GL459">
        <v>1</v>
      </c>
      <c r="GO459">
        <v>-1</v>
      </c>
      <c r="GP459">
        <v>76</v>
      </c>
      <c r="GQ459">
        <v>-2</v>
      </c>
      <c r="GR459">
        <v>40</v>
      </c>
      <c r="GS459">
        <v>-2</v>
      </c>
      <c r="GT459">
        <v>28</v>
      </c>
      <c r="GU459">
        <v>-3</v>
      </c>
      <c r="GV459">
        <v>3</v>
      </c>
      <c r="GY459">
        <v>1</v>
      </c>
      <c r="GZ459">
        <v>5</v>
      </c>
      <c r="HA459">
        <v>1</v>
      </c>
      <c r="HB459">
        <v>1</v>
      </c>
      <c r="HC459">
        <v>0</v>
      </c>
      <c r="HD459">
        <v>11</v>
      </c>
      <c r="HE459">
        <v>1</v>
      </c>
      <c r="HF459">
        <v>2</v>
      </c>
      <c r="HI459">
        <v>6</v>
      </c>
      <c r="HJ459">
        <v>17</v>
      </c>
      <c r="HK459">
        <v>4</v>
      </c>
      <c r="HL459">
        <v>77</v>
      </c>
      <c r="HM459">
        <v>4</v>
      </c>
      <c r="HN459">
        <v>34</v>
      </c>
      <c r="HO459">
        <v>6</v>
      </c>
      <c r="HP459">
        <v>6</v>
      </c>
      <c r="HS459">
        <v>8</v>
      </c>
      <c r="HT459">
        <v>131</v>
      </c>
      <c r="HU459">
        <v>10</v>
      </c>
      <c r="HV459">
        <v>83</v>
      </c>
      <c r="HW459">
        <v>14</v>
      </c>
      <c r="HX459">
        <v>1</v>
      </c>
      <c r="HY459">
        <v>9</v>
      </c>
      <c r="HZ459">
        <v>52</v>
      </c>
      <c r="IC459">
        <v>2</v>
      </c>
      <c r="ID459">
        <v>76</v>
      </c>
      <c r="IE459">
        <v>3</v>
      </c>
      <c r="IF459">
        <v>29</v>
      </c>
      <c r="IG459">
        <v>0</v>
      </c>
      <c r="IH459">
        <v>64</v>
      </c>
      <c r="II459">
        <v>2</v>
      </c>
      <c r="IJ459">
        <v>37</v>
      </c>
      <c r="IM459">
        <v>1</v>
      </c>
      <c r="IN459">
        <v>14</v>
      </c>
      <c r="IO459">
        <v>0</v>
      </c>
      <c r="IP459">
        <v>49</v>
      </c>
      <c r="IQ459">
        <v>0</v>
      </c>
      <c r="IR459">
        <v>24</v>
      </c>
      <c r="IS459">
        <v>0</v>
      </c>
      <c r="IT459">
        <v>20</v>
      </c>
    </row>
    <row r="460" spans="1:254" x14ac:dyDescent="0.25">
      <c r="A460" s="3" t="str">
        <f t="shared" si="7"/>
        <v>Marcelo Rozo</v>
      </c>
      <c r="B460" s="4">
        <v>45767</v>
      </c>
      <c r="C460" t="s">
        <v>1600</v>
      </c>
      <c r="D460" t="s">
        <v>1601</v>
      </c>
      <c r="E460" t="s">
        <v>1602</v>
      </c>
      <c r="F460" t="s">
        <v>1603</v>
      </c>
      <c r="I460" t="s">
        <v>1608</v>
      </c>
      <c r="J460" t="s">
        <v>1609</v>
      </c>
      <c r="K460">
        <v>4</v>
      </c>
      <c r="L460">
        <v>69</v>
      </c>
      <c r="M460">
        <v>67</v>
      </c>
      <c r="N460">
        <v>67</v>
      </c>
      <c r="O460">
        <v>65</v>
      </c>
      <c r="Q460">
        <v>268</v>
      </c>
      <c r="R460">
        <v>71.989999999999995</v>
      </c>
      <c r="S460">
        <v>71.8</v>
      </c>
      <c r="T460">
        <v>71.58</v>
      </c>
      <c r="U460">
        <v>69.78</v>
      </c>
      <c r="V460">
        <v>69.099999999999994</v>
      </c>
      <c r="W460">
        <v>66.760000000000005</v>
      </c>
      <c r="Y460">
        <v>69.3</v>
      </c>
      <c r="Z460">
        <v>62</v>
      </c>
      <c r="AA460">
        <v>37</v>
      </c>
      <c r="AB460">
        <v>19</v>
      </c>
      <c r="AC460">
        <v>4</v>
      </c>
      <c r="AE460">
        <v>8</v>
      </c>
      <c r="AF460">
        <v>6</v>
      </c>
      <c r="AG460">
        <v>5</v>
      </c>
      <c r="AH460">
        <v>2</v>
      </c>
      <c r="AJ460">
        <v>4</v>
      </c>
      <c r="AK460">
        <v>5</v>
      </c>
      <c r="AL460">
        <v>1</v>
      </c>
      <c r="AM460" s="5">
        <v>0.57430555555555551</v>
      </c>
      <c r="AN460">
        <v>10</v>
      </c>
      <c r="AO460" s="5">
        <v>0.34861111111111109</v>
      </c>
      <c r="AP460">
        <v>1</v>
      </c>
      <c r="AQ460" s="5">
        <v>0.40694444444444444</v>
      </c>
      <c r="AR460">
        <v>1</v>
      </c>
      <c r="AS460" s="5">
        <v>0.47222222222222221</v>
      </c>
      <c r="AU460" s="5"/>
      <c r="AV460">
        <v>291.55</v>
      </c>
      <c r="AW460">
        <v>52</v>
      </c>
      <c r="AX460">
        <v>88.46</v>
      </c>
      <c r="AY460">
        <v>4</v>
      </c>
      <c r="AZ460">
        <v>76.39</v>
      </c>
      <c r="BA460">
        <v>12</v>
      </c>
      <c r="BB460">
        <v>29</v>
      </c>
      <c r="BC460">
        <v>18</v>
      </c>
      <c r="BD460">
        <v>1.67</v>
      </c>
      <c r="BE460">
        <v>12</v>
      </c>
      <c r="BF460">
        <v>58.82</v>
      </c>
      <c r="BG460">
        <v>37</v>
      </c>
      <c r="BJ460">
        <v>22</v>
      </c>
      <c r="BK460">
        <v>4</v>
      </c>
      <c r="BL460">
        <v>16</v>
      </c>
      <c r="BM460">
        <v>12</v>
      </c>
      <c r="BN460">
        <v>8</v>
      </c>
      <c r="BO460">
        <v>-2</v>
      </c>
      <c r="BP460">
        <v>6</v>
      </c>
      <c r="BQ460">
        <v>-6</v>
      </c>
      <c r="BR460">
        <v>14</v>
      </c>
      <c r="BS460">
        <v>-8</v>
      </c>
      <c r="BT460">
        <v>21</v>
      </c>
      <c r="BU460">
        <v>1</v>
      </c>
      <c r="BV460">
        <v>22</v>
      </c>
      <c r="BW460">
        <v>41</v>
      </c>
      <c r="BX460">
        <v>8</v>
      </c>
      <c r="BY460">
        <v>0</v>
      </c>
      <c r="BZ460">
        <v>0</v>
      </c>
      <c r="CA460">
        <v>20</v>
      </c>
      <c r="CB460">
        <v>36</v>
      </c>
      <c r="CC460">
        <v>16</v>
      </c>
      <c r="CD460">
        <v>303.10000000000002</v>
      </c>
      <c r="CE460">
        <v>62.82</v>
      </c>
      <c r="CF460">
        <v>68.3</v>
      </c>
      <c r="CG460">
        <v>37.44</v>
      </c>
      <c r="CH460">
        <v>1.78</v>
      </c>
      <c r="CI460">
        <v>29.44</v>
      </c>
      <c r="CJ460">
        <v>47.03</v>
      </c>
      <c r="CK460">
        <v>3.05</v>
      </c>
      <c r="CL460">
        <v>4.04</v>
      </c>
      <c r="CM460">
        <v>4.6399999999999997</v>
      </c>
      <c r="CN460">
        <v>303.60000000000002</v>
      </c>
      <c r="CO460">
        <v>61.57</v>
      </c>
      <c r="CP460">
        <v>68.58</v>
      </c>
      <c r="CQ460">
        <v>39.72</v>
      </c>
      <c r="CR460">
        <v>1.78</v>
      </c>
      <c r="CS460">
        <v>29.44</v>
      </c>
      <c r="CT460">
        <v>50.61</v>
      </c>
      <c r="CU460">
        <v>3.05</v>
      </c>
      <c r="CV460">
        <v>4.05</v>
      </c>
      <c r="CW460">
        <v>4.6399999999999997</v>
      </c>
      <c r="CX460">
        <v>12</v>
      </c>
      <c r="CY460">
        <v>5</v>
      </c>
      <c r="CZ460">
        <v>38</v>
      </c>
      <c r="DA460">
        <v>38</v>
      </c>
      <c r="DB460">
        <v>53</v>
      </c>
      <c r="DC460">
        <v>295.10000000000002</v>
      </c>
      <c r="DD460">
        <v>79</v>
      </c>
      <c r="DE460">
        <v>298.3</v>
      </c>
      <c r="DF460">
        <v>86</v>
      </c>
      <c r="DG460">
        <v>280.2</v>
      </c>
      <c r="DH460">
        <v>62</v>
      </c>
      <c r="DI460">
        <v>292.60000000000002</v>
      </c>
      <c r="DJ460">
        <v>36</v>
      </c>
      <c r="DM460">
        <v>92.31</v>
      </c>
      <c r="DN460">
        <v>6</v>
      </c>
      <c r="DO460">
        <v>100</v>
      </c>
      <c r="DP460">
        <v>1</v>
      </c>
      <c r="DQ460">
        <v>76.900000000000006</v>
      </c>
      <c r="DR460">
        <v>26</v>
      </c>
      <c r="DS460">
        <v>84.6</v>
      </c>
      <c r="DT460">
        <v>6</v>
      </c>
      <c r="DW460">
        <v>72.22</v>
      </c>
      <c r="DX460">
        <v>59</v>
      </c>
      <c r="DY460">
        <v>72.22</v>
      </c>
      <c r="DZ460">
        <v>81</v>
      </c>
      <c r="EA460">
        <v>77.8</v>
      </c>
      <c r="EB460">
        <v>14</v>
      </c>
      <c r="EC460">
        <v>83.3</v>
      </c>
      <c r="ED460">
        <v>2</v>
      </c>
      <c r="EG460">
        <v>30</v>
      </c>
      <c r="EH460">
        <v>69</v>
      </c>
      <c r="EI460">
        <v>27</v>
      </c>
      <c r="EJ460">
        <v>7</v>
      </c>
      <c r="EK460">
        <v>32</v>
      </c>
      <c r="EL460">
        <v>48</v>
      </c>
      <c r="EM460">
        <v>27</v>
      </c>
      <c r="EN460">
        <v>9</v>
      </c>
      <c r="EQ460">
        <v>1.77</v>
      </c>
      <c r="ER460">
        <v>85</v>
      </c>
      <c r="ES460">
        <v>1.69</v>
      </c>
      <c r="ET460">
        <v>46</v>
      </c>
      <c r="EU460">
        <v>1.79</v>
      </c>
      <c r="EV460">
        <v>36</v>
      </c>
      <c r="EW460">
        <v>1.47</v>
      </c>
      <c r="EX460">
        <v>5</v>
      </c>
      <c r="FA460">
        <v>60</v>
      </c>
      <c r="FB460">
        <v>59</v>
      </c>
      <c r="FC460">
        <v>100</v>
      </c>
      <c r="FD460">
        <v>1</v>
      </c>
      <c r="FE460">
        <v>25</v>
      </c>
      <c r="FF460">
        <v>59</v>
      </c>
      <c r="FG460">
        <v>33.299999999999997</v>
      </c>
      <c r="FH460">
        <v>59</v>
      </c>
      <c r="FU460">
        <v>2</v>
      </c>
      <c r="FV460">
        <v>138</v>
      </c>
      <c r="FW460">
        <v>-2</v>
      </c>
      <c r="FX460">
        <v>5</v>
      </c>
      <c r="FY460">
        <v>-1</v>
      </c>
      <c r="FZ460">
        <v>2</v>
      </c>
      <c r="GA460">
        <v>-1</v>
      </c>
      <c r="GB460">
        <v>3</v>
      </c>
      <c r="GE460">
        <v>-3</v>
      </c>
      <c r="GF460">
        <v>4</v>
      </c>
      <c r="GG460">
        <v>-1</v>
      </c>
      <c r="GH460">
        <v>45</v>
      </c>
      <c r="GI460">
        <v>1</v>
      </c>
      <c r="GJ460">
        <v>40</v>
      </c>
      <c r="GK460">
        <v>-3</v>
      </c>
      <c r="GL460">
        <v>3</v>
      </c>
      <c r="GO460">
        <v>-1</v>
      </c>
      <c r="GP460">
        <v>76</v>
      </c>
      <c r="GQ460">
        <v>-1</v>
      </c>
      <c r="GR460">
        <v>89</v>
      </c>
      <c r="GS460">
        <v>-4</v>
      </c>
      <c r="GT460">
        <v>2</v>
      </c>
      <c r="GU460">
        <v>-2</v>
      </c>
      <c r="GV460">
        <v>11</v>
      </c>
      <c r="GY460">
        <v>0</v>
      </c>
      <c r="GZ460">
        <v>26</v>
      </c>
      <c r="HA460">
        <v>0</v>
      </c>
      <c r="HB460">
        <v>24</v>
      </c>
      <c r="HC460">
        <v>0</v>
      </c>
      <c r="HD460">
        <v>11</v>
      </c>
      <c r="HE460">
        <v>1</v>
      </c>
      <c r="HF460">
        <v>2</v>
      </c>
      <c r="HI460">
        <v>5</v>
      </c>
      <c r="HJ460">
        <v>43</v>
      </c>
      <c r="HK460">
        <v>4</v>
      </c>
      <c r="HL460">
        <v>77</v>
      </c>
      <c r="HM460">
        <v>7</v>
      </c>
      <c r="HN460">
        <v>4</v>
      </c>
      <c r="HO460">
        <v>6</v>
      </c>
      <c r="HP460">
        <v>6</v>
      </c>
      <c r="HS460">
        <v>10</v>
      </c>
      <c r="HT460">
        <v>70</v>
      </c>
      <c r="HU460">
        <v>14</v>
      </c>
      <c r="HV460">
        <v>9</v>
      </c>
      <c r="HW460">
        <v>8</v>
      </c>
      <c r="HX460">
        <v>59</v>
      </c>
      <c r="HY460">
        <v>9</v>
      </c>
      <c r="HZ460">
        <v>52</v>
      </c>
      <c r="IC460">
        <v>3</v>
      </c>
      <c r="ID460">
        <v>36</v>
      </c>
      <c r="IE460">
        <v>0</v>
      </c>
      <c r="IF460">
        <v>136</v>
      </c>
      <c r="IG460">
        <v>3</v>
      </c>
      <c r="IH460">
        <v>25</v>
      </c>
      <c r="II460">
        <v>2</v>
      </c>
      <c r="IJ460">
        <v>37</v>
      </c>
      <c r="IM460">
        <v>0</v>
      </c>
      <c r="IN460">
        <v>52</v>
      </c>
      <c r="IO460">
        <v>0</v>
      </c>
      <c r="IP460">
        <v>49</v>
      </c>
      <c r="IQ460">
        <v>0</v>
      </c>
      <c r="IR460">
        <v>24</v>
      </c>
      <c r="IS460">
        <v>0</v>
      </c>
      <c r="IT460">
        <v>20</v>
      </c>
    </row>
    <row r="461" spans="1:254" x14ac:dyDescent="0.25">
      <c r="A461" s="3" t="str">
        <f t="shared" si="7"/>
        <v>Kyle Westmoreland</v>
      </c>
      <c r="B461" s="4">
        <v>45767</v>
      </c>
      <c r="C461" t="s">
        <v>1600</v>
      </c>
      <c r="D461" t="s">
        <v>1601</v>
      </c>
      <c r="E461" t="s">
        <v>1602</v>
      </c>
      <c r="F461" t="s">
        <v>1603</v>
      </c>
      <c r="I461" t="s">
        <v>1610</v>
      </c>
      <c r="J461" t="s">
        <v>1611</v>
      </c>
      <c r="K461">
        <v>4</v>
      </c>
      <c r="L461">
        <v>65</v>
      </c>
      <c r="M461">
        <v>72</v>
      </c>
      <c r="N461">
        <v>65</v>
      </c>
      <c r="O461">
        <v>66</v>
      </c>
      <c r="Q461">
        <v>268</v>
      </c>
      <c r="R461">
        <v>71.989999999999995</v>
      </c>
      <c r="S461">
        <v>71.8</v>
      </c>
      <c r="T461">
        <v>67.58</v>
      </c>
      <c r="U461">
        <v>74.78</v>
      </c>
      <c r="V461">
        <v>67.099999999999994</v>
      </c>
      <c r="W461">
        <v>67.760000000000005</v>
      </c>
      <c r="Y461">
        <v>69.3</v>
      </c>
      <c r="Z461">
        <v>6</v>
      </c>
      <c r="AA461">
        <v>52</v>
      </c>
      <c r="AB461">
        <v>12</v>
      </c>
      <c r="AC461">
        <v>4</v>
      </c>
      <c r="AE461">
        <v>4</v>
      </c>
      <c r="AF461">
        <v>7</v>
      </c>
      <c r="AG461">
        <v>4</v>
      </c>
      <c r="AH461">
        <v>2</v>
      </c>
      <c r="AJ461">
        <v>4</v>
      </c>
      <c r="AK461">
        <v>5</v>
      </c>
      <c r="AL461">
        <v>1</v>
      </c>
      <c r="AM461" s="5">
        <v>0.32777777777777778</v>
      </c>
      <c r="AN461">
        <v>10</v>
      </c>
      <c r="AO461" s="5">
        <v>0.55347222222222225</v>
      </c>
      <c r="AP461">
        <v>1</v>
      </c>
      <c r="AQ461" s="5">
        <v>0.31180555555555556</v>
      </c>
      <c r="AR461">
        <v>1</v>
      </c>
      <c r="AS461" s="5">
        <v>0.51180555555555551</v>
      </c>
      <c r="AU461" s="5"/>
      <c r="AV461">
        <v>300.73</v>
      </c>
      <c r="AW461">
        <v>17</v>
      </c>
      <c r="AX461">
        <v>76.930000000000007</v>
      </c>
      <c r="AY461">
        <v>22</v>
      </c>
      <c r="AZ461">
        <v>70.83</v>
      </c>
      <c r="BA461">
        <v>39</v>
      </c>
      <c r="BB461">
        <v>26.25</v>
      </c>
      <c r="BC461">
        <v>1</v>
      </c>
      <c r="BD461">
        <v>1.43</v>
      </c>
      <c r="BE461">
        <v>1</v>
      </c>
      <c r="BF461">
        <v>47.62</v>
      </c>
      <c r="BG461">
        <v>61</v>
      </c>
      <c r="BJ461">
        <v>13</v>
      </c>
      <c r="BK461">
        <v>28</v>
      </c>
      <c r="BL461">
        <v>18</v>
      </c>
      <c r="BM461">
        <v>1</v>
      </c>
      <c r="BN461">
        <v>13</v>
      </c>
      <c r="BO461">
        <v>0</v>
      </c>
      <c r="BP461">
        <v>17</v>
      </c>
      <c r="BQ461">
        <v>-9</v>
      </c>
      <c r="BR461">
        <v>3</v>
      </c>
      <c r="BS461">
        <v>-7</v>
      </c>
      <c r="BT461">
        <v>31</v>
      </c>
      <c r="BU461">
        <v>1</v>
      </c>
      <c r="BV461">
        <v>29</v>
      </c>
      <c r="BW461">
        <v>30</v>
      </c>
      <c r="BX461">
        <v>9</v>
      </c>
      <c r="BY461">
        <v>3</v>
      </c>
      <c r="BZ461">
        <v>0</v>
      </c>
      <c r="CA461">
        <v>20</v>
      </c>
      <c r="CB461">
        <v>36</v>
      </c>
      <c r="CC461">
        <v>16</v>
      </c>
      <c r="CD461">
        <v>303.10000000000002</v>
      </c>
      <c r="CE461">
        <v>62.82</v>
      </c>
      <c r="CF461">
        <v>68.3</v>
      </c>
      <c r="CG461">
        <v>37.44</v>
      </c>
      <c r="CH461">
        <v>1.78</v>
      </c>
      <c r="CI461">
        <v>29.44</v>
      </c>
      <c r="CJ461">
        <v>47.03</v>
      </c>
      <c r="CK461">
        <v>3.05</v>
      </c>
      <c r="CL461">
        <v>4.04</v>
      </c>
      <c r="CM461">
        <v>4.6399999999999997</v>
      </c>
      <c r="CN461">
        <v>303.60000000000002</v>
      </c>
      <c r="CO461">
        <v>61.57</v>
      </c>
      <c r="CP461">
        <v>68.58</v>
      </c>
      <c r="CQ461">
        <v>39.72</v>
      </c>
      <c r="CR461">
        <v>1.78</v>
      </c>
      <c r="CS461">
        <v>29.44</v>
      </c>
      <c r="CT461">
        <v>50.61</v>
      </c>
      <c r="CU461">
        <v>3.05</v>
      </c>
      <c r="CV461">
        <v>4.05</v>
      </c>
      <c r="CW461">
        <v>4.6399999999999997</v>
      </c>
      <c r="CX461">
        <v>12</v>
      </c>
      <c r="CY461">
        <v>1</v>
      </c>
      <c r="CZ461">
        <v>68</v>
      </c>
      <c r="DA461">
        <v>27</v>
      </c>
      <c r="DB461">
        <v>3</v>
      </c>
      <c r="DC461">
        <v>311.10000000000002</v>
      </c>
      <c r="DD461">
        <v>20</v>
      </c>
      <c r="DE461">
        <v>298.3</v>
      </c>
      <c r="DF461">
        <v>86</v>
      </c>
      <c r="DG461">
        <v>298.10000000000002</v>
      </c>
      <c r="DH461">
        <v>26</v>
      </c>
      <c r="DI461">
        <v>295.39999999999998</v>
      </c>
      <c r="DJ461">
        <v>31</v>
      </c>
      <c r="DM461">
        <v>61.54</v>
      </c>
      <c r="DN461">
        <v>128</v>
      </c>
      <c r="DO461">
        <v>69.23</v>
      </c>
      <c r="DP461">
        <v>91</v>
      </c>
      <c r="DQ461">
        <v>84.6</v>
      </c>
      <c r="DR461">
        <v>13</v>
      </c>
      <c r="DS461">
        <v>92.3</v>
      </c>
      <c r="DT461">
        <v>3</v>
      </c>
      <c r="DW461">
        <v>72.22</v>
      </c>
      <c r="DX461">
        <v>59</v>
      </c>
      <c r="DY461">
        <v>72.22</v>
      </c>
      <c r="DZ461">
        <v>81</v>
      </c>
      <c r="EA461">
        <v>66.7</v>
      </c>
      <c r="EB461">
        <v>39</v>
      </c>
      <c r="EC461">
        <v>72.2</v>
      </c>
      <c r="ED461">
        <v>15</v>
      </c>
      <c r="EG461">
        <v>25</v>
      </c>
      <c r="EH461">
        <v>2</v>
      </c>
      <c r="EI461">
        <v>30</v>
      </c>
      <c r="EJ461">
        <v>60</v>
      </c>
      <c r="EK461">
        <v>23</v>
      </c>
      <c r="EL461">
        <v>1</v>
      </c>
      <c r="EM461">
        <v>27</v>
      </c>
      <c r="EN461">
        <v>9</v>
      </c>
      <c r="EQ461">
        <v>1.31</v>
      </c>
      <c r="ER461">
        <v>2</v>
      </c>
      <c r="ES461">
        <v>1.62</v>
      </c>
      <c r="ET461">
        <v>20</v>
      </c>
      <c r="EU461">
        <v>1.33</v>
      </c>
      <c r="EV461">
        <v>1</v>
      </c>
      <c r="EW461">
        <v>1.46</v>
      </c>
      <c r="EX461">
        <v>3</v>
      </c>
      <c r="FA461">
        <v>40</v>
      </c>
      <c r="FB461">
        <v>110</v>
      </c>
      <c r="FC461">
        <v>20</v>
      </c>
      <c r="FD461">
        <v>141</v>
      </c>
      <c r="FE461">
        <v>83.3</v>
      </c>
      <c r="FF461">
        <v>11</v>
      </c>
      <c r="FG461">
        <v>40</v>
      </c>
      <c r="FH461">
        <v>53</v>
      </c>
      <c r="FU461">
        <v>-1</v>
      </c>
      <c r="FV461">
        <v>16</v>
      </c>
      <c r="FW461">
        <v>0</v>
      </c>
      <c r="FX461">
        <v>50</v>
      </c>
      <c r="FY461">
        <v>-1</v>
      </c>
      <c r="FZ461">
        <v>2</v>
      </c>
      <c r="GA461">
        <v>2</v>
      </c>
      <c r="GB461">
        <v>55</v>
      </c>
      <c r="GE461">
        <v>-3</v>
      </c>
      <c r="GF461">
        <v>4</v>
      </c>
      <c r="GG461">
        <v>1</v>
      </c>
      <c r="GH461">
        <v>112</v>
      </c>
      <c r="GI461">
        <v>-5</v>
      </c>
      <c r="GJ461">
        <v>1</v>
      </c>
      <c r="GK461">
        <v>-2</v>
      </c>
      <c r="GL461">
        <v>14</v>
      </c>
      <c r="GO461">
        <v>-2</v>
      </c>
      <c r="GP461">
        <v>32</v>
      </c>
      <c r="GQ461">
        <v>0</v>
      </c>
      <c r="GR461">
        <v>125</v>
      </c>
      <c r="GS461">
        <v>0</v>
      </c>
      <c r="GT461">
        <v>59</v>
      </c>
      <c r="GU461">
        <v>-5</v>
      </c>
      <c r="GV461">
        <v>1</v>
      </c>
      <c r="GY461">
        <v>0</v>
      </c>
      <c r="GZ461">
        <v>26</v>
      </c>
      <c r="HA461">
        <v>0</v>
      </c>
      <c r="HB461">
        <v>24</v>
      </c>
      <c r="HC461">
        <v>0</v>
      </c>
      <c r="HD461">
        <v>11</v>
      </c>
      <c r="HE461">
        <v>1</v>
      </c>
      <c r="HF461">
        <v>2</v>
      </c>
      <c r="HI461">
        <v>9</v>
      </c>
      <c r="HJ461">
        <v>3</v>
      </c>
      <c r="HK461">
        <v>5</v>
      </c>
      <c r="HL461">
        <v>45</v>
      </c>
      <c r="HM461">
        <v>8</v>
      </c>
      <c r="HN461">
        <v>2</v>
      </c>
      <c r="HO461">
        <v>7</v>
      </c>
      <c r="HP461">
        <v>3</v>
      </c>
      <c r="HS461">
        <v>6</v>
      </c>
      <c r="HT461">
        <v>153</v>
      </c>
      <c r="HU461">
        <v>9</v>
      </c>
      <c r="HV461">
        <v>116</v>
      </c>
      <c r="HW461">
        <v>9</v>
      </c>
      <c r="HX461">
        <v>45</v>
      </c>
      <c r="HY461">
        <v>6</v>
      </c>
      <c r="HZ461">
        <v>67</v>
      </c>
      <c r="IC461">
        <v>3</v>
      </c>
      <c r="ID461">
        <v>36</v>
      </c>
      <c r="IE461">
        <v>2</v>
      </c>
      <c r="IF461">
        <v>65</v>
      </c>
      <c r="IG461">
        <v>0</v>
      </c>
      <c r="IH461">
        <v>64</v>
      </c>
      <c r="II461">
        <v>4</v>
      </c>
      <c r="IJ461">
        <v>7</v>
      </c>
      <c r="IM461">
        <v>0</v>
      </c>
      <c r="IN461">
        <v>52</v>
      </c>
      <c r="IO461">
        <v>2</v>
      </c>
      <c r="IP461">
        <v>2</v>
      </c>
      <c r="IQ461">
        <v>1</v>
      </c>
      <c r="IR461">
        <v>6</v>
      </c>
      <c r="IS461">
        <v>0</v>
      </c>
      <c r="IT461">
        <v>20</v>
      </c>
    </row>
    <row r="462" spans="1:254" x14ac:dyDescent="0.25">
      <c r="A462" s="3" t="str">
        <f t="shared" si="7"/>
        <v>Trey Winstead</v>
      </c>
      <c r="B462" s="4">
        <v>45767</v>
      </c>
      <c r="C462" t="s">
        <v>1600</v>
      </c>
      <c r="D462" t="s">
        <v>1601</v>
      </c>
      <c r="E462" t="s">
        <v>1602</v>
      </c>
      <c r="F462" t="s">
        <v>1603</v>
      </c>
      <c r="I462" t="s">
        <v>1612</v>
      </c>
      <c r="J462" t="s">
        <v>1613</v>
      </c>
      <c r="K462">
        <v>4</v>
      </c>
      <c r="L462">
        <v>68</v>
      </c>
      <c r="M462">
        <v>65</v>
      </c>
      <c r="N462">
        <v>65</v>
      </c>
      <c r="O462">
        <v>70</v>
      </c>
      <c r="Q462">
        <v>268</v>
      </c>
      <c r="R462">
        <v>71.989999999999995</v>
      </c>
      <c r="S462">
        <v>71.8</v>
      </c>
      <c r="T462">
        <v>70.58</v>
      </c>
      <c r="U462">
        <v>67.78</v>
      </c>
      <c r="V462">
        <v>67.099999999999994</v>
      </c>
      <c r="W462">
        <v>71.760000000000005</v>
      </c>
      <c r="Y462">
        <v>69.3</v>
      </c>
      <c r="Z462">
        <v>40</v>
      </c>
      <c r="AA462">
        <v>9</v>
      </c>
      <c r="AB462">
        <v>1</v>
      </c>
      <c r="AC462">
        <v>4</v>
      </c>
      <c r="AE462">
        <v>7</v>
      </c>
      <c r="AF462">
        <v>3</v>
      </c>
      <c r="AG462">
        <v>0</v>
      </c>
      <c r="AH462">
        <v>2</v>
      </c>
      <c r="AJ462">
        <v>4</v>
      </c>
      <c r="AK462">
        <v>5</v>
      </c>
      <c r="AL462">
        <v>1</v>
      </c>
      <c r="AM462" s="5">
        <v>0.32083333333333336</v>
      </c>
      <c r="AN462">
        <v>10</v>
      </c>
      <c r="AO462" s="5">
        <v>0.54652777777777772</v>
      </c>
      <c r="AP462">
        <v>1</v>
      </c>
      <c r="AQ462" s="5">
        <v>0.52083333333333337</v>
      </c>
      <c r="AR462">
        <v>1</v>
      </c>
      <c r="AS462" s="5">
        <v>0.55000000000000004</v>
      </c>
      <c r="AU462" s="5"/>
      <c r="AV462">
        <v>295.35000000000002</v>
      </c>
      <c r="AW462">
        <v>41</v>
      </c>
      <c r="AX462">
        <v>75</v>
      </c>
      <c r="AY462">
        <v>35</v>
      </c>
      <c r="AZ462">
        <v>73.61</v>
      </c>
      <c r="BA462">
        <v>27</v>
      </c>
      <c r="BB462">
        <v>28.75</v>
      </c>
      <c r="BC462">
        <v>13</v>
      </c>
      <c r="BD462">
        <v>1.77</v>
      </c>
      <c r="BE462">
        <v>44</v>
      </c>
      <c r="BF462">
        <v>89.47</v>
      </c>
      <c r="BG462">
        <v>1</v>
      </c>
      <c r="BJ462">
        <v>39</v>
      </c>
      <c r="BK462">
        <v>29</v>
      </c>
      <c r="BL462">
        <v>34</v>
      </c>
      <c r="BM462">
        <v>28</v>
      </c>
      <c r="BN462">
        <v>19</v>
      </c>
      <c r="BO462">
        <v>3</v>
      </c>
      <c r="BP462">
        <v>51</v>
      </c>
      <c r="BQ462">
        <v>-11</v>
      </c>
      <c r="BR462">
        <v>1</v>
      </c>
      <c r="BS462">
        <v>-8</v>
      </c>
      <c r="BT462">
        <v>21</v>
      </c>
      <c r="BU462">
        <v>0</v>
      </c>
      <c r="BV462">
        <v>22</v>
      </c>
      <c r="BW462">
        <v>44</v>
      </c>
      <c r="BX462">
        <v>6</v>
      </c>
      <c r="BY462">
        <v>0</v>
      </c>
      <c r="BZ462">
        <v>0</v>
      </c>
      <c r="CA462">
        <v>20</v>
      </c>
      <c r="CB462">
        <v>36</v>
      </c>
      <c r="CC462">
        <v>16</v>
      </c>
      <c r="CD462">
        <v>303.10000000000002</v>
      </c>
      <c r="CE462">
        <v>62.82</v>
      </c>
      <c r="CF462">
        <v>68.3</v>
      </c>
      <c r="CG462">
        <v>37.44</v>
      </c>
      <c r="CH462">
        <v>1.78</v>
      </c>
      <c r="CI462">
        <v>29.44</v>
      </c>
      <c r="CJ462">
        <v>47.03</v>
      </c>
      <c r="CK462">
        <v>3.05</v>
      </c>
      <c r="CL462">
        <v>4.04</v>
      </c>
      <c r="CM462">
        <v>4.6399999999999997</v>
      </c>
      <c r="CN462">
        <v>303.60000000000002</v>
      </c>
      <c r="CO462">
        <v>61.57</v>
      </c>
      <c r="CP462">
        <v>68.58</v>
      </c>
      <c r="CQ462">
        <v>39.72</v>
      </c>
      <c r="CR462">
        <v>1.78</v>
      </c>
      <c r="CS462">
        <v>29.44</v>
      </c>
      <c r="CT462">
        <v>50.61</v>
      </c>
      <c r="CU462">
        <v>3.05</v>
      </c>
      <c r="CV462">
        <v>4.05</v>
      </c>
      <c r="CW462">
        <v>4.6399999999999997</v>
      </c>
      <c r="CX462">
        <v>37</v>
      </c>
      <c r="CY462">
        <v>5</v>
      </c>
      <c r="CZ462">
        <v>25</v>
      </c>
      <c r="DA462">
        <v>60</v>
      </c>
      <c r="DB462">
        <v>53</v>
      </c>
      <c r="DC462">
        <v>293.89999999999998</v>
      </c>
      <c r="DD462">
        <v>84</v>
      </c>
      <c r="DE462">
        <v>300</v>
      </c>
      <c r="DF462">
        <v>81</v>
      </c>
      <c r="DG462">
        <v>301.10000000000002</v>
      </c>
      <c r="DH462">
        <v>19</v>
      </c>
      <c r="DI462">
        <v>286.39999999999998</v>
      </c>
      <c r="DJ462">
        <v>46</v>
      </c>
      <c r="DM462">
        <v>69.23</v>
      </c>
      <c r="DN462">
        <v>84</v>
      </c>
      <c r="DO462">
        <v>76.92</v>
      </c>
      <c r="DP462">
        <v>54</v>
      </c>
      <c r="DQ462">
        <v>84.6</v>
      </c>
      <c r="DR462">
        <v>13</v>
      </c>
      <c r="DS462">
        <v>69.2</v>
      </c>
      <c r="DT462">
        <v>37</v>
      </c>
      <c r="DW462">
        <v>66.67</v>
      </c>
      <c r="DX462">
        <v>97</v>
      </c>
      <c r="DY462">
        <v>72.22</v>
      </c>
      <c r="DZ462">
        <v>81</v>
      </c>
      <c r="EA462">
        <v>83.3</v>
      </c>
      <c r="EB462">
        <v>7</v>
      </c>
      <c r="EC462">
        <v>72.2</v>
      </c>
      <c r="ED462">
        <v>15</v>
      </c>
      <c r="EG462">
        <v>27</v>
      </c>
      <c r="EH462">
        <v>11</v>
      </c>
      <c r="EI462">
        <v>30</v>
      </c>
      <c r="EJ462">
        <v>60</v>
      </c>
      <c r="EK462">
        <v>28</v>
      </c>
      <c r="EL462">
        <v>11</v>
      </c>
      <c r="EM462">
        <v>30</v>
      </c>
      <c r="EN462">
        <v>30</v>
      </c>
      <c r="EQ462">
        <v>1.75</v>
      </c>
      <c r="ER462">
        <v>77</v>
      </c>
      <c r="ES462">
        <v>1.85</v>
      </c>
      <c r="ET462">
        <v>106</v>
      </c>
      <c r="EU462">
        <v>1.67</v>
      </c>
      <c r="EV462">
        <v>16</v>
      </c>
      <c r="EW462">
        <v>1.85</v>
      </c>
      <c r="EX462">
        <v>40</v>
      </c>
      <c r="FA462">
        <v>100</v>
      </c>
      <c r="FB462">
        <v>1</v>
      </c>
      <c r="FC462">
        <v>80</v>
      </c>
      <c r="FD462">
        <v>28</v>
      </c>
      <c r="FE462">
        <v>100</v>
      </c>
      <c r="FF462">
        <v>1</v>
      </c>
      <c r="FG462">
        <v>80</v>
      </c>
      <c r="FH462">
        <v>10</v>
      </c>
      <c r="FU462">
        <v>-1</v>
      </c>
      <c r="FV462">
        <v>16</v>
      </c>
      <c r="FW462">
        <v>0</v>
      </c>
      <c r="FX462">
        <v>50</v>
      </c>
      <c r="FY462">
        <v>3</v>
      </c>
      <c r="FZ462">
        <v>63</v>
      </c>
      <c r="GA462">
        <v>1</v>
      </c>
      <c r="GB462">
        <v>28</v>
      </c>
      <c r="GE462">
        <v>-2</v>
      </c>
      <c r="GF462">
        <v>21</v>
      </c>
      <c r="GG462">
        <v>-3</v>
      </c>
      <c r="GH462">
        <v>8</v>
      </c>
      <c r="GI462">
        <v>-5</v>
      </c>
      <c r="GJ462">
        <v>1</v>
      </c>
      <c r="GK462">
        <v>-1</v>
      </c>
      <c r="GL462">
        <v>28</v>
      </c>
      <c r="GO462">
        <v>0</v>
      </c>
      <c r="GP462">
        <v>115</v>
      </c>
      <c r="GQ462">
        <v>-3</v>
      </c>
      <c r="GR462">
        <v>8</v>
      </c>
      <c r="GS462">
        <v>-4</v>
      </c>
      <c r="GT462">
        <v>2</v>
      </c>
      <c r="GU462">
        <v>-1</v>
      </c>
      <c r="GV462">
        <v>28</v>
      </c>
      <c r="GY462">
        <v>0</v>
      </c>
      <c r="GZ462">
        <v>26</v>
      </c>
      <c r="HA462">
        <v>0</v>
      </c>
      <c r="HB462">
        <v>24</v>
      </c>
      <c r="HC462">
        <v>0</v>
      </c>
      <c r="HD462">
        <v>11</v>
      </c>
      <c r="HE462">
        <v>0</v>
      </c>
      <c r="HF462">
        <v>9</v>
      </c>
      <c r="HI462">
        <v>3</v>
      </c>
      <c r="HJ462">
        <v>120</v>
      </c>
      <c r="HK462">
        <v>8</v>
      </c>
      <c r="HL462">
        <v>3</v>
      </c>
      <c r="HM462">
        <v>9</v>
      </c>
      <c r="HN462">
        <v>1</v>
      </c>
      <c r="HO462">
        <v>2</v>
      </c>
      <c r="HP462">
        <v>59</v>
      </c>
      <c r="HS462">
        <v>15</v>
      </c>
      <c r="HT462">
        <v>2</v>
      </c>
      <c r="HU462">
        <v>8</v>
      </c>
      <c r="HV462">
        <v>138</v>
      </c>
      <c r="HW462">
        <v>6</v>
      </c>
      <c r="HX462">
        <v>68</v>
      </c>
      <c r="HY462">
        <v>15</v>
      </c>
      <c r="HZ462">
        <v>1</v>
      </c>
      <c r="IC462">
        <v>0</v>
      </c>
      <c r="ID462">
        <v>141</v>
      </c>
      <c r="IE462">
        <v>2</v>
      </c>
      <c r="IF462">
        <v>65</v>
      </c>
      <c r="IG462">
        <v>3</v>
      </c>
      <c r="IH462">
        <v>25</v>
      </c>
      <c r="II462">
        <v>1</v>
      </c>
      <c r="IJ462">
        <v>56</v>
      </c>
      <c r="IM462">
        <v>0</v>
      </c>
      <c r="IN462">
        <v>52</v>
      </c>
      <c r="IO462">
        <v>0</v>
      </c>
      <c r="IP462">
        <v>49</v>
      </c>
      <c r="IQ462">
        <v>0</v>
      </c>
      <c r="IR462">
        <v>24</v>
      </c>
      <c r="IS462">
        <v>0</v>
      </c>
      <c r="IT462">
        <v>20</v>
      </c>
    </row>
    <row r="463" spans="1:254" x14ac:dyDescent="0.25">
      <c r="A463" s="3" t="str">
        <f t="shared" si="7"/>
        <v>Alistair Docherty</v>
      </c>
      <c r="B463" s="4">
        <v>45767</v>
      </c>
      <c r="C463" t="s">
        <v>1600</v>
      </c>
      <c r="D463" t="s">
        <v>1601</v>
      </c>
      <c r="E463" t="s">
        <v>1602</v>
      </c>
      <c r="F463" t="s">
        <v>1603</v>
      </c>
      <c r="I463" t="s">
        <v>1614</v>
      </c>
      <c r="J463" t="s">
        <v>1615</v>
      </c>
      <c r="K463">
        <v>7</v>
      </c>
      <c r="L463">
        <v>67</v>
      </c>
      <c r="M463">
        <v>67</v>
      </c>
      <c r="N463">
        <v>65</v>
      </c>
      <c r="O463">
        <v>70</v>
      </c>
      <c r="Q463">
        <v>269</v>
      </c>
      <c r="R463">
        <v>71.989999999999995</v>
      </c>
      <c r="S463">
        <v>71.8</v>
      </c>
      <c r="T463">
        <v>69.58</v>
      </c>
      <c r="U463">
        <v>69.78</v>
      </c>
      <c r="V463">
        <v>67.099999999999994</v>
      </c>
      <c r="W463">
        <v>71.760000000000005</v>
      </c>
      <c r="Y463">
        <v>69.55</v>
      </c>
      <c r="Z463">
        <v>22</v>
      </c>
      <c r="AA463">
        <v>14</v>
      </c>
      <c r="AB463">
        <v>3</v>
      </c>
      <c r="AC463">
        <v>7</v>
      </c>
      <c r="AE463">
        <v>6</v>
      </c>
      <c r="AF463">
        <v>4</v>
      </c>
      <c r="AG463">
        <v>1</v>
      </c>
      <c r="AH463">
        <v>3</v>
      </c>
      <c r="AJ463">
        <v>7</v>
      </c>
      <c r="AK463">
        <v>7</v>
      </c>
      <c r="AL463">
        <v>10</v>
      </c>
      <c r="AM463" s="5">
        <v>0.54652777777777772</v>
      </c>
      <c r="AN463">
        <v>1</v>
      </c>
      <c r="AO463" s="5">
        <v>0.32083333333333336</v>
      </c>
      <c r="AP463">
        <v>1</v>
      </c>
      <c r="AQ463" s="5">
        <v>0.49791666666666667</v>
      </c>
      <c r="AR463">
        <v>1</v>
      </c>
      <c r="AS463" s="5">
        <v>0.54236111111111107</v>
      </c>
      <c r="AU463" s="5"/>
      <c r="AV463">
        <v>299.77</v>
      </c>
      <c r="AW463">
        <v>20</v>
      </c>
      <c r="AX463">
        <v>82.69</v>
      </c>
      <c r="AY463">
        <v>12</v>
      </c>
      <c r="AZ463">
        <v>80.56</v>
      </c>
      <c r="BA463">
        <v>3</v>
      </c>
      <c r="BB463">
        <v>29.25</v>
      </c>
      <c r="BC463">
        <v>23</v>
      </c>
      <c r="BD463">
        <v>1.71</v>
      </c>
      <c r="BE463">
        <v>23</v>
      </c>
      <c r="BF463">
        <v>71.430000000000007</v>
      </c>
      <c r="BG463">
        <v>11</v>
      </c>
      <c r="BH463">
        <v>100</v>
      </c>
      <c r="BI463">
        <v>1</v>
      </c>
      <c r="BJ463">
        <v>11</v>
      </c>
      <c r="BK463">
        <v>3</v>
      </c>
      <c r="BL463">
        <v>5</v>
      </c>
      <c r="BM463">
        <v>24</v>
      </c>
      <c r="BN463">
        <v>1</v>
      </c>
      <c r="BO463">
        <v>-2</v>
      </c>
      <c r="BP463">
        <v>6</v>
      </c>
      <c r="BQ463">
        <v>-9</v>
      </c>
      <c r="BR463">
        <v>3</v>
      </c>
      <c r="BS463">
        <v>-4</v>
      </c>
      <c r="BT463">
        <v>57</v>
      </c>
      <c r="BU463">
        <v>0</v>
      </c>
      <c r="BV463">
        <v>21</v>
      </c>
      <c r="BW463">
        <v>47</v>
      </c>
      <c r="BX463">
        <v>2</v>
      </c>
      <c r="BY463">
        <v>2</v>
      </c>
      <c r="BZ463">
        <v>3</v>
      </c>
      <c r="CA463">
        <v>20</v>
      </c>
      <c r="CB463">
        <v>36</v>
      </c>
      <c r="CC463">
        <v>16</v>
      </c>
      <c r="CD463">
        <v>303.10000000000002</v>
      </c>
      <c r="CE463">
        <v>62.82</v>
      </c>
      <c r="CF463">
        <v>68.3</v>
      </c>
      <c r="CG463">
        <v>37.44</v>
      </c>
      <c r="CH463">
        <v>1.78</v>
      </c>
      <c r="CI463">
        <v>29.44</v>
      </c>
      <c r="CJ463">
        <v>47.03</v>
      </c>
      <c r="CK463">
        <v>3.05</v>
      </c>
      <c r="CL463">
        <v>4.04</v>
      </c>
      <c r="CM463">
        <v>4.6399999999999997</v>
      </c>
      <c r="CN463">
        <v>303.60000000000002</v>
      </c>
      <c r="CO463">
        <v>61.57</v>
      </c>
      <c r="CP463">
        <v>68.58</v>
      </c>
      <c r="CQ463">
        <v>39.72</v>
      </c>
      <c r="CR463">
        <v>1.78</v>
      </c>
      <c r="CS463">
        <v>29.44</v>
      </c>
      <c r="CT463">
        <v>50.61</v>
      </c>
      <c r="CU463">
        <v>3.05</v>
      </c>
      <c r="CV463">
        <v>4.05</v>
      </c>
      <c r="CW463">
        <v>4.6399999999999997</v>
      </c>
      <c r="CX463">
        <v>37</v>
      </c>
      <c r="CY463">
        <v>14</v>
      </c>
      <c r="CZ463">
        <v>7</v>
      </c>
      <c r="DA463">
        <v>69</v>
      </c>
      <c r="DB463">
        <v>8</v>
      </c>
      <c r="DC463">
        <v>291.39999999999998</v>
      </c>
      <c r="DD463">
        <v>103</v>
      </c>
      <c r="DE463">
        <v>296.60000000000002</v>
      </c>
      <c r="DF463">
        <v>96</v>
      </c>
      <c r="DG463">
        <v>311.60000000000002</v>
      </c>
      <c r="DH463">
        <v>7</v>
      </c>
      <c r="DI463">
        <v>299.5</v>
      </c>
      <c r="DJ463">
        <v>20</v>
      </c>
      <c r="DM463">
        <v>76.92</v>
      </c>
      <c r="DN463">
        <v>59</v>
      </c>
      <c r="DO463">
        <v>92.31</v>
      </c>
      <c r="DP463">
        <v>8</v>
      </c>
      <c r="DQ463">
        <v>76.900000000000006</v>
      </c>
      <c r="DR463">
        <v>26</v>
      </c>
      <c r="DS463">
        <v>84.6</v>
      </c>
      <c r="DT463">
        <v>6</v>
      </c>
      <c r="DW463">
        <v>77.78</v>
      </c>
      <c r="DX463">
        <v>38</v>
      </c>
      <c r="DY463">
        <v>83.33</v>
      </c>
      <c r="DZ463">
        <v>14</v>
      </c>
      <c r="EA463">
        <v>88.9</v>
      </c>
      <c r="EB463">
        <v>4</v>
      </c>
      <c r="EC463">
        <v>72.2</v>
      </c>
      <c r="ED463">
        <v>15</v>
      </c>
      <c r="EG463">
        <v>27</v>
      </c>
      <c r="EH463">
        <v>11</v>
      </c>
      <c r="EI463">
        <v>29</v>
      </c>
      <c r="EJ463">
        <v>29</v>
      </c>
      <c r="EK463">
        <v>29</v>
      </c>
      <c r="EL463">
        <v>17</v>
      </c>
      <c r="EM463">
        <v>32</v>
      </c>
      <c r="EN463">
        <v>53</v>
      </c>
      <c r="EQ463">
        <v>1.57</v>
      </c>
      <c r="ER463">
        <v>17</v>
      </c>
      <c r="ES463">
        <v>1.73</v>
      </c>
      <c r="ET463">
        <v>64</v>
      </c>
      <c r="EU463">
        <v>1.63</v>
      </c>
      <c r="EV463">
        <v>13</v>
      </c>
      <c r="EW463">
        <v>1.92</v>
      </c>
      <c r="EX463">
        <v>51</v>
      </c>
      <c r="FA463">
        <v>75</v>
      </c>
      <c r="FB463">
        <v>30</v>
      </c>
      <c r="FC463">
        <v>100</v>
      </c>
      <c r="FD463">
        <v>1</v>
      </c>
      <c r="FE463">
        <v>50</v>
      </c>
      <c r="FF463">
        <v>36</v>
      </c>
      <c r="FG463">
        <v>60</v>
      </c>
      <c r="FH463">
        <v>32</v>
      </c>
      <c r="FK463">
        <v>100</v>
      </c>
      <c r="FL463">
        <v>1</v>
      </c>
      <c r="FM463">
        <v>100</v>
      </c>
      <c r="FN463">
        <v>1</v>
      </c>
      <c r="FU463">
        <v>-2</v>
      </c>
      <c r="FV463">
        <v>3</v>
      </c>
      <c r="FW463">
        <v>0</v>
      </c>
      <c r="FX463">
        <v>50</v>
      </c>
      <c r="FY463">
        <v>0</v>
      </c>
      <c r="FZ463">
        <v>13</v>
      </c>
      <c r="GA463">
        <v>0</v>
      </c>
      <c r="GB463">
        <v>13</v>
      </c>
      <c r="GE463">
        <v>-3</v>
      </c>
      <c r="GF463">
        <v>4</v>
      </c>
      <c r="GG463">
        <v>-3</v>
      </c>
      <c r="GH463">
        <v>8</v>
      </c>
      <c r="GI463">
        <v>-4</v>
      </c>
      <c r="GJ463">
        <v>3</v>
      </c>
      <c r="GK463">
        <v>1</v>
      </c>
      <c r="GL463">
        <v>53</v>
      </c>
      <c r="GO463">
        <v>1</v>
      </c>
      <c r="GP463">
        <v>140</v>
      </c>
      <c r="GQ463">
        <v>-1</v>
      </c>
      <c r="GR463">
        <v>89</v>
      </c>
      <c r="GS463">
        <v>-2</v>
      </c>
      <c r="GT463">
        <v>28</v>
      </c>
      <c r="GU463">
        <v>-2</v>
      </c>
      <c r="GV463">
        <v>11</v>
      </c>
      <c r="GY463">
        <v>0</v>
      </c>
      <c r="GZ463">
        <v>26</v>
      </c>
      <c r="HA463">
        <v>0</v>
      </c>
      <c r="HB463">
        <v>24</v>
      </c>
      <c r="HC463">
        <v>0</v>
      </c>
      <c r="HD463">
        <v>11</v>
      </c>
      <c r="HE463">
        <v>0</v>
      </c>
      <c r="HF463">
        <v>9</v>
      </c>
      <c r="HI463">
        <v>6</v>
      </c>
      <c r="HJ463">
        <v>17</v>
      </c>
      <c r="HK463">
        <v>4</v>
      </c>
      <c r="HL463">
        <v>77</v>
      </c>
      <c r="HM463">
        <v>7</v>
      </c>
      <c r="HN463">
        <v>4</v>
      </c>
      <c r="HO463">
        <v>4</v>
      </c>
      <c r="HP463">
        <v>28</v>
      </c>
      <c r="HS463">
        <v>11</v>
      </c>
      <c r="HT463">
        <v>41</v>
      </c>
      <c r="HU463">
        <v>14</v>
      </c>
      <c r="HV463">
        <v>9</v>
      </c>
      <c r="HW463">
        <v>10</v>
      </c>
      <c r="HX463">
        <v>33</v>
      </c>
      <c r="HY463">
        <v>12</v>
      </c>
      <c r="HZ463">
        <v>15</v>
      </c>
      <c r="IC463">
        <v>0</v>
      </c>
      <c r="ID463">
        <v>141</v>
      </c>
      <c r="IE463">
        <v>0</v>
      </c>
      <c r="IF463">
        <v>136</v>
      </c>
      <c r="IG463">
        <v>1</v>
      </c>
      <c r="IH463">
        <v>51</v>
      </c>
      <c r="II463">
        <v>1</v>
      </c>
      <c r="IJ463">
        <v>56</v>
      </c>
      <c r="IM463">
        <v>1</v>
      </c>
      <c r="IN463">
        <v>14</v>
      </c>
      <c r="IO463">
        <v>0</v>
      </c>
      <c r="IP463">
        <v>49</v>
      </c>
      <c r="IQ463">
        <v>0</v>
      </c>
      <c r="IR463">
        <v>24</v>
      </c>
      <c r="IS463">
        <v>1</v>
      </c>
      <c r="IT463">
        <v>3</v>
      </c>
    </row>
    <row r="464" spans="1:254" x14ac:dyDescent="0.25">
      <c r="A464" s="3" t="str">
        <f t="shared" si="7"/>
        <v>Trace Crowe</v>
      </c>
      <c r="B464" s="4">
        <v>45767</v>
      </c>
      <c r="C464" t="s">
        <v>1600</v>
      </c>
      <c r="D464" t="s">
        <v>1601</v>
      </c>
      <c r="E464" t="s">
        <v>1602</v>
      </c>
      <c r="F464" t="s">
        <v>1603</v>
      </c>
      <c r="I464" t="s">
        <v>1616</v>
      </c>
      <c r="J464" t="s">
        <v>1617</v>
      </c>
      <c r="K464">
        <v>8</v>
      </c>
      <c r="L464">
        <v>68</v>
      </c>
      <c r="M464">
        <v>68</v>
      </c>
      <c r="N464">
        <v>65</v>
      </c>
      <c r="O464">
        <v>69</v>
      </c>
      <c r="Q464">
        <v>270</v>
      </c>
      <c r="R464">
        <v>71.989999999999995</v>
      </c>
      <c r="S464">
        <v>71.8</v>
      </c>
      <c r="T464">
        <v>70.58</v>
      </c>
      <c r="U464">
        <v>70.78</v>
      </c>
      <c r="V464">
        <v>67.099999999999994</v>
      </c>
      <c r="W464">
        <v>70.760000000000005</v>
      </c>
      <c r="Y464">
        <v>69.8</v>
      </c>
      <c r="Z464">
        <v>40</v>
      </c>
      <c r="AA464">
        <v>37</v>
      </c>
      <c r="AB464">
        <v>7</v>
      </c>
      <c r="AC464">
        <v>8</v>
      </c>
      <c r="AE464">
        <v>7</v>
      </c>
      <c r="AF464">
        <v>6</v>
      </c>
      <c r="AG464">
        <v>3</v>
      </c>
      <c r="AH464">
        <v>4</v>
      </c>
      <c r="AJ464">
        <v>8</v>
      </c>
      <c r="AK464">
        <v>10</v>
      </c>
      <c r="AL464">
        <v>10</v>
      </c>
      <c r="AM464" s="5">
        <v>0.34166666666666667</v>
      </c>
      <c r="AN464">
        <v>1</v>
      </c>
      <c r="AO464" s="5">
        <v>0.56736111111111109</v>
      </c>
      <c r="AP464">
        <v>1</v>
      </c>
      <c r="AQ464" s="5">
        <v>0.37638888888888888</v>
      </c>
      <c r="AR464">
        <v>1</v>
      </c>
      <c r="AS464" s="5">
        <v>0.52708333333333335</v>
      </c>
      <c r="AU464" s="5"/>
      <c r="AV464">
        <v>304.35000000000002</v>
      </c>
      <c r="AW464">
        <v>9</v>
      </c>
      <c r="AX464">
        <v>78.849999999999994</v>
      </c>
      <c r="AY464">
        <v>16</v>
      </c>
      <c r="AZ464">
        <v>75</v>
      </c>
      <c r="BA464">
        <v>17</v>
      </c>
      <c r="BB464">
        <v>28.5</v>
      </c>
      <c r="BC464">
        <v>10</v>
      </c>
      <c r="BD464">
        <v>1.67</v>
      </c>
      <c r="BE464">
        <v>8</v>
      </c>
      <c r="BF464">
        <v>66.67</v>
      </c>
      <c r="BG464">
        <v>20</v>
      </c>
      <c r="BH464">
        <v>100</v>
      </c>
      <c r="BI464">
        <v>1</v>
      </c>
      <c r="BJ464">
        <v>6</v>
      </c>
      <c r="BK464">
        <v>10</v>
      </c>
      <c r="BL464">
        <v>7</v>
      </c>
      <c r="BM464">
        <v>8</v>
      </c>
      <c r="BN464">
        <v>2</v>
      </c>
      <c r="BO464">
        <v>0</v>
      </c>
      <c r="BP464">
        <v>17</v>
      </c>
      <c r="BQ464">
        <v>-2</v>
      </c>
      <c r="BR464">
        <v>41</v>
      </c>
      <c r="BS464">
        <v>-12</v>
      </c>
      <c r="BT464">
        <v>1</v>
      </c>
      <c r="BU464">
        <v>2</v>
      </c>
      <c r="BV464">
        <v>21</v>
      </c>
      <c r="BW464">
        <v>40</v>
      </c>
      <c r="BX464">
        <v>7</v>
      </c>
      <c r="BY464">
        <v>2</v>
      </c>
      <c r="BZ464">
        <v>1</v>
      </c>
      <c r="CA464">
        <v>20</v>
      </c>
      <c r="CB464">
        <v>36</v>
      </c>
      <c r="CC464">
        <v>16</v>
      </c>
      <c r="CD464">
        <v>303.10000000000002</v>
      </c>
      <c r="CE464">
        <v>62.82</v>
      </c>
      <c r="CF464">
        <v>68.3</v>
      </c>
      <c r="CG464">
        <v>37.44</v>
      </c>
      <c r="CH464">
        <v>1.78</v>
      </c>
      <c r="CI464">
        <v>29.44</v>
      </c>
      <c r="CJ464">
        <v>47.03</v>
      </c>
      <c r="CK464">
        <v>3.05</v>
      </c>
      <c r="CL464">
        <v>4.04</v>
      </c>
      <c r="CM464">
        <v>4.6399999999999997</v>
      </c>
      <c r="CN464">
        <v>303.60000000000002</v>
      </c>
      <c r="CO464">
        <v>61.57</v>
      </c>
      <c r="CP464">
        <v>68.58</v>
      </c>
      <c r="CQ464">
        <v>39.72</v>
      </c>
      <c r="CR464">
        <v>1.78</v>
      </c>
      <c r="CS464">
        <v>29.44</v>
      </c>
      <c r="CT464">
        <v>50.61</v>
      </c>
      <c r="CU464">
        <v>3.05</v>
      </c>
      <c r="CV464">
        <v>4.05</v>
      </c>
      <c r="CW464">
        <v>4.6399999999999997</v>
      </c>
      <c r="CX464">
        <v>5</v>
      </c>
      <c r="CY464">
        <v>14</v>
      </c>
      <c r="CZ464">
        <v>47</v>
      </c>
      <c r="DA464">
        <v>49</v>
      </c>
      <c r="DB464">
        <v>8</v>
      </c>
      <c r="DC464">
        <v>314</v>
      </c>
      <c r="DD464">
        <v>13</v>
      </c>
      <c r="DE464">
        <v>325.3</v>
      </c>
      <c r="DF464">
        <v>4</v>
      </c>
      <c r="DG464">
        <v>297.3</v>
      </c>
      <c r="DH464">
        <v>30</v>
      </c>
      <c r="DI464">
        <v>280.8</v>
      </c>
      <c r="DJ464">
        <v>52</v>
      </c>
      <c r="DM464">
        <v>69.23</v>
      </c>
      <c r="DN464">
        <v>84</v>
      </c>
      <c r="DO464">
        <v>84.62</v>
      </c>
      <c r="DP464">
        <v>22</v>
      </c>
      <c r="DQ464">
        <v>84.6</v>
      </c>
      <c r="DR464">
        <v>13</v>
      </c>
      <c r="DS464">
        <v>76.900000000000006</v>
      </c>
      <c r="DT464">
        <v>18</v>
      </c>
      <c r="DW464">
        <v>72.22</v>
      </c>
      <c r="DX464">
        <v>59</v>
      </c>
      <c r="DY464">
        <v>72.22</v>
      </c>
      <c r="DZ464">
        <v>81</v>
      </c>
      <c r="EA464">
        <v>77.8</v>
      </c>
      <c r="EB464">
        <v>14</v>
      </c>
      <c r="EC464">
        <v>77.8</v>
      </c>
      <c r="ED464">
        <v>7</v>
      </c>
      <c r="EG464">
        <v>29</v>
      </c>
      <c r="EH464">
        <v>50</v>
      </c>
      <c r="EI464">
        <v>28</v>
      </c>
      <c r="EJ464">
        <v>14</v>
      </c>
      <c r="EK464">
        <v>26</v>
      </c>
      <c r="EL464">
        <v>7</v>
      </c>
      <c r="EM464">
        <v>31</v>
      </c>
      <c r="EN464">
        <v>40</v>
      </c>
      <c r="EQ464">
        <v>1.69</v>
      </c>
      <c r="ER464">
        <v>58</v>
      </c>
      <c r="ES464">
        <v>1.62</v>
      </c>
      <c r="ET464">
        <v>20</v>
      </c>
      <c r="EU464">
        <v>1.57</v>
      </c>
      <c r="EV464">
        <v>5</v>
      </c>
      <c r="EW464">
        <v>1.79</v>
      </c>
      <c r="EX464">
        <v>30</v>
      </c>
      <c r="FA464">
        <v>60</v>
      </c>
      <c r="FB464">
        <v>59</v>
      </c>
      <c r="FC464">
        <v>60</v>
      </c>
      <c r="FD464">
        <v>68</v>
      </c>
      <c r="FE464">
        <v>100</v>
      </c>
      <c r="FF464">
        <v>1</v>
      </c>
      <c r="FG464">
        <v>50</v>
      </c>
      <c r="FH464">
        <v>41</v>
      </c>
      <c r="FK464">
        <v>100</v>
      </c>
      <c r="FL464">
        <v>1</v>
      </c>
      <c r="FU464">
        <v>0</v>
      </c>
      <c r="FV464">
        <v>57</v>
      </c>
      <c r="FW464">
        <v>0</v>
      </c>
      <c r="FX464">
        <v>50</v>
      </c>
      <c r="FY464">
        <v>0</v>
      </c>
      <c r="FZ464">
        <v>13</v>
      </c>
      <c r="GA464">
        <v>0</v>
      </c>
      <c r="GB464">
        <v>13</v>
      </c>
      <c r="GE464">
        <v>2</v>
      </c>
      <c r="GF464">
        <v>132</v>
      </c>
      <c r="GG464">
        <v>0</v>
      </c>
      <c r="GH464">
        <v>81</v>
      </c>
      <c r="GI464">
        <v>-4</v>
      </c>
      <c r="GJ464">
        <v>3</v>
      </c>
      <c r="GK464">
        <v>0</v>
      </c>
      <c r="GL464">
        <v>37</v>
      </c>
      <c r="GO464">
        <v>-5</v>
      </c>
      <c r="GP464">
        <v>2</v>
      </c>
      <c r="GQ464">
        <v>-3</v>
      </c>
      <c r="GR464">
        <v>8</v>
      </c>
      <c r="GS464">
        <v>-2</v>
      </c>
      <c r="GT464">
        <v>28</v>
      </c>
      <c r="GU464">
        <v>-2</v>
      </c>
      <c r="GV464">
        <v>11</v>
      </c>
      <c r="GY464">
        <v>2</v>
      </c>
      <c r="GZ464">
        <v>1</v>
      </c>
      <c r="HA464">
        <v>0</v>
      </c>
      <c r="HB464">
        <v>24</v>
      </c>
      <c r="HC464">
        <v>0</v>
      </c>
      <c r="HD464">
        <v>11</v>
      </c>
      <c r="HE464">
        <v>0</v>
      </c>
      <c r="HF464">
        <v>9</v>
      </c>
      <c r="HI464">
        <v>3</v>
      </c>
      <c r="HJ464">
        <v>120</v>
      </c>
      <c r="HK464">
        <v>6</v>
      </c>
      <c r="HL464">
        <v>18</v>
      </c>
      <c r="HM464">
        <v>6</v>
      </c>
      <c r="HN464">
        <v>8</v>
      </c>
      <c r="HO464">
        <v>6</v>
      </c>
      <c r="HP464">
        <v>6</v>
      </c>
      <c r="HS464">
        <v>10</v>
      </c>
      <c r="HT464">
        <v>70</v>
      </c>
      <c r="HU464">
        <v>9</v>
      </c>
      <c r="HV464">
        <v>116</v>
      </c>
      <c r="HW464">
        <v>12</v>
      </c>
      <c r="HX464">
        <v>11</v>
      </c>
      <c r="HY464">
        <v>9</v>
      </c>
      <c r="HZ464">
        <v>52</v>
      </c>
      <c r="IC464">
        <v>2</v>
      </c>
      <c r="ID464">
        <v>76</v>
      </c>
      <c r="IE464">
        <v>3</v>
      </c>
      <c r="IF464">
        <v>29</v>
      </c>
      <c r="IG464">
        <v>0</v>
      </c>
      <c r="IH464">
        <v>64</v>
      </c>
      <c r="II464">
        <v>2</v>
      </c>
      <c r="IJ464">
        <v>37</v>
      </c>
      <c r="IM464">
        <v>1</v>
      </c>
      <c r="IN464">
        <v>14</v>
      </c>
      <c r="IO464">
        <v>0</v>
      </c>
      <c r="IP464">
        <v>49</v>
      </c>
      <c r="IQ464">
        <v>0</v>
      </c>
      <c r="IR464">
        <v>24</v>
      </c>
      <c r="IS464">
        <v>1</v>
      </c>
      <c r="IT464">
        <v>3</v>
      </c>
    </row>
    <row r="465" spans="1:254" x14ac:dyDescent="0.25">
      <c r="A465" s="3" t="str">
        <f t="shared" si="7"/>
        <v>Rick Lamb</v>
      </c>
      <c r="B465" s="4">
        <v>45767</v>
      </c>
      <c r="C465" t="s">
        <v>1600</v>
      </c>
      <c r="D465" t="s">
        <v>1601</v>
      </c>
      <c r="E465" t="s">
        <v>1602</v>
      </c>
      <c r="F465" t="s">
        <v>1603</v>
      </c>
      <c r="I465" t="s">
        <v>1618</v>
      </c>
      <c r="J465" t="s">
        <v>1619</v>
      </c>
      <c r="K465">
        <v>8</v>
      </c>
      <c r="L465">
        <v>71</v>
      </c>
      <c r="M465">
        <v>64</v>
      </c>
      <c r="N465">
        <v>68</v>
      </c>
      <c r="O465">
        <v>67</v>
      </c>
      <c r="Q465">
        <v>270</v>
      </c>
      <c r="R465">
        <v>71.989999999999995</v>
      </c>
      <c r="S465">
        <v>71.8</v>
      </c>
      <c r="T465">
        <v>73.58</v>
      </c>
      <c r="U465">
        <v>66.78</v>
      </c>
      <c r="V465">
        <v>70.099999999999994</v>
      </c>
      <c r="W465">
        <v>68.760000000000005</v>
      </c>
      <c r="Y465">
        <v>69.8</v>
      </c>
      <c r="Z465">
        <v>109</v>
      </c>
      <c r="AA465">
        <v>25</v>
      </c>
      <c r="AB465">
        <v>19</v>
      </c>
      <c r="AC465">
        <v>8</v>
      </c>
      <c r="AE465">
        <v>10</v>
      </c>
      <c r="AF465">
        <v>5</v>
      </c>
      <c r="AG465">
        <v>5</v>
      </c>
      <c r="AH465">
        <v>4</v>
      </c>
      <c r="AJ465">
        <v>8</v>
      </c>
      <c r="AK465">
        <v>10</v>
      </c>
      <c r="AL465">
        <v>10</v>
      </c>
      <c r="AM465" s="5">
        <v>0.34861111111111109</v>
      </c>
      <c r="AN465">
        <v>1</v>
      </c>
      <c r="AO465" s="5">
        <v>0.57430555555555551</v>
      </c>
      <c r="AP465">
        <v>1</v>
      </c>
      <c r="AQ465" s="5">
        <v>0.42569444444444443</v>
      </c>
      <c r="AR465">
        <v>1</v>
      </c>
      <c r="AS465" s="5">
        <v>0.47222222222222221</v>
      </c>
      <c r="AU465" s="5"/>
      <c r="AV465">
        <v>294.63</v>
      </c>
      <c r="AW465">
        <v>43</v>
      </c>
      <c r="AX465">
        <v>75</v>
      </c>
      <c r="AY465">
        <v>35</v>
      </c>
      <c r="AZ465">
        <v>75</v>
      </c>
      <c r="BA465">
        <v>17</v>
      </c>
      <c r="BB465">
        <v>29.25</v>
      </c>
      <c r="BC465">
        <v>23</v>
      </c>
      <c r="BD465">
        <v>1.69</v>
      </c>
      <c r="BE465">
        <v>16</v>
      </c>
      <c r="BF465">
        <v>55.56</v>
      </c>
      <c r="BG465">
        <v>44</v>
      </c>
      <c r="BH465">
        <v>50</v>
      </c>
      <c r="BI465">
        <v>37</v>
      </c>
      <c r="BJ465">
        <v>42</v>
      </c>
      <c r="BK465">
        <v>20</v>
      </c>
      <c r="BL465">
        <v>27</v>
      </c>
      <c r="BM465">
        <v>19</v>
      </c>
      <c r="BN465">
        <v>25</v>
      </c>
      <c r="BO465">
        <v>3</v>
      </c>
      <c r="BP465">
        <v>51</v>
      </c>
      <c r="BQ465">
        <v>-8</v>
      </c>
      <c r="BR465">
        <v>7</v>
      </c>
      <c r="BS465">
        <v>-9</v>
      </c>
      <c r="BT465">
        <v>16</v>
      </c>
      <c r="BU465">
        <v>3</v>
      </c>
      <c r="BV465">
        <v>20</v>
      </c>
      <c r="BW465">
        <v>38</v>
      </c>
      <c r="BX465">
        <v>10</v>
      </c>
      <c r="BY465">
        <v>1</v>
      </c>
      <c r="BZ465">
        <v>2</v>
      </c>
      <c r="CA465">
        <v>20</v>
      </c>
      <c r="CB465">
        <v>36</v>
      </c>
      <c r="CC465">
        <v>16</v>
      </c>
      <c r="CD465">
        <v>303.10000000000002</v>
      </c>
      <c r="CE465">
        <v>62.82</v>
      </c>
      <c r="CF465">
        <v>68.3</v>
      </c>
      <c r="CG465">
        <v>37.44</v>
      </c>
      <c r="CH465">
        <v>1.78</v>
      </c>
      <c r="CI465">
        <v>29.44</v>
      </c>
      <c r="CJ465">
        <v>47.03</v>
      </c>
      <c r="CK465">
        <v>3.05</v>
      </c>
      <c r="CL465">
        <v>4.04</v>
      </c>
      <c r="CM465">
        <v>4.6399999999999997</v>
      </c>
      <c r="CN465">
        <v>303.60000000000002</v>
      </c>
      <c r="CO465">
        <v>61.57</v>
      </c>
      <c r="CP465">
        <v>68.58</v>
      </c>
      <c r="CQ465">
        <v>39.72</v>
      </c>
      <c r="CR465">
        <v>1.78</v>
      </c>
      <c r="CS465">
        <v>29.44</v>
      </c>
      <c r="CT465">
        <v>50.61</v>
      </c>
      <c r="CU465">
        <v>3.05</v>
      </c>
      <c r="CV465">
        <v>4.05</v>
      </c>
      <c r="CW465">
        <v>4.6399999999999997</v>
      </c>
      <c r="CX465">
        <v>2</v>
      </c>
      <c r="CY465">
        <v>22</v>
      </c>
      <c r="CZ465">
        <v>54</v>
      </c>
      <c r="DA465">
        <v>19</v>
      </c>
      <c r="DB465">
        <v>25</v>
      </c>
      <c r="DC465">
        <v>298.39999999999998</v>
      </c>
      <c r="DD465">
        <v>63</v>
      </c>
      <c r="DE465">
        <v>315.60000000000002</v>
      </c>
      <c r="DF465">
        <v>19</v>
      </c>
      <c r="DG465">
        <v>283.8</v>
      </c>
      <c r="DH465">
        <v>57</v>
      </c>
      <c r="DI465">
        <v>280.7</v>
      </c>
      <c r="DJ465">
        <v>53</v>
      </c>
      <c r="DM465">
        <v>76.92</v>
      </c>
      <c r="DN465">
        <v>59</v>
      </c>
      <c r="DO465">
        <v>76.92</v>
      </c>
      <c r="DP465">
        <v>54</v>
      </c>
      <c r="DQ465">
        <v>92.3</v>
      </c>
      <c r="DR465">
        <v>4</v>
      </c>
      <c r="DS465">
        <v>53.8</v>
      </c>
      <c r="DT465">
        <v>64</v>
      </c>
      <c r="DW465">
        <v>72.22</v>
      </c>
      <c r="DX465">
        <v>59</v>
      </c>
      <c r="DY465">
        <v>83.33</v>
      </c>
      <c r="DZ465">
        <v>14</v>
      </c>
      <c r="EA465">
        <v>66.7</v>
      </c>
      <c r="EB465">
        <v>39</v>
      </c>
      <c r="EC465">
        <v>77.8</v>
      </c>
      <c r="ED465">
        <v>7</v>
      </c>
      <c r="EG465">
        <v>32</v>
      </c>
      <c r="EH465">
        <v>122</v>
      </c>
      <c r="EI465">
        <v>26</v>
      </c>
      <c r="EJ465">
        <v>5</v>
      </c>
      <c r="EK465">
        <v>28</v>
      </c>
      <c r="EL465">
        <v>11</v>
      </c>
      <c r="EM465">
        <v>31</v>
      </c>
      <c r="EN465">
        <v>40</v>
      </c>
      <c r="EQ465">
        <v>1.92</v>
      </c>
      <c r="ER465">
        <v>135</v>
      </c>
      <c r="ES465">
        <v>1.4</v>
      </c>
      <c r="ET465">
        <v>3</v>
      </c>
      <c r="EU465">
        <v>1.75</v>
      </c>
      <c r="EV465">
        <v>28</v>
      </c>
      <c r="EW465">
        <v>1.71</v>
      </c>
      <c r="EX465">
        <v>21</v>
      </c>
      <c r="FA465">
        <v>60</v>
      </c>
      <c r="FB465">
        <v>59</v>
      </c>
      <c r="FC465">
        <v>33.33</v>
      </c>
      <c r="FD465">
        <v>118</v>
      </c>
      <c r="FE465">
        <v>83.3</v>
      </c>
      <c r="FF465">
        <v>11</v>
      </c>
      <c r="FG465">
        <v>25</v>
      </c>
      <c r="FH465">
        <v>63</v>
      </c>
      <c r="FK465">
        <v>50</v>
      </c>
      <c r="FL465">
        <v>32</v>
      </c>
      <c r="FU465">
        <v>1</v>
      </c>
      <c r="FV465">
        <v>100</v>
      </c>
      <c r="FW465">
        <v>0</v>
      </c>
      <c r="FX465">
        <v>50</v>
      </c>
      <c r="FY465">
        <v>0</v>
      </c>
      <c r="FZ465">
        <v>13</v>
      </c>
      <c r="GA465">
        <v>2</v>
      </c>
      <c r="GB465">
        <v>55</v>
      </c>
      <c r="GE465">
        <v>0</v>
      </c>
      <c r="GF465">
        <v>79</v>
      </c>
      <c r="GG465">
        <v>-4</v>
      </c>
      <c r="GH465">
        <v>2</v>
      </c>
      <c r="GI465">
        <v>-1</v>
      </c>
      <c r="GJ465">
        <v>22</v>
      </c>
      <c r="GK465">
        <v>-3</v>
      </c>
      <c r="GL465">
        <v>3</v>
      </c>
      <c r="GO465">
        <v>-1</v>
      </c>
      <c r="GP465">
        <v>76</v>
      </c>
      <c r="GQ465">
        <v>-3</v>
      </c>
      <c r="GR465">
        <v>8</v>
      </c>
      <c r="GS465">
        <v>-2</v>
      </c>
      <c r="GT465">
        <v>28</v>
      </c>
      <c r="GU465">
        <v>-3</v>
      </c>
      <c r="GV465">
        <v>3</v>
      </c>
      <c r="GY465">
        <v>1</v>
      </c>
      <c r="GZ465">
        <v>5</v>
      </c>
      <c r="HA465">
        <v>0</v>
      </c>
      <c r="HB465">
        <v>24</v>
      </c>
      <c r="HC465">
        <v>1</v>
      </c>
      <c r="HD465">
        <v>2</v>
      </c>
      <c r="HE465">
        <v>1</v>
      </c>
      <c r="HF465">
        <v>2</v>
      </c>
      <c r="HI465">
        <v>2</v>
      </c>
      <c r="HJ465">
        <v>146</v>
      </c>
      <c r="HK465">
        <v>10</v>
      </c>
      <c r="HL465">
        <v>1</v>
      </c>
      <c r="HM465">
        <v>3</v>
      </c>
      <c r="HN465">
        <v>53</v>
      </c>
      <c r="HO465">
        <v>5</v>
      </c>
      <c r="HP465">
        <v>14</v>
      </c>
      <c r="HS465">
        <v>11</v>
      </c>
      <c r="HT465">
        <v>41</v>
      </c>
      <c r="HU465">
        <v>6</v>
      </c>
      <c r="HV465">
        <v>150</v>
      </c>
      <c r="HW465">
        <v>12</v>
      </c>
      <c r="HX465">
        <v>11</v>
      </c>
      <c r="HY465">
        <v>9</v>
      </c>
      <c r="HZ465">
        <v>52</v>
      </c>
      <c r="IC465">
        <v>4</v>
      </c>
      <c r="ID465">
        <v>15</v>
      </c>
      <c r="IE465">
        <v>1</v>
      </c>
      <c r="IF465">
        <v>102</v>
      </c>
      <c r="IG465">
        <v>2</v>
      </c>
      <c r="IH465">
        <v>33</v>
      </c>
      <c r="II465">
        <v>3</v>
      </c>
      <c r="IJ465">
        <v>20</v>
      </c>
      <c r="IM465">
        <v>0</v>
      </c>
      <c r="IN465">
        <v>52</v>
      </c>
      <c r="IO465">
        <v>1</v>
      </c>
      <c r="IP465">
        <v>10</v>
      </c>
      <c r="IQ465">
        <v>0</v>
      </c>
      <c r="IR465">
        <v>24</v>
      </c>
      <c r="IS465">
        <v>0</v>
      </c>
      <c r="IT465">
        <v>20</v>
      </c>
    </row>
    <row r="466" spans="1:254" x14ac:dyDescent="0.25">
      <c r="A466" s="3" t="str">
        <f t="shared" si="7"/>
        <v>Ryan McCormick</v>
      </c>
      <c r="B466" s="4">
        <v>45767</v>
      </c>
      <c r="C466" t="s">
        <v>1600</v>
      </c>
      <c r="D466" t="s">
        <v>1601</v>
      </c>
      <c r="E466" t="s">
        <v>1602</v>
      </c>
      <c r="F466" t="s">
        <v>1603</v>
      </c>
      <c r="I466" t="s">
        <v>1620</v>
      </c>
      <c r="J466" t="s">
        <v>1164</v>
      </c>
      <c r="K466">
        <v>8</v>
      </c>
      <c r="L466">
        <v>69</v>
      </c>
      <c r="M466">
        <v>65</v>
      </c>
      <c r="N466">
        <v>65</v>
      </c>
      <c r="O466">
        <v>71</v>
      </c>
      <c r="Q466">
        <v>270</v>
      </c>
      <c r="R466">
        <v>71.989999999999995</v>
      </c>
      <c r="S466">
        <v>71.8</v>
      </c>
      <c r="T466">
        <v>71.58</v>
      </c>
      <c r="U466">
        <v>67.78</v>
      </c>
      <c r="V466">
        <v>67.099999999999994</v>
      </c>
      <c r="W466">
        <v>72.760000000000005</v>
      </c>
      <c r="Y466">
        <v>69.8</v>
      </c>
      <c r="Z466">
        <v>62</v>
      </c>
      <c r="AA466">
        <v>14</v>
      </c>
      <c r="AB466">
        <v>3</v>
      </c>
      <c r="AC466">
        <v>8</v>
      </c>
      <c r="AE466">
        <v>8</v>
      </c>
      <c r="AF466">
        <v>4</v>
      </c>
      <c r="AG466">
        <v>1</v>
      </c>
      <c r="AH466">
        <v>4</v>
      </c>
      <c r="AJ466">
        <v>8</v>
      </c>
      <c r="AK466">
        <v>10</v>
      </c>
      <c r="AL466">
        <v>1</v>
      </c>
      <c r="AM466" s="5">
        <v>0.29166666666666669</v>
      </c>
      <c r="AN466">
        <v>10</v>
      </c>
      <c r="AO466" s="5">
        <v>0.51736111111111116</v>
      </c>
      <c r="AP466">
        <v>1</v>
      </c>
      <c r="AQ466" s="5">
        <v>0.47152777777777777</v>
      </c>
      <c r="AR466">
        <v>1</v>
      </c>
      <c r="AS466" s="5">
        <v>0.54236111111111107</v>
      </c>
      <c r="AU466" s="5"/>
      <c r="AV466">
        <v>294.48</v>
      </c>
      <c r="AW466">
        <v>44</v>
      </c>
      <c r="AX466">
        <v>69.23</v>
      </c>
      <c r="AY466">
        <v>56</v>
      </c>
      <c r="AZ466">
        <v>65.28</v>
      </c>
      <c r="BA466">
        <v>67</v>
      </c>
      <c r="BB466">
        <v>28</v>
      </c>
      <c r="BC466">
        <v>8</v>
      </c>
      <c r="BD466">
        <v>1.68</v>
      </c>
      <c r="BE466">
        <v>15</v>
      </c>
      <c r="BF466">
        <v>68</v>
      </c>
      <c r="BG466">
        <v>19</v>
      </c>
      <c r="BH466">
        <v>100</v>
      </c>
      <c r="BI466">
        <v>1</v>
      </c>
      <c r="BJ466">
        <v>59</v>
      </c>
      <c r="BK466">
        <v>67</v>
      </c>
      <c r="BL466">
        <v>66</v>
      </c>
      <c r="BM466">
        <v>10</v>
      </c>
      <c r="BN466">
        <v>49</v>
      </c>
      <c r="BO466">
        <v>0</v>
      </c>
      <c r="BP466">
        <v>17</v>
      </c>
      <c r="BQ466">
        <v>-5</v>
      </c>
      <c r="BR466">
        <v>20</v>
      </c>
      <c r="BS466">
        <v>-9</v>
      </c>
      <c r="BT466">
        <v>16</v>
      </c>
      <c r="BU466">
        <v>1</v>
      </c>
      <c r="BV466">
        <v>21</v>
      </c>
      <c r="BW466">
        <v>42</v>
      </c>
      <c r="BX466">
        <v>7</v>
      </c>
      <c r="BY466">
        <v>1</v>
      </c>
      <c r="BZ466">
        <v>2</v>
      </c>
      <c r="CA466">
        <v>20</v>
      </c>
      <c r="CB466">
        <v>36</v>
      </c>
      <c r="CC466">
        <v>16</v>
      </c>
      <c r="CD466">
        <v>303.10000000000002</v>
      </c>
      <c r="CE466">
        <v>62.82</v>
      </c>
      <c r="CF466">
        <v>68.3</v>
      </c>
      <c r="CG466">
        <v>37.44</v>
      </c>
      <c r="CH466">
        <v>1.78</v>
      </c>
      <c r="CI466">
        <v>29.44</v>
      </c>
      <c r="CJ466">
        <v>47.03</v>
      </c>
      <c r="CK466">
        <v>3.05</v>
      </c>
      <c r="CL466">
        <v>4.04</v>
      </c>
      <c r="CM466">
        <v>4.6399999999999997</v>
      </c>
      <c r="CN466">
        <v>303.60000000000002</v>
      </c>
      <c r="CO466">
        <v>61.57</v>
      </c>
      <c r="CP466">
        <v>68.58</v>
      </c>
      <c r="CQ466">
        <v>39.72</v>
      </c>
      <c r="CR466">
        <v>1.78</v>
      </c>
      <c r="CS466">
        <v>29.44</v>
      </c>
      <c r="CT466">
        <v>50.61</v>
      </c>
      <c r="CU466">
        <v>3.05</v>
      </c>
      <c r="CV466">
        <v>4.05</v>
      </c>
      <c r="CW466">
        <v>4.6399999999999997</v>
      </c>
      <c r="CX466">
        <v>12</v>
      </c>
      <c r="CY466">
        <v>14</v>
      </c>
      <c r="CZ466">
        <v>33</v>
      </c>
      <c r="DA466">
        <v>49</v>
      </c>
      <c r="DB466">
        <v>25</v>
      </c>
      <c r="DC466">
        <v>287.7</v>
      </c>
      <c r="DD466">
        <v>119</v>
      </c>
      <c r="DE466">
        <v>305.10000000000002</v>
      </c>
      <c r="DF466">
        <v>61</v>
      </c>
      <c r="DG466">
        <v>285.60000000000002</v>
      </c>
      <c r="DH466">
        <v>55</v>
      </c>
      <c r="DI466">
        <v>299.5</v>
      </c>
      <c r="DJ466">
        <v>20</v>
      </c>
      <c r="DM466">
        <v>69.23</v>
      </c>
      <c r="DN466">
        <v>84</v>
      </c>
      <c r="DO466">
        <v>69.23</v>
      </c>
      <c r="DP466">
        <v>91</v>
      </c>
      <c r="DQ466">
        <v>76.900000000000006</v>
      </c>
      <c r="DR466">
        <v>26</v>
      </c>
      <c r="DS466">
        <v>61.5</v>
      </c>
      <c r="DT466">
        <v>50</v>
      </c>
      <c r="DW466">
        <v>72.22</v>
      </c>
      <c r="DX466">
        <v>59</v>
      </c>
      <c r="DY466">
        <v>83.33</v>
      </c>
      <c r="DZ466">
        <v>14</v>
      </c>
      <c r="EA466">
        <v>55.6</v>
      </c>
      <c r="EB466">
        <v>61</v>
      </c>
      <c r="EC466">
        <v>50</v>
      </c>
      <c r="ED466">
        <v>65</v>
      </c>
      <c r="EG466">
        <v>31</v>
      </c>
      <c r="EH466">
        <v>89</v>
      </c>
      <c r="EI466">
        <v>29</v>
      </c>
      <c r="EJ466">
        <v>29</v>
      </c>
      <c r="EK466">
        <v>25</v>
      </c>
      <c r="EL466">
        <v>3</v>
      </c>
      <c r="EM466">
        <v>27</v>
      </c>
      <c r="EN466">
        <v>9</v>
      </c>
      <c r="EQ466">
        <v>1.69</v>
      </c>
      <c r="ER466">
        <v>58</v>
      </c>
      <c r="ES466">
        <v>1.73</v>
      </c>
      <c r="ET466">
        <v>64</v>
      </c>
      <c r="EU466">
        <v>1.6</v>
      </c>
      <c r="EV466">
        <v>9</v>
      </c>
      <c r="EW466">
        <v>1.67</v>
      </c>
      <c r="EX466">
        <v>16</v>
      </c>
      <c r="FA466">
        <v>20</v>
      </c>
      <c r="FB466">
        <v>143</v>
      </c>
      <c r="FC466">
        <v>100</v>
      </c>
      <c r="FD466">
        <v>1</v>
      </c>
      <c r="FE466">
        <v>87.5</v>
      </c>
      <c r="FF466">
        <v>9</v>
      </c>
      <c r="FG466">
        <v>66.7</v>
      </c>
      <c r="FH466">
        <v>20</v>
      </c>
      <c r="FO466">
        <v>100</v>
      </c>
      <c r="FP466">
        <v>1</v>
      </c>
      <c r="FU466">
        <v>1</v>
      </c>
      <c r="FV466">
        <v>100</v>
      </c>
      <c r="FW466">
        <v>-2</v>
      </c>
      <c r="FX466">
        <v>5</v>
      </c>
      <c r="FY466">
        <v>0</v>
      </c>
      <c r="FZ466">
        <v>13</v>
      </c>
      <c r="GA466">
        <v>1</v>
      </c>
      <c r="GB466">
        <v>28</v>
      </c>
      <c r="GE466">
        <v>-2</v>
      </c>
      <c r="GF466">
        <v>21</v>
      </c>
      <c r="GG466">
        <v>-2</v>
      </c>
      <c r="GH466">
        <v>20</v>
      </c>
      <c r="GI466">
        <v>-2</v>
      </c>
      <c r="GJ466">
        <v>11</v>
      </c>
      <c r="GK466">
        <v>1</v>
      </c>
      <c r="GL466">
        <v>53</v>
      </c>
      <c r="GO466">
        <v>-1</v>
      </c>
      <c r="GP466">
        <v>76</v>
      </c>
      <c r="GQ466">
        <v>-2</v>
      </c>
      <c r="GR466">
        <v>40</v>
      </c>
      <c r="GS466">
        <v>-4</v>
      </c>
      <c r="GT466">
        <v>2</v>
      </c>
      <c r="GU466">
        <v>-2</v>
      </c>
      <c r="GV466">
        <v>11</v>
      </c>
      <c r="GY466">
        <v>0</v>
      </c>
      <c r="GZ466">
        <v>26</v>
      </c>
      <c r="HA466">
        <v>0</v>
      </c>
      <c r="HB466">
        <v>24</v>
      </c>
      <c r="HC466">
        <v>1</v>
      </c>
      <c r="HD466">
        <v>2</v>
      </c>
      <c r="HE466">
        <v>0</v>
      </c>
      <c r="HF466">
        <v>9</v>
      </c>
      <c r="HI466">
        <v>6</v>
      </c>
      <c r="HJ466">
        <v>17</v>
      </c>
      <c r="HK466">
        <v>6</v>
      </c>
      <c r="HL466">
        <v>18</v>
      </c>
      <c r="HM466">
        <v>5</v>
      </c>
      <c r="HN466">
        <v>14</v>
      </c>
      <c r="HO466">
        <v>4</v>
      </c>
      <c r="HP466">
        <v>28</v>
      </c>
      <c r="HS466">
        <v>8</v>
      </c>
      <c r="HT466">
        <v>131</v>
      </c>
      <c r="HU466">
        <v>12</v>
      </c>
      <c r="HV466">
        <v>28</v>
      </c>
      <c r="HW466">
        <v>11</v>
      </c>
      <c r="HX466">
        <v>21</v>
      </c>
      <c r="HY466">
        <v>11</v>
      </c>
      <c r="HZ466">
        <v>28</v>
      </c>
      <c r="IC466">
        <v>4</v>
      </c>
      <c r="ID466">
        <v>15</v>
      </c>
      <c r="IE466">
        <v>0</v>
      </c>
      <c r="IF466">
        <v>136</v>
      </c>
      <c r="IG466">
        <v>1</v>
      </c>
      <c r="IH466">
        <v>51</v>
      </c>
      <c r="II466">
        <v>2</v>
      </c>
      <c r="IJ466">
        <v>37</v>
      </c>
      <c r="IM466">
        <v>0</v>
      </c>
      <c r="IN466">
        <v>52</v>
      </c>
      <c r="IO466">
        <v>0</v>
      </c>
      <c r="IP466">
        <v>49</v>
      </c>
      <c r="IQ466">
        <v>0</v>
      </c>
      <c r="IR466">
        <v>24</v>
      </c>
      <c r="IS466">
        <v>1</v>
      </c>
      <c r="IT466">
        <v>3</v>
      </c>
    </row>
    <row r="467" spans="1:254" x14ac:dyDescent="0.25">
      <c r="A467" s="3" t="str">
        <f t="shared" si="7"/>
        <v>Robby Shelton</v>
      </c>
      <c r="B467" s="4">
        <v>45767</v>
      </c>
      <c r="C467" t="s">
        <v>1600</v>
      </c>
      <c r="D467" t="s">
        <v>1601</v>
      </c>
      <c r="E467" t="s">
        <v>1602</v>
      </c>
      <c r="F467" t="s">
        <v>1603</v>
      </c>
      <c r="I467" t="s">
        <v>1621</v>
      </c>
      <c r="J467" t="s">
        <v>1622</v>
      </c>
      <c r="K467">
        <v>8</v>
      </c>
      <c r="L467">
        <v>66</v>
      </c>
      <c r="M467">
        <v>66</v>
      </c>
      <c r="N467">
        <v>72</v>
      </c>
      <c r="O467">
        <v>66</v>
      </c>
      <c r="Q467">
        <v>270</v>
      </c>
      <c r="R467">
        <v>71.989999999999995</v>
      </c>
      <c r="S467">
        <v>71.8</v>
      </c>
      <c r="T467">
        <v>68.58</v>
      </c>
      <c r="U467">
        <v>68.78</v>
      </c>
      <c r="V467">
        <v>74.099999999999994</v>
      </c>
      <c r="W467">
        <v>67.760000000000005</v>
      </c>
      <c r="Y467">
        <v>69.8</v>
      </c>
      <c r="Z467">
        <v>11</v>
      </c>
      <c r="AA467">
        <v>4</v>
      </c>
      <c r="AB467">
        <v>27</v>
      </c>
      <c r="AC467">
        <v>8</v>
      </c>
      <c r="AE467">
        <v>5</v>
      </c>
      <c r="AF467">
        <v>2</v>
      </c>
      <c r="AG467">
        <v>6</v>
      </c>
      <c r="AH467">
        <v>4</v>
      </c>
      <c r="AJ467">
        <v>8</v>
      </c>
      <c r="AK467">
        <v>10</v>
      </c>
      <c r="AL467">
        <v>10</v>
      </c>
      <c r="AM467" s="5">
        <v>0.52430555555555558</v>
      </c>
      <c r="AN467">
        <v>1</v>
      </c>
      <c r="AO467" s="5">
        <v>0.2986111111111111</v>
      </c>
      <c r="AP467">
        <v>1</v>
      </c>
      <c r="AQ467" s="5">
        <v>0.55486111111111114</v>
      </c>
      <c r="AR467">
        <v>1</v>
      </c>
      <c r="AS467" s="5">
        <v>0.42499999999999999</v>
      </c>
      <c r="AU467" s="5"/>
      <c r="AV467">
        <v>293.39999999999998</v>
      </c>
      <c r="AW467">
        <v>46</v>
      </c>
      <c r="AX467">
        <v>84.61</v>
      </c>
      <c r="AY467">
        <v>9</v>
      </c>
      <c r="AZ467">
        <v>76.39</v>
      </c>
      <c r="BA467">
        <v>10</v>
      </c>
      <c r="BB467">
        <v>29.75</v>
      </c>
      <c r="BC467">
        <v>38</v>
      </c>
      <c r="BD467">
        <v>1.78</v>
      </c>
      <c r="BE467">
        <v>51</v>
      </c>
      <c r="BF467">
        <v>76.47</v>
      </c>
      <c r="BG467">
        <v>6</v>
      </c>
      <c r="BH467">
        <v>50</v>
      </c>
      <c r="BI467">
        <v>37</v>
      </c>
      <c r="BJ467">
        <v>21</v>
      </c>
      <c r="BK467">
        <v>6</v>
      </c>
      <c r="BL467">
        <v>12</v>
      </c>
      <c r="BM467">
        <v>48</v>
      </c>
      <c r="BN467">
        <v>10</v>
      </c>
      <c r="BO467">
        <v>0</v>
      </c>
      <c r="BP467">
        <v>17</v>
      </c>
      <c r="BQ467">
        <v>-4</v>
      </c>
      <c r="BR467">
        <v>25</v>
      </c>
      <c r="BS467">
        <v>-10</v>
      </c>
      <c r="BT467">
        <v>9</v>
      </c>
      <c r="BU467">
        <v>1</v>
      </c>
      <c r="BV467">
        <v>18</v>
      </c>
      <c r="BW467">
        <v>48</v>
      </c>
      <c r="BX467">
        <v>4</v>
      </c>
      <c r="BY467">
        <v>1</v>
      </c>
      <c r="BZ467">
        <v>2</v>
      </c>
      <c r="CA467">
        <v>20</v>
      </c>
      <c r="CB467">
        <v>36</v>
      </c>
      <c r="CC467">
        <v>16</v>
      </c>
      <c r="CD467">
        <v>303.10000000000002</v>
      </c>
      <c r="CE467">
        <v>62.82</v>
      </c>
      <c r="CF467">
        <v>68.3</v>
      </c>
      <c r="CG467">
        <v>37.44</v>
      </c>
      <c r="CH467">
        <v>1.78</v>
      </c>
      <c r="CI467">
        <v>29.44</v>
      </c>
      <c r="CJ467">
        <v>47.03</v>
      </c>
      <c r="CK467">
        <v>3.05</v>
      </c>
      <c r="CL467">
        <v>4.04</v>
      </c>
      <c r="CM467">
        <v>4.6399999999999997</v>
      </c>
      <c r="CN467">
        <v>303.60000000000002</v>
      </c>
      <c r="CO467">
        <v>61.57</v>
      </c>
      <c r="CP467">
        <v>68.58</v>
      </c>
      <c r="CQ467">
        <v>39.72</v>
      </c>
      <c r="CR467">
        <v>1.78</v>
      </c>
      <c r="CS467">
        <v>29.44</v>
      </c>
      <c r="CT467">
        <v>50.61</v>
      </c>
      <c r="CU467">
        <v>3.05</v>
      </c>
      <c r="CV467">
        <v>4.05</v>
      </c>
      <c r="CW467">
        <v>4.6399999999999997</v>
      </c>
      <c r="CX467">
        <v>12</v>
      </c>
      <c r="CY467">
        <v>43</v>
      </c>
      <c r="CZ467">
        <v>2</v>
      </c>
      <c r="DA467">
        <v>66</v>
      </c>
      <c r="DB467">
        <v>25</v>
      </c>
      <c r="DC467">
        <v>286.5</v>
      </c>
      <c r="DD467">
        <v>123</v>
      </c>
      <c r="DE467">
        <v>308.5</v>
      </c>
      <c r="DF467">
        <v>50</v>
      </c>
      <c r="DG467">
        <v>300</v>
      </c>
      <c r="DH467">
        <v>24</v>
      </c>
      <c r="DI467">
        <v>278.60000000000002</v>
      </c>
      <c r="DJ467">
        <v>58</v>
      </c>
      <c r="DM467">
        <v>69.23</v>
      </c>
      <c r="DN467">
        <v>84</v>
      </c>
      <c r="DO467">
        <v>100</v>
      </c>
      <c r="DP467">
        <v>1</v>
      </c>
      <c r="DQ467">
        <v>69.2</v>
      </c>
      <c r="DR467">
        <v>41</v>
      </c>
      <c r="DS467">
        <v>100</v>
      </c>
      <c r="DT467">
        <v>1</v>
      </c>
      <c r="DW467">
        <v>77.78</v>
      </c>
      <c r="DX467">
        <v>38</v>
      </c>
      <c r="DY467">
        <v>66.67</v>
      </c>
      <c r="DZ467">
        <v>111</v>
      </c>
      <c r="EA467">
        <v>61.1</v>
      </c>
      <c r="EB467">
        <v>53</v>
      </c>
      <c r="EC467">
        <v>100</v>
      </c>
      <c r="ED467">
        <v>1</v>
      </c>
      <c r="EG467">
        <v>28</v>
      </c>
      <c r="EH467">
        <v>23</v>
      </c>
      <c r="EI467">
        <v>27</v>
      </c>
      <c r="EJ467">
        <v>7</v>
      </c>
      <c r="EK467">
        <v>31</v>
      </c>
      <c r="EL467">
        <v>36</v>
      </c>
      <c r="EM467">
        <v>33</v>
      </c>
      <c r="EN467">
        <v>61</v>
      </c>
      <c r="EQ467">
        <v>1.64</v>
      </c>
      <c r="ER467">
        <v>40</v>
      </c>
      <c r="ES467">
        <v>1.67</v>
      </c>
      <c r="ET467">
        <v>36</v>
      </c>
      <c r="EU467">
        <v>2</v>
      </c>
      <c r="EV467">
        <v>59</v>
      </c>
      <c r="EW467">
        <v>1.83</v>
      </c>
      <c r="EX467">
        <v>37</v>
      </c>
      <c r="FA467">
        <v>75</v>
      </c>
      <c r="FB467">
        <v>30</v>
      </c>
      <c r="FC467">
        <v>83.33</v>
      </c>
      <c r="FD467">
        <v>25</v>
      </c>
      <c r="FE467">
        <v>71.400000000000006</v>
      </c>
      <c r="FF467">
        <v>18</v>
      </c>
      <c r="FM467">
        <v>50</v>
      </c>
      <c r="FN467">
        <v>39</v>
      </c>
      <c r="FU467">
        <v>0</v>
      </c>
      <c r="FV467">
        <v>57</v>
      </c>
      <c r="FW467">
        <v>0</v>
      </c>
      <c r="FX467">
        <v>50</v>
      </c>
      <c r="FY467">
        <v>0</v>
      </c>
      <c r="FZ467">
        <v>13</v>
      </c>
      <c r="GA467">
        <v>0</v>
      </c>
      <c r="GB467">
        <v>13</v>
      </c>
      <c r="GE467">
        <v>-2</v>
      </c>
      <c r="GF467">
        <v>21</v>
      </c>
      <c r="GG467">
        <v>-2</v>
      </c>
      <c r="GH467">
        <v>20</v>
      </c>
      <c r="GI467">
        <v>3</v>
      </c>
      <c r="GJ467">
        <v>61</v>
      </c>
      <c r="GK467">
        <v>-3</v>
      </c>
      <c r="GL467">
        <v>3</v>
      </c>
      <c r="GO467">
        <v>-3</v>
      </c>
      <c r="GP467">
        <v>8</v>
      </c>
      <c r="GQ467">
        <v>-3</v>
      </c>
      <c r="GR467">
        <v>8</v>
      </c>
      <c r="GS467">
        <v>-2</v>
      </c>
      <c r="GT467">
        <v>28</v>
      </c>
      <c r="GU467">
        <v>-2</v>
      </c>
      <c r="GV467">
        <v>11</v>
      </c>
      <c r="GY467">
        <v>0</v>
      </c>
      <c r="GZ467">
        <v>26</v>
      </c>
      <c r="HA467">
        <v>1</v>
      </c>
      <c r="HB467">
        <v>1</v>
      </c>
      <c r="HC467">
        <v>0</v>
      </c>
      <c r="HD467">
        <v>11</v>
      </c>
      <c r="HE467">
        <v>0</v>
      </c>
      <c r="HF467">
        <v>9</v>
      </c>
      <c r="HI467">
        <v>6</v>
      </c>
      <c r="HJ467">
        <v>17</v>
      </c>
      <c r="HK467">
        <v>5</v>
      </c>
      <c r="HL467">
        <v>45</v>
      </c>
      <c r="HM467">
        <v>2</v>
      </c>
      <c r="HN467">
        <v>64</v>
      </c>
      <c r="HO467">
        <v>5</v>
      </c>
      <c r="HP467">
        <v>14</v>
      </c>
      <c r="HS467">
        <v>11</v>
      </c>
      <c r="HT467">
        <v>41</v>
      </c>
      <c r="HU467">
        <v>10</v>
      </c>
      <c r="HV467">
        <v>83</v>
      </c>
      <c r="HW467">
        <v>14</v>
      </c>
      <c r="HX467">
        <v>1</v>
      </c>
      <c r="HY467">
        <v>13</v>
      </c>
      <c r="HZ467">
        <v>6</v>
      </c>
      <c r="IC467">
        <v>1</v>
      </c>
      <c r="ID467">
        <v>112</v>
      </c>
      <c r="IE467">
        <v>2</v>
      </c>
      <c r="IF467">
        <v>65</v>
      </c>
      <c r="IG467">
        <v>1</v>
      </c>
      <c r="IH467">
        <v>51</v>
      </c>
      <c r="II467">
        <v>0</v>
      </c>
      <c r="IJ467">
        <v>66</v>
      </c>
      <c r="IM467">
        <v>0</v>
      </c>
      <c r="IN467">
        <v>52</v>
      </c>
      <c r="IO467">
        <v>0</v>
      </c>
      <c r="IP467">
        <v>49</v>
      </c>
      <c r="IQ467">
        <v>1</v>
      </c>
      <c r="IR467">
        <v>6</v>
      </c>
      <c r="IS467">
        <v>0</v>
      </c>
      <c r="IT467">
        <v>20</v>
      </c>
    </row>
    <row r="468" spans="1:254" x14ac:dyDescent="0.25">
      <c r="A468" s="3" t="str">
        <f t="shared" si="7"/>
        <v>Runchanapong Youprayong</v>
      </c>
      <c r="B468" s="4">
        <v>45767</v>
      </c>
      <c r="C468" t="s">
        <v>1600</v>
      </c>
      <c r="D468" t="s">
        <v>1601</v>
      </c>
      <c r="E468" t="s">
        <v>1602</v>
      </c>
      <c r="F468" t="s">
        <v>1603</v>
      </c>
      <c r="I468" t="s">
        <v>1623</v>
      </c>
      <c r="J468" t="s">
        <v>1624</v>
      </c>
      <c r="K468">
        <v>8</v>
      </c>
      <c r="L468">
        <v>68</v>
      </c>
      <c r="M468">
        <v>67</v>
      </c>
      <c r="N468">
        <v>69</v>
      </c>
      <c r="O468">
        <v>66</v>
      </c>
      <c r="Q468">
        <v>270</v>
      </c>
      <c r="R468">
        <v>71.989999999999995</v>
      </c>
      <c r="S468">
        <v>71.8</v>
      </c>
      <c r="T468">
        <v>70.58</v>
      </c>
      <c r="U468">
        <v>69.78</v>
      </c>
      <c r="V468">
        <v>71.099999999999994</v>
      </c>
      <c r="W468">
        <v>67.760000000000005</v>
      </c>
      <c r="Y468">
        <v>69.8</v>
      </c>
      <c r="Z468">
        <v>40</v>
      </c>
      <c r="AA468">
        <v>25</v>
      </c>
      <c r="AB468">
        <v>27</v>
      </c>
      <c r="AC468">
        <v>8</v>
      </c>
      <c r="AE468">
        <v>7</v>
      </c>
      <c r="AF468">
        <v>5</v>
      </c>
      <c r="AG468">
        <v>6</v>
      </c>
      <c r="AH468">
        <v>4</v>
      </c>
      <c r="AJ468">
        <v>8</v>
      </c>
      <c r="AK468">
        <v>10</v>
      </c>
      <c r="AL468">
        <v>10</v>
      </c>
      <c r="AM468" s="5">
        <v>0.57430555555555551</v>
      </c>
      <c r="AN468">
        <v>1</v>
      </c>
      <c r="AO468" s="5">
        <v>0.34861111111111109</v>
      </c>
      <c r="AP468">
        <v>1</v>
      </c>
      <c r="AQ468" s="5">
        <v>0.44097222222222221</v>
      </c>
      <c r="AR468">
        <v>1</v>
      </c>
      <c r="AS468" s="5">
        <v>0.44305555555555554</v>
      </c>
      <c r="AU468" s="5"/>
      <c r="AV468">
        <v>297.67</v>
      </c>
      <c r="AW468">
        <v>28</v>
      </c>
      <c r="AX468">
        <v>71.150000000000006</v>
      </c>
      <c r="AY468">
        <v>46</v>
      </c>
      <c r="AZ468">
        <v>75</v>
      </c>
      <c r="BA468">
        <v>17</v>
      </c>
      <c r="BB468">
        <v>29.25</v>
      </c>
      <c r="BC468">
        <v>23</v>
      </c>
      <c r="BD468">
        <v>1.69</v>
      </c>
      <c r="BE468">
        <v>16</v>
      </c>
      <c r="BF468">
        <v>55.56</v>
      </c>
      <c r="BG468">
        <v>44</v>
      </c>
      <c r="BH468">
        <v>100</v>
      </c>
      <c r="BI468">
        <v>1</v>
      </c>
      <c r="BJ468">
        <v>38</v>
      </c>
      <c r="BK468">
        <v>30</v>
      </c>
      <c r="BL468">
        <v>24</v>
      </c>
      <c r="BM468">
        <v>19</v>
      </c>
      <c r="BN468">
        <v>21</v>
      </c>
      <c r="BO468">
        <v>0</v>
      </c>
      <c r="BP468">
        <v>17</v>
      </c>
      <c r="BQ468">
        <v>-2</v>
      </c>
      <c r="BR468">
        <v>41</v>
      </c>
      <c r="BS468">
        <v>-12</v>
      </c>
      <c r="BT468">
        <v>1</v>
      </c>
      <c r="BU468">
        <v>2</v>
      </c>
      <c r="BV468">
        <v>23</v>
      </c>
      <c r="BW468">
        <v>36</v>
      </c>
      <c r="BX468">
        <v>9</v>
      </c>
      <c r="BY468">
        <v>2</v>
      </c>
      <c r="BZ468">
        <v>1</v>
      </c>
      <c r="CA468">
        <v>20</v>
      </c>
      <c r="CB468">
        <v>36</v>
      </c>
      <c r="CC468">
        <v>16</v>
      </c>
      <c r="CD468">
        <v>303.10000000000002</v>
      </c>
      <c r="CE468">
        <v>62.82</v>
      </c>
      <c r="CF468">
        <v>68.3</v>
      </c>
      <c r="CG468">
        <v>37.44</v>
      </c>
      <c r="CH468">
        <v>1.78</v>
      </c>
      <c r="CI468">
        <v>29.44</v>
      </c>
      <c r="CJ468">
        <v>47.03</v>
      </c>
      <c r="CK468">
        <v>3.05</v>
      </c>
      <c r="CL468">
        <v>4.04</v>
      </c>
      <c r="CM468">
        <v>4.6399999999999997</v>
      </c>
      <c r="CN468">
        <v>303.60000000000002</v>
      </c>
      <c r="CO468">
        <v>61.57</v>
      </c>
      <c r="CP468">
        <v>68.58</v>
      </c>
      <c r="CQ468">
        <v>39.72</v>
      </c>
      <c r="CR468">
        <v>1.78</v>
      </c>
      <c r="CS468">
        <v>29.44</v>
      </c>
      <c r="CT468">
        <v>50.61</v>
      </c>
      <c r="CU468">
        <v>3.05</v>
      </c>
      <c r="CV468">
        <v>4.05</v>
      </c>
      <c r="CW468">
        <v>4.6399999999999997</v>
      </c>
      <c r="CX468">
        <v>5</v>
      </c>
      <c r="CY468">
        <v>4</v>
      </c>
      <c r="CZ468">
        <v>62</v>
      </c>
      <c r="DA468">
        <v>27</v>
      </c>
      <c r="DB468">
        <v>8</v>
      </c>
      <c r="DC468">
        <v>292.8</v>
      </c>
      <c r="DD468">
        <v>93</v>
      </c>
      <c r="DE468">
        <v>314.2</v>
      </c>
      <c r="DF468">
        <v>25</v>
      </c>
      <c r="DG468">
        <v>297.10000000000002</v>
      </c>
      <c r="DH468">
        <v>32</v>
      </c>
      <c r="DI468">
        <v>286.60000000000002</v>
      </c>
      <c r="DJ468">
        <v>45</v>
      </c>
      <c r="DM468">
        <v>69.23</v>
      </c>
      <c r="DN468">
        <v>84</v>
      </c>
      <c r="DO468">
        <v>100</v>
      </c>
      <c r="DP468">
        <v>1</v>
      </c>
      <c r="DQ468">
        <v>61.5</v>
      </c>
      <c r="DR468">
        <v>55</v>
      </c>
      <c r="DS468">
        <v>53.8</v>
      </c>
      <c r="DT468">
        <v>64</v>
      </c>
      <c r="DW468">
        <v>72.22</v>
      </c>
      <c r="DX468">
        <v>59</v>
      </c>
      <c r="DY468">
        <v>77.78</v>
      </c>
      <c r="DZ468">
        <v>40</v>
      </c>
      <c r="EA468">
        <v>77.8</v>
      </c>
      <c r="EB468">
        <v>14</v>
      </c>
      <c r="EC468">
        <v>72.2</v>
      </c>
      <c r="ED468">
        <v>15</v>
      </c>
      <c r="EG468">
        <v>29</v>
      </c>
      <c r="EH468">
        <v>50</v>
      </c>
      <c r="EI468">
        <v>28</v>
      </c>
      <c r="EJ468">
        <v>14</v>
      </c>
      <c r="EK468">
        <v>34</v>
      </c>
      <c r="EL468">
        <v>62</v>
      </c>
      <c r="EM468">
        <v>26</v>
      </c>
      <c r="EN468">
        <v>4</v>
      </c>
      <c r="EQ468">
        <v>1.77</v>
      </c>
      <c r="ER468">
        <v>85</v>
      </c>
      <c r="ES468">
        <v>1.64</v>
      </c>
      <c r="ET468">
        <v>25</v>
      </c>
      <c r="EU468">
        <v>1.93</v>
      </c>
      <c r="EV468">
        <v>54</v>
      </c>
      <c r="EW468">
        <v>1.39</v>
      </c>
      <c r="EX468">
        <v>1</v>
      </c>
      <c r="FA468">
        <v>80</v>
      </c>
      <c r="FB468">
        <v>22</v>
      </c>
      <c r="FC468">
        <v>75</v>
      </c>
      <c r="FD468">
        <v>37</v>
      </c>
      <c r="FE468">
        <v>25</v>
      </c>
      <c r="FF468">
        <v>59</v>
      </c>
      <c r="FG468">
        <v>40</v>
      </c>
      <c r="FH468">
        <v>53</v>
      </c>
      <c r="FK468">
        <v>100</v>
      </c>
      <c r="FL468">
        <v>1</v>
      </c>
      <c r="FU468">
        <v>1</v>
      </c>
      <c r="FV468">
        <v>100</v>
      </c>
      <c r="FW468">
        <v>-2</v>
      </c>
      <c r="FX468">
        <v>5</v>
      </c>
      <c r="FY468">
        <v>0</v>
      </c>
      <c r="FZ468">
        <v>13</v>
      </c>
      <c r="GA468">
        <v>1</v>
      </c>
      <c r="GB468">
        <v>28</v>
      </c>
      <c r="GE468">
        <v>-1</v>
      </c>
      <c r="GF468">
        <v>45</v>
      </c>
      <c r="GG468">
        <v>0</v>
      </c>
      <c r="GH468">
        <v>81</v>
      </c>
      <c r="GI468">
        <v>2</v>
      </c>
      <c r="GJ468">
        <v>48</v>
      </c>
      <c r="GK468">
        <v>-3</v>
      </c>
      <c r="GL468">
        <v>3</v>
      </c>
      <c r="GO468">
        <v>-3</v>
      </c>
      <c r="GP468">
        <v>8</v>
      </c>
      <c r="GQ468">
        <v>-2</v>
      </c>
      <c r="GR468">
        <v>40</v>
      </c>
      <c r="GS468">
        <v>-4</v>
      </c>
      <c r="GT468">
        <v>2</v>
      </c>
      <c r="GU468">
        <v>-3</v>
      </c>
      <c r="GV468">
        <v>3</v>
      </c>
      <c r="GY468">
        <v>0</v>
      </c>
      <c r="GZ468">
        <v>26</v>
      </c>
      <c r="HA468">
        <v>0</v>
      </c>
      <c r="HB468">
        <v>24</v>
      </c>
      <c r="HC468">
        <v>2</v>
      </c>
      <c r="HD468">
        <v>1</v>
      </c>
      <c r="HE468">
        <v>0</v>
      </c>
      <c r="HF468">
        <v>9</v>
      </c>
      <c r="HI468">
        <v>6</v>
      </c>
      <c r="HJ468">
        <v>17</v>
      </c>
      <c r="HK468">
        <v>6</v>
      </c>
      <c r="HL468">
        <v>18</v>
      </c>
      <c r="HM468">
        <v>3</v>
      </c>
      <c r="HN468">
        <v>53</v>
      </c>
      <c r="HO468">
        <v>8</v>
      </c>
      <c r="HP468">
        <v>2</v>
      </c>
      <c r="HS468">
        <v>10</v>
      </c>
      <c r="HT468">
        <v>70</v>
      </c>
      <c r="HU468">
        <v>11</v>
      </c>
      <c r="HV468">
        <v>55</v>
      </c>
      <c r="HW468">
        <v>8</v>
      </c>
      <c r="HX468">
        <v>59</v>
      </c>
      <c r="HY468">
        <v>7</v>
      </c>
      <c r="HZ468">
        <v>64</v>
      </c>
      <c r="IC468">
        <v>1</v>
      </c>
      <c r="ID468">
        <v>112</v>
      </c>
      <c r="IE468">
        <v>0</v>
      </c>
      <c r="IF468">
        <v>136</v>
      </c>
      <c r="IG468">
        <v>5</v>
      </c>
      <c r="IH468">
        <v>3</v>
      </c>
      <c r="II468">
        <v>3</v>
      </c>
      <c r="IJ468">
        <v>20</v>
      </c>
      <c r="IM468">
        <v>1</v>
      </c>
      <c r="IN468">
        <v>14</v>
      </c>
      <c r="IO468">
        <v>1</v>
      </c>
      <c r="IP468">
        <v>10</v>
      </c>
      <c r="IQ468">
        <v>0</v>
      </c>
      <c r="IR468">
        <v>24</v>
      </c>
      <c r="IS468">
        <v>0</v>
      </c>
      <c r="IT468">
        <v>20</v>
      </c>
    </row>
    <row r="469" spans="1:254" x14ac:dyDescent="0.25">
      <c r="A469" s="3" t="str">
        <f t="shared" si="7"/>
        <v>Myles Creighton</v>
      </c>
      <c r="B469" s="4">
        <v>45767</v>
      </c>
      <c r="C469" t="s">
        <v>1600</v>
      </c>
      <c r="D469" t="s">
        <v>1601</v>
      </c>
      <c r="E469" t="s">
        <v>1602</v>
      </c>
      <c r="F469" t="s">
        <v>1603</v>
      </c>
      <c r="I469" t="s">
        <v>1625</v>
      </c>
      <c r="J469" t="s">
        <v>1626</v>
      </c>
      <c r="K469">
        <v>13</v>
      </c>
      <c r="L469">
        <v>69</v>
      </c>
      <c r="M469">
        <v>65</v>
      </c>
      <c r="N469">
        <v>71</v>
      </c>
      <c r="O469">
        <v>66</v>
      </c>
      <c r="Q469">
        <v>271</v>
      </c>
      <c r="R469">
        <v>71.989999999999995</v>
      </c>
      <c r="S469">
        <v>71.8</v>
      </c>
      <c r="T469">
        <v>71.58</v>
      </c>
      <c r="U469">
        <v>67.78</v>
      </c>
      <c r="V469">
        <v>73.099999999999994</v>
      </c>
      <c r="W469">
        <v>67.760000000000005</v>
      </c>
      <c r="Y469">
        <v>70.05</v>
      </c>
      <c r="Z469">
        <v>62</v>
      </c>
      <c r="AA469">
        <v>14</v>
      </c>
      <c r="AB469">
        <v>35</v>
      </c>
      <c r="AC469">
        <v>13</v>
      </c>
      <c r="AE469">
        <v>8</v>
      </c>
      <c r="AF469">
        <v>4</v>
      </c>
      <c r="AG469">
        <v>7</v>
      </c>
      <c r="AH469">
        <v>5</v>
      </c>
      <c r="AJ469">
        <v>13</v>
      </c>
      <c r="AK469">
        <v>15</v>
      </c>
      <c r="AL469">
        <v>10</v>
      </c>
      <c r="AM469" s="5">
        <v>0.53888888888888886</v>
      </c>
      <c r="AN469">
        <v>1</v>
      </c>
      <c r="AO469" s="5">
        <v>0.31319444444444444</v>
      </c>
      <c r="AP469">
        <v>1</v>
      </c>
      <c r="AQ469" s="5">
        <v>0.50555555555555554</v>
      </c>
      <c r="AR469">
        <v>1</v>
      </c>
      <c r="AS469" s="5">
        <v>0.38819444444444445</v>
      </c>
      <c r="AU469" s="5"/>
      <c r="AV469">
        <v>296.73</v>
      </c>
      <c r="AW469">
        <v>34</v>
      </c>
      <c r="AX469">
        <v>71.150000000000006</v>
      </c>
      <c r="AY469">
        <v>52</v>
      </c>
      <c r="AZ469">
        <v>77.78</v>
      </c>
      <c r="BA469">
        <v>7</v>
      </c>
      <c r="BB469">
        <v>30.75</v>
      </c>
      <c r="BC469">
        <v>56</v>
      </c>
      <c r="BD469">
        <v>1.77</v>
      </c>
      <c r="BE469">
        <v>42</v>
      </c>
      <c r="BF469">
        <v>50</v>
      </c>
      <c r="BG469">
        <v>57</v>
      </c>
      <c r="BJ469">
        <v>48</v>
      </c>
      <c r="BK469">
        <v>25</v>
      </c>
      <c r="BL469">
        <v>26</v>
      </c>
      <c r="BM469">
        <v>53</v>
      </c>
      <c r="BN469">
        <v>48</v>
      </c>
      <c r="BO469">
        <v>0</v>
      </c>
      <c r="BP469">
        <v>17</v>
      </c>
      <c r="BQ469">
        <v>-4</v>
      </c>
      <c r="BR469">
        <v>25</v>
      </c>
      <c r="BS469">
        <v>-9</v>
      </c>
      <c r="BT469">
        <v>16</v>
      </c>
      <c r="BU469">
        <v>2</v>
      </c>
      <c r="BV469">
        <v>21</v>
      </c>
      <c r="BW469">
        <v>37</v>
      </c>
      <c r="BX469">
        <v>12</v>
      </c>
      <c r="BY469">
        <v>0</v>
      </c>
      <c r="BZ469">
        <v>0</v>
      </c>
      <c r="CA469">
        <v>20</v>
      </c>
      <c r="CB469">
        <v>36</v>
      </c>
      <c r="CC469">
        <v>16</v>
      </c>
      <c r="CD469">
        <v>303.10000000000002</v>
      </c>
      <c r="CE469">
        <v>62.82</v>
      </c>
      <c r="CF469">
        <v>68.3</v>
      </c>
      <c r="CG469">
        <v>37.44</v>
      </c>
      <c r="CH469">
        <v>1.78</v>
      </c>
      <c r="CI469">
        <v>29.44</v>
      </c>
      <c r="CJ469">
        <v>47.03</v>
      </c>
      <c r="CK469">
        <v>3.05</v>
      </c>
      <c r="CL469">
        <v>4.04</v>
      </c>
      <c r="CM469">
        <v>4.6399999999999997</v>
      </c>
      <c r="CN469">
        <v>303.60000000000002</v>
      </c>
      <c r="CO469">
        <v>61.57</v>
      </c>
      <c r="CP469">
        <v>68.58</v>
      </c>
      <c r="CQ469">
        <v>39.72</v>
      </c>
      <c r="CR469">
        <v>1.78</v>
      </c>
      <c r="CS469">
        <v>29.44</v>
      </c>
      <c r="CT469">
        <v>50.61</v>
      </c>
      <c r="CU469">
        <v>3.05</v>
      </c>
      <c r="CV469">
        <v>4.05</v>
      </c>
      <c r="CW469">
        <v>4.6399999999999997</v>
      </c>
      <c r="CX469">
        <v>5</v>
      </c>
      <c r="CY469">
        <v>14</v>
      </c>
      <c r="CZ469">
        <v>58</v>
      </c>
      <c r="DA469">
        <v>8</v>
      </c>
      <c r="DB469">
        <v>53</v>
      </c>
      <c r="DC469">
        <v>299.8</v>
      </c>
      <c r="DD469">
        <v>60</v>
      </c>
      <c r="DE469">
        <v>310.89999999999998</v>
      </c>
      <c r="DF469">
        <v>39</v>
      </c>
      <c r="DG469">
        <v>280</v>
      </c>
      <c r="DH469">
        <v>63</v>
      </c>
      <c r="DI469">
        <v>296.2</v>
      </c>
      <c r="DJ469">
        <v>29</v>
      </c>
      <c r="DM469">
        <v>61.54</v>
      </c>
      <c r="DN469">
        <v>128</v>
      </c>
      <c r="DO469">
        <v>76.92</v>
      </c>
      <c r="DP469">
        <v>54</v>
      </c>
      <c r="DQ469">
        <v>69.2</v>
      </c>
      <c r="DR469">
        <v>41</v>
      </c>
      <c r="DS469">
        <v>76.900000000000006</v>
      </c>
      <c r="DT469">
        <v>18</v>
      </c>
      <c r="DW469">
        <v>77.78</v>
      </c>
      <c r="DX469">
        <v>38</v>
      </c>
      <c r="DY469">
        <v>77.78</v>
      </c>
      <c r="DZ469">
        <v>40</v>
      </c>
      <c r="EA469">
        <v>72.2</v>
      </c>
      <c r="EB469">
        <v>25</v>
      </c>
      <c r="EC469">
        <v>83.3</v>
      </c>
      <c r="ED469">
        <v>2</v>
      </c>
      <c r="EG469">
        <v>33</v>
      </c>
      <c r="EH469">
        <v>136</v>
      </c>
      <c r="EI469">
        <v>28</v>
      </c>
      <c r="EJ469">
        <v>14</v>
      </c>
      <c r="EK469">
        <v>32</v>
      </c>
      <c r="EL469">
        <v>48</v>
      </c>
      <c r="EM469">
        <v>30</v>
      </c>
      <c r="EN469">
        <v>30</v>
      </c>
      <c r="EQ469">
        <v>1.93</v>
      </c>
      <c r="ER469">
        <v>142</v>
      </c>
      <c r="ES469">
        <v>1.64</v>
      </c>
      <c r="ET469">
        <v>25</v>
      </c>
      <c r="EU469">
        <v>1.92</v>
      </c>
      <c r="EV469">
        <v>49</v>
      </c>
      <c r="EW469">
        <v>1.6</v>
      </c>
      <c r="EX469">
        <v>13</v>
      </c>
      <c r="FA469">
        <v>50</v>
      </c>
      <c r="FB469">
        <v>86</v>
      </c>
      <c r="FC469">
        <v>75</v>
      </c>
      <c r="FD469">
        <v>37</v>
      </c>
      <c r="FE469">
        <v>60</v>
      </c>
      <c r="FF469">
        <v>25</v>
      </c>
      <c r="FG469">
        <v>0</v>
      </c>
      <c r="FH469">
        <v>67</v>
      </c>
      <c r="FU469">
        <v>0</v>
      </c>
      <c r="FV469">
        <v>57</v>
      </c>
      <c r="FW469">
        <v>0</v>
      </c>
      <c r="FX469">
        <v>50</v>
      </c>
      <c r="FY469">
        <v>3</v>
      </c>
      <c r="FZ469">
        <v>63</v>
      </c>
      <c r="GA469">
        <v>-3</v>
      </c>
      <c r="GB469">
        <v>1</v>
      </c>
      <c r="GE469">
        <v>-1</v>
      </c>
      <c r="GF469">
        <v>45</v>
      </c>
      <c r="GG469">
        <v>-3</v>
      </c>
      <c r="GH469">
        <v>8</v>
      </c>
      <c r="GI469">
        <v>0</v>
      </c>
      <c r="GJ469">
        <v>34</v>
      </c>
      <c r="GK469">
        <v>0</v>
      </c>
      <c r="GL469">
        <v>37</v>
      </c>
      <c r="GO469">
        <v>-1</v>
      </c>
      <c r="GP469">
        <v>76</v>
      </c>
      <c r="GQ469">
        <v>-3</v>
      </c>
      <c r="GR469">
        <v>8</v>
      </c>
      <c r="GS469">
        <v>-3</v>
      </c>
      <c r="GT469">
        <v>10</v>
      </c>
      <c r="GU469">
        <v>-2</v>
      </c>
      <c r="GV469">
        <v>11</v>
      </c>
      <c r="GY469">
        <v>1</v>
      </c>
      <c r="GZ469">
        <v>5</v>
      </c>
      <c r="HA469">
        <v>0</v>
      </c>
      <c r="HB469">
        <v>24</v>
      </c>
      <c r="HC469">
        <v>0</v>
      </c>
      <c r="HD469">
        <v>11</v>
      </c>
      <c r="HE469">
        <v>1</v>
      </c>
      <c r="HF469">
        <v>2</v>
      </c>
      <c r="HI469">
        <v>4</v>
      </c>
      <c r="HJ469">
        <v>76</v>
      </c>
      <c r="HK469">
        <v>7</v>
      </c>
      <c r="HL469">
        <v>6</v>
      </c>
      <c r="HM469">
        <v>4</v>
      </c>
      <c r="HN469">
        <v>34</v>
      </c>
      <c r="HO469">
        <v>6</v>
      </c>
      <c r="HP469">
        <v>6</v>
      </c>
      <c r="HS469">
        <v>9</v>
      </c>
      <c r="HT469">
        <v>103</v>
      </c>
      <c r="HU469">
        <v>10</v>
      </c>
      <c r="HV469">
        <v>83</v>
      </c>
      <c r="HW469">
        <v>10</v>
      </c>
      <c r="HX469">
        <v>33</v>
      </c>
      <c r="HY469">
        <v>8</v>
      </c>
      <c r="HZ469">
        <v>62</v>
      </c>
      <c r="IC469">
        <v>4</v>
      </c>
      <c r="ID469">
        <v>15</v>
      </c>
      <c r="IE469">
        <v>1</v>
      </c>
      <c r="IF469">
        <v>102</v>
      </c>
      <c r="IG469">
        <v>4</v>
      </c>
      <c r="IH469">
        <v>9</v>
      </c>
      <c r="II469">
        <v>3</v>
      </c>
      <c r="IJ469">
        <v>20</v>
      </c>
      <c r="IM469">
        <v>0</v>
      </c>
      <c r="IN469">
        <v>52</v>
      </c>
      <c r="IO469">
        <v>0</v>
      </c>
      <c r="IP469">
        <v>49</v>
      </c>
      <c r="IQ469">
        <v>0</v>
      </c>
      <c r="IR469">
        <v>24</v>
      </c>
      <c r="IS469">
        <v>0</v>
      </c>
      <c r="IT469">
        <v>20</v>
      </c>
    </row>
    <row r="470" spans="1:254" x14ac:dyDescent="0.25">
      <c r="A470" s="3" t="str">
        <f t="shared" si="7"/>
        <v>Tanner Gore</v>
      </c>
      <c r="B470" s="4">
        <v>45767</v>
      </c>
      <c r="C470" t="s">
        <v>1600</v>
      </c>
      <c r="D470" t="s">
        <v>1601</v>
      </c>
      <c r="E470" t="s">
        <v>1602</v>
      </c>
      <c r="F470" t="s">
        <v>1603</v>
      </c>
      <c r="I470" t="s">
        <v>1627</v>
      </c>
      <c r="J470" t="s">
        <v>1628</v>
      </c>
      <c r="K470">
        <v>13</v>
      </c>
      <c r="L470">
        <v>62</v>
      </c>
      <c r="M470">
        <v>70</v>
      </c>
      <c r="N470">
        <v>69</v>
      </c>
      <c r="O470">
        <v>70</v>
      </c>
      <c r="Q470">
        <v>271</v>
      </c>
      <c r="R470">
        <v>71.989999999999995</v>
      </c>
      <c r="S470">
        <v>71.8</v>
      </c>
      <c r="T470">
        <v>64.58</v>
      </c>
      <c r="U470">
        <v>72.78</v>
      </c>
      <c r="V470">
        <v>71.099999999999994</v>
      </c>
      <c r="W470">
        <v>71.760000000000005</v>
      </c>
      <c r="Y470">
        <v>70.05</v>
      </c>
      <c r="Z470">
        <v>2</v>
      </c>
      <c r="AA470">
        <v>4</v>
      </c>
      <c r="AB470">
        <v>7</v>
      </c>
      <c r="AC470">
        <v>13</v>
      </c>
      <c r="AE470">
        <v>1</v>
      </c>
      <c r="AF470">
        <v>2</v>
      </c>
      <c r="AG470">
        <v>3</v>
      </c>
      <c r="AH470">
        <v>5</v>
      </c>
      <c r="AJ470">
        <v>13</v>
      </c>
      <c r="AK470">
        <v>15</v>
      </c>
      <c r="AL470">
        <v>1</v>
      </c>
      <c r="AM470" s="5">
        <v>0.54652777777777772</v>
      </c>
      <c r="AN470">
        <v>10</v>
      </c>
      <c r="AO470" s="5">
        <v>0.32083333333333336</v>
      </c>
      <c r="AP470">
        <v>1</v>
      </c>
      <c r="AQ470" s="5">
        <v>0.54722222222222228</v>
      </c>
      <c r="AR470">
        <v>1</v>
      </c>
      <c r="AS470" s="5">
        <v>0.51944444444444449</v>
      </c>
      <c r="AU470" s="5"/>
      <c r="AV470">
        <v>300.58</v>
      </c>
      <c r="AW470">
        <v>18</v>
      </c>
      <c r="AX470">
        <v>67.31</v>
      </c>
      <c r="AY470">
        <v>59</v>
      </c>
      <c r="AZ470">
        <v>73.61</v>
      </c>
      <c r="BA470">
        <v>24</v>
      </c>
      <c r="BB470">
        <v>29.75</v>
      </c>
      <c r="BC470">
        <v>38</v>
      </c>
      <c r="BD470">
        <v>1.75</v>
      </c>
      <c r="BE470">
        <v>38</v>
      </c>
      <c r="BF470">
        <v>63.16</v>
      </c>
      <c r="BG470">
        <v>31</v>
      </c>
      <c r="BH470">
        <v>50</v>
      </c>
      <c r="BI470">
        <v>37</v>
      </c>
      <c r="BJ470">
        <v>41</v>
      </c>
      <c r="BK470">
        <v>45</v>
      </c>
      <c r="BL470">
        <v>32</v>
      </c>
      <c r="BM470">
        <v>40</v>
      </c>
      <c r="BN470">
        <v>32</v>
      </c>
      <c r="BO470">
        <v>5</v>
      </c>
      <c r="BP470">
        <v>64</v>
      </c>
      <c r="BQ470">
        <v>-9</v>
      </c>
      <c r="BR470">
        <v>3</v>
      </c>
      <c r="BS470">
        <v>-9</v>
      </c>
      <c r="BT470">
        <v>16</v>
      </c>
      <c r="BU470">
        <v>1</v>
      </c>
      <c r="BV470">
        <v>21</v>
      </c>
      <c r="BW470">
        <v>41</v>
      </c>
      <c r="BX470">
        <v>8</v>
      </c>
      <c r="BY470">
        <v>1</v>
      </c>
      <c r="BZ470">
        <v>4</v>
      </c>
      <c r="CA470">
        <v>20</v>
      </c>
      <c r="CB470">
        <v>36</v>
      </c>
      <c r="CC470">
        <v>16</v>
      </c>
      <c r="CD470">
        <v>303.10000000000002</v>
      </c>
      <c r="CE470">
        <v>62.82</v>
      </c>
      <c r="CF470">
        <v>68.3</v>
      </c>
      <c r="CG470">
        <v>37.44</v>
      </c>
      <c r="CH470">
        <v>1.78</v>
      </c>
      <c r="CI470">
        <v>29.44</v>
      </c>
      <c r="CJ470">
        <v>47.03</v>
      </c>
      <c r="CK470">
        <v>3.05</v>
      </c>
      <c r="CL470">
        <v>4.04</v>
      </c>
      <c r="CM470">
        <v>4.6399999999999997</v>
      </c>
      <c r="CN470">
        <v>303.60000000000002</v>
      </c>
      <c r="CO470">
        <v>61.57</v>
      </c>
      <c r="CP470">
        <v>68.58</v>
      </c>
      <c r="CQ470">
        <v>39.72</v>
      </c>
      <c r="CR470">
        <v>1.78</v>
      </c>
      <c r="CS470">
        <v>29.44</v>
      </c>
      <c r="CT470">
        <v>50.61</v>
      </c>
      <c r="CU470">
        <v>3.05</v>
      </c>
      <c r="CV470">
        <v>4.05</v>
      </c>
      <c r="CW470">
        <v>4.6399999999999997</v>
      </c>
      <c r="CX470">
        <v>12</v>
      </c>
      <c r="CY470">
        <v>14</v>
      </c>
      <c r="CZ470">
        <v>38</v>
      </c>
      <c r="DA470">
        <v>38</v>
      </c>
      <c r="DB470">
        <v>25</v>
      </c>
      <c r="DC470">
        <v>314.89999999999998</v>
      </c>
      <c r="DD470">
        <v>11</v>
      </c>
      <c r="DE470">
        <v>295.7</v>
      </c>
      <c r="DF470">
        <v>99</v>
      </c>
      <c r="DG470">
        <v>291.10000000000002</v>
      </c>
      <c r="DH470">
        <v>41</v>
      </c>
      <c r="DI470">
        <v>300.60000000000002</v>
      </c>
      <c r="DJ470">
        <v>19</v>
      </c>
      <c r="DM470">
        <v>69.23</v>
      </c>
      <c r="DN470">
        <v>84</v>
      </c>
      <c r="DO470">
        <v>69.23</v>
      </c>
      <c r="DP470">
        <v>91</v>
      </c>
      <c r="DQ470">
        <v>76.900000000000006</v>
      </c>
      <c r="DR470">
        <v>26</v>
      </c>
      <c r="DS470">
        <v>53.8</v>
      </c>
      <c r="DT470">
        <v>64</v>
      </c>
      <c r="DW470">
        <v>88.89</v>
      </c>
      <c r="DX470">
        <v>3</v>
      </c>
      <c r="DY470">
        <v>77.78</v>
      </c>
      <c r="DZ470">
        <v>40</v>
      </c>
      <c r="EA470">
        <v>61.1</v>
      </c>
      <c r="EB470">
        <v>53</v>
      </c>
      <c r="EC470">
        <v>66.7</v>
      </c>
      <c r="ED470">
        <v>26</v>
      </c>
      <c r="EG470">
        <v>26</v>
      </c>
      <c r="EH470">
        <v>6</v>
      </c>
      <c r="EI470">
        <v>32</v>
      </c>
      <c r="EJ470">
        <v>116</v>
      </c>
      <c r="EK470">
        <v>30</v>
      </c>
      <c r="EL470">
        <v>25</v>
      </c>
      <c r="EM470">
        <v>31</v>
      </c>
      <c r="EN470">
        <v>40</v>
      </c>
      <c r="EQ470">
        <v>1.5</v>
      </c>
      <c r="ER470">
        <v>9</v>
      </c>
      <c r="ES470">
        <v>2</v>
      </c>
      <c r="ET470">
        <v>138</v>
      </c>
      <c r="EU470">
        <v>1.73</v>
      </c>
      <c r="EV470">
        <v>25</v>
      </c>
      <c r="EW470">
        <v>1.83</v>
      </c>
      <c r="EX470">
        <v>37</v>
      </c>
      <c r="FA470">
        <v>100</v>
      </c>
      <c r="FB470">
        <v>1</v>
      </c>
      <c r="FC470">
        <v>100</v>
      </c>
      <c r="FD470">
        <v>1</v>
      </c>
      <c r="FE470">
        <v>42.9</v>
      </c>
      <c r="FF470">
        <v>49</v>
      </c>
      <c r="FG470">
        <v>50</v>
      </c>
      <c r="FH470">
        <v>41</v>
      </c>
      <c r="FO470">
        <v>50</v>
      </c>
      <c r="FP470">
        <v>9</v>
      </c>
      <c r="FQ470">
        <v>50</v>
      </c>
      <c r="FR470">
        <v>7</v>
      </c>
      <c r="FU470">
        <v>-2</v>
      </c>
      <c r="FV470">
        <v>3</v>
      </c>
      <c r="FW470">
        <v>2</v>
      </c>
      <c r="FX470">
        <v>133</v>
      </c>
      <c r="FY470">
        <v>2</v>
      </c>
      <c r="FZ470">
        <v>54</v>
      </c>
      <c r="GA470">
        <v>3</v>
      </c>
      <c r="GB470">
        <v>63</v>
      </c>
      <c r="GE470">
        <v>-3</v>
      </c>
      <c r="GF470">
        <v>4</v>
      </c>
      <c r="GG470">
        <v>-2</v>
      </c>
      <c r="GH470">
        <v>20</v>
      </c>
      <c r="GI470">
        <v>-2</v>
      </c>
      <c r="GJ470">
        <v>11</v>
      </c>
      <c r="GK470">
        <v>-2</v>
      </c>
      <c r="GL470">
        <v>14</v>
      </c>
      <c r="GO470">
        <v>-4</v>
      </c>
      <c r="GP470">
        <v>6</v>
      </c>
      <c r="GQ470">
        <v>-1</v>
      </c>
      <c r="GR470">
        <v>89</v>
      </c>
      <c r="GS470">
        <v>-2</v>
      </c>
      <c r="GT470">
        <v>28</v>
      </c>
      <c r="GU470">
        <v>-2</v>
      </c>
      <c r="GV470">
        <v>11</v>
      </c>
      <c r="GY470">
        <v>0</v>
      </c>
      <c r="GZ470">
        <v>26</v>
      </c>
      <c r="HA470">
        <v>0</v>
      </c>
      <c r="HB470">
        <v>24</v>
      </c>
      <c r="HC470">
        <v>1</v>
      </c>
      <c r="HD470">
        <v>2</v>
      </c>
      <c r="HE470">
        <v>0</v>
      </c>
      <c r="HF470">
        <v>9</v>
      </c>
      <c r="HI470">
        <v>9</v>
      </c>
      <c r="HJ470">
        <v>3</v>
      </c>
      <c r="HK470">
        <v>4</v>
      </c>
      <c r="HL470">
        <v>77</v>
      </c>
      <c r="HM470">
        <v>4</v>
      </c>
      <c r="HN470">
        <v>34</v>
      </c>
      <c r="HO470">
        <v>4</v>
      </c>
      <c r="HP470">
        <v>28</v>
      </c>
      <c r="HS470">
        <v>9</v>
      </c>
      <c r="HT470">
        <v>103</v>
      </c>
      <c r="HU470">
        <v>12</v>
      </c>
      <c r="HV470">
        <v>28</v>
      </c>
      <c r="HW470">
        <v>9</v>
      </c>
      <c r="HX470">
        <v>45</v>
      </c>
      <c r="HY470">
        <v>11</v>
      </c>
      <c r="HZ470">
        <v>28</v>
      </c>
      <c r="IC470">
        <v>0</v>
      </c>
      <c r="ID470">
        <v>141</v>
      </c>
      <c r="IE470">
        <v>1</v>
      </c>
      <c r="IF470">
        <v>102</v>
      </c>
      <c r="IG470">
        <v>4</v>
      </c>
      <c r="IH470">
        <v>9</v>
      </c>
      <c r="II470">
        <v>3</v>
      </c>
      <c r="IJ470">
        <v>20</v>
      </c>
      <c r="IM470">
        <v>0</v>
      </c>
      <c r="IN470">
        <v>52</v>
      </c>
      <c r="IO470">
        <v>1</v>
      </c>
      <c r="IP470">
        <v>10</v>
      </c>
      <c r="IQ470">
        <v>0</v>
      </c>
      <c r="IR470">
        <v>24</v>
      </c>
      <c r="IS470">
        <v>0</v>
      </c>
      <c r="IT470">
        <v>20</v>
      </c>
    </row>
    <row r="471" spans="1:254" x14ac:dyDescent="0.25">
      <c r="A471" s="3" t="str">
        <f t="shared" si="7"/>
        <v>David Kocher</v>
      </c>
      <c r="B471" s="4">
        <v>45767</v>
      </c>
      <c r="C471" t="s">
        <v>1600</v>
      </c>
      <c r="D471" t="s">
        <v>1601</v>
      </c>
      <c r="E471" t="s">
        <v>1602</v>
      </c>
      <c r="F471" t="s">
        <v>1603</v>
      </c>
      <c r="I471" t="s">
        <v>1629</v>
      </c>
      <c r="J471" t="s">
        <v>1153</v>
      </c>
      <c r="K471">
        <v>13</v>
      </c>
      <c r="L471">
        <v>70</v>
      </c>
      <c r="M471">
        <v>67</v>
      </c>
      <c r="N471">
        <v>70</v>
      </c>
      <c r="O471">
        <v>64</v>
      </c>
      <c r="Q471">
        <v>271</v>
      </c>
      <c r="R471">
        <v>71.989999999999995</v>
      </c>
      <c r="S471">
        <v>71.8</v>
      </c>
      <c r="T471">
        <v>72.58</v>
      </c>
      <c r="U471">
        <v>69.78</v>
      </c>
      <c r="V471">
        <v>72.099999999999994</v>
      </c>
      <c r="W471">
        <v>65.760000000000005</v>
      </c>
      <c r="Y471">
        <v>70.05</v>
      </c>
      <c r="Z471">
        <v>84</v>
      </c>
      <c r="AA471">
        <v>52</v>
      </c>
      <c r="AB471">
        <v>54</v>
      </c>
      <c r="AC471">
        <v>13</v>
      </c>
      <c r="AE471">
        <v>9</v>
      </c>
      <c r="AF471">
        <v>7</v>
      </c>
      <c r="AG471">
        <v>9</v>
      </c>
      <c r="AH471">
        <v>5</v>
      </c>
      <c r="AJ471">
        <v>13</v>
      </c>
      <c r="AK471">
        <v>15</v>
      </c>
      <c r="AL471">
        <v>1</v>
      </c>
      <c r="AM471" s="5">
        <v>0.30625000000000002</v>
      </c>
      <c r="AN471">
        <v>10</v>
      </c>
      <c r="AO471" s="5">
        <v>0.53194444444444444</v>
      </c>
      <c r="AP471">
        <v>1</v>
      </c>
      <c r="AQ471" s="5">
        <v>0.32708333333333334</v>
      </c>
      <c r="AR471">
        <v>1</v>
      </c>
      <c r="AS471" s="5">
        <v>0.34791666666666665</v>
      </c>
      <c r="AU471" s="5"/>
      <c r="AV471">
        <v>274.23</v>
      </c>
      <c r="AW471">
        <v>69</v>
      </c>
      <c r="AX471">
        <v>75</v>
      </c>
      <c r="AY471">
        <v>40</v>
      </c>
      <c r="AZ471">
        <v>72.22</v>
      </c>
      <c r="BA471">
        <v>33</v>
      </c>
      <c r="BB471">
        <v>28.75</v>
      </c>
      <c r="BC471">
        <v>13</v>
      </c>
      <c r="BD471">
        <v>1.71</v>
      </c>
      <c r="BE471">
        <v>24</v>
      </c>
      <c r="BF471">
        <v>70</v>
      </c>
      <c r="BG471">
        <v>13</v>
      </c>
      <c r="BH471">
        <v>50</v>
      </c>
      <c r="BI471">
        <v>37</v>
      </c>
      <c r="BJ471">
        <v>62</v>
      </c>
      <c r="BK471">
        <v>39</v>
      </c>
      <c r="BL471">
        <v>57</v>
      </c>
      <c r="BM471">
        <v>17</v>
      </c>
      <c r="BN471">
        <v>40</v>
      </c>
      <c r="BO471">
        <v>1</v>
      </c>
      <c r="BP471">
        <v>34</v>
      </c>
      <c r="BQ471">
        <v>-6</v>
      </c>
      <c r="BR471">
        <v>14</v>
      </c>
      <c r="BS471">
        <v>-8</v>
      </c>
      <c r="BT471">
        <v>21</v>
      </c>
      <c r="BU471">
        <v>0</v>
      </c>
      <c r="BV471">
        <v>22</v>
      </c>
      <c r="BW471">
        <v>41</v>
      </c>
      <c r="BX471">
        <v>9</v>
      </c>
      <c r="BY471">
        <v>0</v>
      </c>
      <c r="BZ471">
        <v>4</v>
      </c>
      <c r="CA471">
        <v>20</v>
      </c>
      <c r="CB471">
        <v>36</v>
      </c>
      <c r="CC471">
        <v>16</v>
      </c>
      <c r="CD471">
        <v>303.10000000000002</v>
      </c>
      <c r="CE471">
        <v>62.82</v>
      </c>
      <c r="CF471">
        <v>68.3</v>
      </c>
      <c r="CG471">
        <v>37.44</v>
      </c>
      <c r="CH471">
        <v>1.78</v>
      </c>
      <c r="CI471">
        <v>29.44</v>
      </c>
      <c r="CJ471">
        <v>47.03</v>
      </c>
      <c r="CK471">
        <v>3.05</v>
      </c>
      <c r="CL471">
        <v>4.04</v>
      </c>
      <c r="CM471">
        <v>4.6399999999999997</v>
      </c>
      <c r="CN471">
        <v>303.60000000000002</v>
      </c>
      <c r="CO471">
        <v>61.57</v>
      </c>
      <c r="CP471">
        <v>68.58</v>
      </c>
      <c r="CQ471">
        <v>39.72</v>
      </c>
      <c r="CR471">
        <v>1.78</v>
      </c>
      <c r="CS471">
        <v>29.44</v>
      </c>
      <c r="CT471">
        <v>50.61</v>
      </c>
      <c r="CU471">
        <v>3.05</v>
      </c>
      <c r="CV471">
        <v>4.05</v>
      </c>
      <c r="CW471">
        <v>4.6399999999999997</v>
      </c>
      <c r="CX471">
        <v>37</v>
      </c>
      <c r="CY471">
        <v>5</v>
      </c>
      <c r="CZ471">
        <v>38</v>
      </c>
      <c r="DA471">
        <v>27</v>
      </c>
      <c r="DB471">
        <v>53</v>
      </c>
      <c r="DC471">
        <v>259.39999999999998</v>
      </c>
      <c r="DD471">
        <v>154</v>
      </c>
      <c r="DE471">
        <v>282.8</v>
      </c>
      <c r="DF471">
        <v>139</v>
      </c>
      <c r="DG471">
        <v>279.39999999999998</v>
      </c>
      <c r="DH471">
        <v>65</v>
      </c>
      <c r="DI471">
        <v>275.3</v>
      </c>
      <c r="DJ471">
        <v>66</v>
      </c>
      <c r="DM471">
        <v>76.92</v>
      </c>
      <c r="DN471">
        <v>59</v>
      </c>
      <c r="DO471">
        <v>69.23</v>
      </c>
      <c r="DP471">
        <v>91</v>
      </c>
      <c r="DQ471">
        <v>76.900000000000006</v>
      </c>
      <c r="DR471">
        <v>26</v>
      </c>
      <c r="DS471">
        <v>76.900000000000006</v>
      </c>
      <c r="DT471">
        <v>18</v>
      </c>
      <c r="DW471">
        <v>72.22</v>
      </c>
      <c r="DX471">
        <v>59</v>
      </c>
      <c r="DY471">
        <v>61.11</v>
      </c>
      <c r="DZ471">
        <v>137</v>
      </c>
      <c r="EA471">
        <v>72.2</v>
      </c>
      <c r="EB471">
        <v>25</v>
      </c>
      <c r="EC471">
        <v>83.3</v>
      </c>
      <c r="ED471">
        <v>2</v>
      </c>
      <c r="EG471">
        <v>31</v>
      </c>
      <c r="EH471">
        <v>89</v>
      </c>
      <c r="EI471">
        <v>25</v>
      </c>
      <c r="EJ471">
        <v>3</v>
      </c>
      <c r="EK471">
        <v>31</v>
      </c>
      <c r="EL471">
        <v>36</v>
      </c>
      <c r="EM471">
        <v>28</v>
      </c>
      <c r="EN471">
        <v>16</v>
      </c>
      <c r="EQ471">
        <v>1.85</v>
      </c>
      <c r="ER471">
        <v>121</v>
      </c>
      <c r="ES471">
        <v>1.55</v>
      </c>
      <c r="ET471">
        <v>8</v>
      </c>
      <c r="EU471">
        <v>1.77</v>
      </c>
      <c r="EV471">
        <v>32</v>
      </c>
      <c r="EW471">
        <v>1.67</v>
      </c>
      <c r="EX471">
        <v>16</v>
      </c>
      <c r="FA471">
        <v>60</v>
      </c>
      <c r="FB471">
        <v>59</v>
      </c>
      <c r="FC471">
        <v>85.71</v>
      </c>
      <c r="FD471">
        <v>24</v>
      </c>
      <c r="FE471">
        <v>40</v>
      </c>
      <c r="FF471">
        <v>50</v>
      </c>
      <c r="FG471">
        <v>100</v>
      </c>
      <c r="FH471">
        <v>1</v>
      </c>
      <c r="FM471">
        <v>50</v>
      </c>
      <c r="FN471">
        <v>39</v>
      </c>
      <c r="FU471">
        <v>1</v>
      </c>
      <c r="FV471">
        <v>100</v>
      </c>
      <c r="FW471">
        <v>0</v>
      </c>
      <c r="FX471">
        <v>50</v>
      </c>
      <c r="FY471">
        <v>0</v>
      </c>
      <c r="FZ471">
        <v>13</v>
      </c>
      <c r="GA471">
        <v>0</v>
      </c>
      <c r="GB471">
        <v>13</v>
      </c>
      <c r="GE471">
        <v>-1</v>
      </c>
      <c r="GF471">
        <v>45</v>
      </c>
      <c r="GG471">
        <v>-3</v>
      </c>
      <c r="GH471">
        <v>8</v>
      </c>
      <c r="GI471">
        <v>1</v>
      </c>
      <c r="GJ471">
        <v>40</v>
      </c>
      <c r="GK471">
        <v>-3</v>
      </c>
      <c r="GL471">
        <v>3</v>
      </c>
      <c r="GO471">
        <v>-1</v>
      </c>
      <c r="GP471">
        <v>76</v>
      </c>
      <c r="GQ471">
        <v>-1</v>
      </c>
      <c r="GR471">
        <v>89</v>
      </c>
      <c r="GS471">
        <v>-2</v>
      </c>
      <c r="GT471">
        <v>28</v>
      </c>
      <c r="GU471">
        <v>-4</v>
      </c>
      <c r="GV471">
        <v>2</v>
      </c>
      <c r="GY471">
        <v>0</v>
      </c>
      <c r="GZ471">
        <v>26</v>
      </c>
      <c r="HA471">
        <v>0</v>
      </c>
      <c r="HB471">
        <v>24</v>
      </c>
      <c r="HC471">
        <v>0</v>
      </c>
      <c r="HD471">
        <v>11</v>
      </c>
      <c r="HE471">
        <v>0</v>
      </c>
      <c r="HF471">
        <v>9</v>
      </c>
      <c r="HI471">
        <v>4</v>
      </c>
      <c r="HJ471">
        <v>76</v>
      </c>
      <c r="HK471">
        <v>6</v>
      </c>
      <c r="HL471">
        <v>18</v>
      </c>
      <c r="HM471">
        <v>5</v>
      </c>
      <c r="HN471">
        <v>14</v>
      </c>
      <c r="HO471">
        <v>7</v>
      </c>
      <c r="HP471">
        <v>3</v>
      </c>
      <c r="HS471">
        <v>11</v>
      </c>
      <c r="HT471">
        <v>41</v>
      </c>
      <c r="HU471">
        <v>10</v>
      </c>
      <c r="HV471">
        <v>83</v>
      </c>
      <c r="HW471">
        <v>9</v>
      </c>
      <c r="HX471">
        <v>45</v>
      </c>
      <c r="HY471">
        <v>11</v>
      </c>
      <c r="HZ471">
        <v>28</v>
      </c>
      <c r="IC471">
        <v>3</v>
      </c>
      <c r="ID471">
        <v>36</v>
      </c>
      <c r="IE471">
        <v>2</v>
      </c>
      <c r="IF471">
        <v>65</v>
      </c>
      <c r="IG471">
        <v>4</v>
      </c>
      <c r="IH471">
        <v>9</v>
      </c>
      <c r="II471">
        <v>0</v>
      </c>
      <c r="IJ471">
        <v>66</v>
      </c>
      <c r="IM471">
        <v>0</v>
      </c>
      <c r="IN471">
        <v>52</v>
      </c>
      <c r="IO471">
        <v>0</v>
      </c>
      <c r="IP471">
        <v>49</v>
      </c>
      <c r="IQ471">
        <v>0</v>
      </c>
      <c r="IR471">
        <v>24</v>
      </c>
      <c r="IS471">
        <v>0</v>
      </c>
      <c r="IT471">
        <v>20</v>
      </c>
    </row>
    <row r="472" spans="1:254" x14ac:dyDescent="0.25">
      <c r="A472" s="3" t="str">
        <f t="shared" si="7"/>
        <v>Jack Maguire</v>
      </c>
      <c r="B472" s="4">
        <v>45767</v>
      </c>
      <c r="C472" t="s">
        <v>1600</v>
      </c>
      <c r="D472" t="s">
        <v>1601</v>
      </c>
      <c r="E472" t="s">
        <v>1602</v>
      </c>
      <c r="F472" t="s">
        <v>1603</v>
      </c>
      <c r="I472" t="s">
        <v>1630</v>
      </c>
      <c r="J472" t="s">
        <v>980</v>
      </c>
      <c r="K472">
        <v>13</v>
      </c>
      <c r="L472">
        <v>69</v>
      </c>
      <c r="M472">
        <v>66</v>
      </c>
      <c r="N472">
        <v>67</v>
      </c>
      <c r="O472">
        <v>69</v>
      </c>
      <c r="Q472">
        <v>271</v>
      </c>
      <c r="R472">
        <v>71.989999999999995</v>
      </c>
      <c r="S472">
        <v>71.8</v>
      </c>
      <c r="T472">
        <v>71.58</v>
      </c>
      <c r="U472">
        <v>68.78</v>
      </c>
      <c r="V472">
        <v>69.099999999999994</v>
      </c>
      <c r="W472">
        <v>70.760000000000005</v>
      </c>
      <c r="Y472">
        <v>70.05</v>
      </c>
      <c r="Z472">
        <v>62</v>
      </c>
      <c r="AA472">
        <v>25</v>
      </c>
      <c r="AB472">
        <v>12</v>
      </c>
      <c r="AC472">
        <v>13</v>
      </c>
      <c r="AE472">
        <v>8</v>
      </c>
      <c r="AF472">
        <v>5</v>
      </c>
      <c r="AG472">
        <v>4</v>
      </c>
      <c r="AH472">
        <v>5</v>
      </c>
      <c r="AJ472">
        <v>13</v>
      </c>
      <c r="AK472">
        <v>15</v>
      </c>
      <c r="AL472">
        <v>10</v>
      </c>
      <c r="AM472" s="5">
        <v>0.31319444444444444</v>
      </c>
      <c r="AN472">
        <v>1</v>
      </c>
      <c r="AO472" s="5">
        <v>0.53888888888888886</v>
      </c>
      <c r="AP472">
        <v>1</v>
      </c>
      <c r="AQ472" s="5">
        <v>0.43333333333333335</v>
      </c>
      <c r="AR472">
        <v>1</v>
      </c>
      <c r="AS472" s="5">
        <v>0.50486111111111109</v>
      </c>
      <c r="AU472" s="5"/>
      <c r="AV472">
        <v>309.23</v>
      </c>
      <c r="AW472">
        <v>3</v>
      </c>
      <c r="AX472">
        <v>63.46</v>
      </c>
      <c r="AY472">
        <v>67</v>
      </c>
      <c r="AZ472">
        <v>65.28</v>
      </c>
      <c r="BA472">
        <v>64</v>
      </c>
      <c r="BB472">
        <v>26.75</v>
      </c>
      <c r="BC472">
        <v>2</v>
      </c>
      <c r="BD472">
        <v>1.6</v>
      </c>
      <c r="BE472">
        <v>2</v>
      </c>
      <c r="BF472">
        <v>72</v>
      </c>
      <c r="BG472">
        <v>10</v>
      </c>
      <c r="BH472">
        <v>100</v>
      </c>
      <c r="BI472">
        <v>1</v>
      </c>
      <c r="BJ472">
        <v>33</v>
      </c>
      <c r="BK472">
        <v>69</v>
      </c>
      <c r="BL472">
        <v>53</v>
      </c>
      <c r="BM472">
        <v>2</v>
      </c>
      <c r="BN472">
        <v>18</v>
      </c>
      <c r="BO472">
        <v>-3</v>
      </c>
      <c r="BP472">
        <v>2</v>
      </c>
      <c r="BQ472">
        <v>-2</v>
      </c>
      <c r="BR472">
        <v>41</v>
      </c>
      <c r="BS472">
        <v>-8</v>
      </c>
      <c r="BT472">
        <v>21</v>
      </c>
      <c r="BU472">
        <v>0</v>
      </c>
      <c r="BV472">
        <v>22</v>
      </c>
      <c r="BW472">
        <v>42</v>
      </c>
      <c r="BX472">
        <v>7</v>
      </c>
      <c r="BY472">
        <v>1</v>
      </c>
      <c r="BZ472">
        <v>1</v>
      </c>
      <c r="CA472">
        <v>20</v>
      </c>
      <c r="CB472">
        <v>36</v>
      </c>
      <c r="CC472">
        <v>16</v>
      </c>
      <c r="CD472">
        <v>303.10000000000002</v>
      </c>
      <c r="CE472">
        <v>62.82</v>
      </c>
      <c r="CF472">
        <v>68.3</v>
      </c>
      <c r="CG472">
        <v>37.44</v>
      </c>
      <c r="CH472">
        <v>1.78</v>
      </c>
      <c r="CI472">
        <v>29.44</v>
      </c>
      <c r="CJ472">
        <v>47.03</v>
      </c>
      <c r="CK472">
        <v>3.05</v>
      </c>
      <c r="CL472">
        <v>4.04</v>
      </c>
      <c r="CM472">
        <v>4.6399999999999997</v>
      </c>
      <c r="CN472">
        <v>303.60000000000002</v>
      </c>
      <c r="CO472">
        <v>61.57</v>
      </c>
      <c r="CP472">
        <v>68.58</v>
      </c>
      <c r="CQ472">
        <v>39.72</v>
      </c>
      <c r="CR472">
        <v>1.78</v>
      </c>
      <c r="CS472">
        <v>29.44</v>
      </c>
      <c r="CT472">
        <v>50.61</v>
      </c>
      <c r="CU472">
        <v>3.05</v>
      </c>
      <c r="CV472">
        <v>4.05</v>
      </c>
      <c r="CW472">
        <v>4.6399999999999997</v>
      </c>
      <c r="CX472">
        <v>37</v>
      </c>
      <c r="CY472">
        <v>5</v>
      </c>
      <c r="CZ472">
        <v>33</v>
      </c>
      <c r="DA472">
        <v>49</v>
      </c>
      <c r="DB472">
        <v>25</v>
      </c>
      <c r="DC472">
        <v>285.7</v>
      </c>
      <c r="DD472">
        <v>125</v>
      </c>
      <c r="DE472">
        <v>333</v>
      </c>
      <c r="DF472">
        <v>2</v>
      </c>
      <c r="DG472">
        <v>314.10000000000002</v>
      </c>
      <c r="DH472">
        <v>5</v>
      </c>
      <c r="DI472">
        <v>304.10000000000002</v>
      </c>
      <c r="DJ472">
        <v>13</v>
      </c>
      <c r="DM472">
        <v>53.85</v>
      </c>
      <c r="DN472">
        <v>139</v>
      </c>
      <c r="DO472">
        <v>61.54</v>
      </c>
      <c r="DP472">
        <v>126</v>
      </c>
      <c r="DQ472">
        <v>69.2</v>
      </c>
      <c r="DR472">
        <v>41</v>
      </c>
      <c r="DS472">
        <v>69.2</v>
      </c>
      <c r="DT472">
        <v>37</v>
      </c>
      <c r="DW472">
        <v>55.56</v>
      </c>
      <c r="DX472">
        <v>141</v>
      </c>
      <c r="DY472">
        <v>83.33</v>
      </c>
      <c r="DZ472">
        <v>14</v>
      </c>
      <c r="EA472">
        <v>55.6</v>
      </c>
      <c r="EB472">
        <v>61</v>
      </c>
      <c r="EC472">
        <v>66.7</v>
      </c>
      <c r="ED472">
        <v>26</v>
      </c>
      <c r="EG472">
        <v>27</v>
      </c>
      <c r="EH472">
        <v>11</v>
      </c>
      <c r="EI472">
        <v>28</v>
      </c>
      <c r="EJ472">
        <v>14</v>
      </c>
      <c r="EK472">
        <v>24</v>
      </c>
      <c r="EL472">
        <v>2</v>
      </c>
      <c r="EM472">
        <v>28</v>
      </c>
      <c r="EN472">
        <v>16</v>
      </c>
      <c r="EQ472">
        <v>1.6</v>
      </c>
      <c r="ER472">
        <v>24</v>
      </c>
      <c r="ES472">
        <v>1.6</v>
      </c>
      <c r="ET472">
        <v>16</v>
      </c>
      <c r="EU472">
        <v>1.6</v>
      </c>
      <c r="EV472">
        <v>9</v>
      </c>
      <c r="EW472">
        <v>1.58</v>
      </c>
      <c r="EX472">
        <v>11</v>
      </c>
      <c r="FA472">
        <v>62.5</v>
      </c>
      <c r="FB472">
        <v>57</v>
      </c>
      <c r="FC472">
        <v>66.67</v>
      </c>
      <c r="FD472">
        <v>49</v>
      </c>
      <c r="FE472">
        <v>100</v>
      </c>
      <c r="FF472">
        <v>1</v>
      </c>
      <c r="FG472">
        <v>50</v>
      </c>
      <c r="FH472">
        <v>41</v>
      </c>
      <c r="FM472">
        <v>100</v>
      </c>
      <c r="FN472">
        <v>1</v>
      </c>
      <c r="FU472">
        <v>-1</v>
      </c>
      <c r="FV472">
        <v>16</v>
      </c>
      <c r="FW472">
        <v>-3</v>
      </c>
      <c r="FX472">
        <v>1</v>
      </c>
      <c r="FY472">
        <v>0</v>
      </c>
      <c r="FZ472">
        <v>13</v>
      </c>
      <c r="GA472">
        <v>1</v>
      </c>
      <c r="GB472">
        <v>28</v>
      </c>
      <c r="GE472">
        <v>2</v>
      </c>
      <c r="GF472">
        <v>132</v>
      </c>
      <c r="GG472">
        <v>0</v>
      </c>
      <c r="GH472">
        <v>81</v>
      </c>
      <c r="GI472">
        <v>-1</v>
      </c>
      <c r="GJ472">
        <v>22</v>
      </c>
      <c r="GK472">
        <v>-3</v>
      </c>
      <c r="GL472">
        <v>3</v>
      </c>
      <c r="GO472">
        <v>-3</v>
      </c>
      <c r="GP472">
        <v>8</v>
      </c>
      <c r="GQ472">
        <v>-2</v>
      </c>
      <c r="GR472">
        <v>40</v>
      </c>
      <c r="GS472">
        <v>-3</v>
      </c>
      <c r="GT472">
        <v>10</v>
      </c>
      <c r="GU472">
        <v>0</v>
      </c>
      <c r="GV472">
        <v>48</v>
      </c>
      <c r="GY472">
        <v>0</v>
      </c>
      <c r="GZ472">
        <v>26</v>
      </c>
      <c r="HA472">
        <v>0</v>
      </c>
      <c r="HB472">
        <v>24</v>
      </c>
      <c r="HC472">
        <v>0</v>
      </c>
      <c r="HD472">
        <v>11</v>
      </c>
      <c r="HE472">
        <v>0</v>
      </c>
      <c r="HF472">
        <v>9</v>
      </c>
      <c r="HI472">
        <v>5</v>
      </c>
      <c r="HJ472">
        <v>43</v>
      </c>
      <c r="HK472">
        <v>7</v>
      </c>
      <c r="HL472">
        <v>6</v>
      </c>
      <c r="HM472">
        <v>5</v>
      </c>
      <c r="HN472">
        <v>14</v>
      </c>
      <c r="HO472">
        <v>5</v>
      </c>
      <c r="HP472">
        <v>14</v>
      </c>
      <c r="HS472">
        <v>10</v>
      </c>
      <c r="HT472">
        <v>70</v>
      </c>
      <c r="HU472">
        <v>10</v>
      </c>
      <c r="HV472">
        <v>83</v>
      </c>
      <c r="HW472">
        <v>12</v>
      </c>
      <c r="HX472">
        <v>11</v>
      </c>
      <c r="HY472">
        <v>10</v>
      </c>
      <c r="HZ472">
        <v>45</v>
      </c>
      <c r="IC472">
        <v>3</v>
      </c>
      <c r="ID472">
        <v>36</v>
      </c>
      <c r="IE472">
        <v>0</v>
      </c>
      <c r="IF472">
        <v>136</v>
      </c>
      <c r="IG472">
        <v>1</v>
      </c>
      <c r="IH472">
        <v>51</v>
      </c>
      <c r="II472">
        <v>3</v>
      </c>
      <c r="IJ472">
        <v>20</v>
      </c>
      <c r="IM472">
        <v>0</v>
      </c>
      <c r="IN472">
        <v>52</v>
      </c>
      <c r="IO472">
        <v>1</v>
      </c>
      <c r="IP472">
        <v>10</v>
      </c>
      <c r="IQ472">
        <v>0</v>
      </c>
      <c r="IR472">
        <v>24</v>
      </c>
      <c r="IS472">
        <v>0</v>
      </c>
      <c r="IT472">
        <v>20</v>
      </c>
    </row>
    <row r="473" spans="1:254" x14ac:dyDescent="0.25">
      <c r="A473" s="3" t="str">
        <f t="shared" si="7"/>
        <v>Augusto Nunez</v>
      </c>
      <c r="B473" s="4">
        <v>45767</v>
      </c>
      <c r="C473" t="s">
        <v>1600</v>
      </c>
      <c r="D473" t="s">
        <v>1601</v>
      </c>
      <c r="E473" t="s">
        <v>1602</v>
      </c>
      <c r="F473" t="s">
        <v>1603</v>
      </c>
      <c r="I473" t="s">
        <v>1631</v>
      </c>
      <c r="J473" t="s">
        <v>1632</v>
      </c>
      <c r="K473">
        <v>13</v>
      </c>
      <c r="L473">
        <v>67</v>
      </c>
      <c r="M473">
        <v>68</v>
      </c>
      <c r="N473">
        <v>65</v>
      </c>
      <c r="O473">
        <v>71</v>
      </c>
      <c r="Q473">
        <v>271</v>
      </c>
      <c r="R473">
        <v>71.989999999999995</v>
      </c>
      <c r="S473">
        <v>71.8</v>
      </c>
      <c r="T473">
        <v>69.58</v>
      </c>
      <c r="U473">
        <v>70.78</v>
      </c>
      <c r="V473">
        <v>67.099999999999994</v>
      </c>
      <c r="W473">
        <v>72.760000000000005</v>
      </c>
      <c r="Y473">
        <v>70.05</v>
      </c>
      <c r="Z473">
        <v>22</v>
      </c>
      <c r="AA473">
        <v>25</v>
      </c>
      <c r="AB473">
        <v>5</v>
      </c>
      <c r="AC473">
        <v>13</v>
      </c>
      <c r="AE473">
        <v>6</v>
      </c>
      <c r="AF473">
        <v>5</v>
      </c>
      <c r="AG473">
        <v>2</v>
      </c>
      <c r="AH473">
        <v>5</v>
      </c>
      <c r="AJ473">
        <v>13</v>
      </c>
      <c r="AK473">
        <v>15</v>
      </c>
      <c r="AL473">
        <v>1</v>
      </c>
      <c r="AM473" s="5">
        <v>0.55347222222222225</v>
      </c>
      <c r="AN473">
        <v>10</v>
      </c>
      <c r="AO473" s="5">
        <v>0.32777777777777778</v>
      </c>
      <c r="AP473">
        <v>1</v>
      </c>
      <c r="AQ473" s="5">
        <v>0.44861111111111113</v>
      </c>
      <c r="AR473">
        <v>1</v>
      </c>
      <c r="AS473" s="5">
        <v>0.53472222222222221</v>
      </c>
      <c r="AU473" s="5"/>
      <c r="AV473">
        <v>286.67</v>
      </c>
      <c r="AW473">
        <v>64</v>
      </c>
      <c r="AX473">
        <v>71.150000000000006</v>
      </c>
      <c r="AY473">
        <v>46</v>
      </c>
      <c r="AZ473">
        <v>70.83</v>
      </c>
      <c r="BA473">
        <v>39</v>
      </c>
      <c r="BB473">
        <v>27.75</v>
      </c>
      <c r="BC473">
        <v>5</v>
      </c>
      <c r="BD473">
        <v>1.67</v>
      </c>
      <c r="BE473">
        <v>8</v>
      </c>
      <c r="BF473">
        <v>76.19</v>
      </c>
      <c r="BG473">
        <v>7</v>
      </c>
      <c r="BH473">
        <v>100</v>
      </c>
      <c r="BI473">
        <v>1</v>
      </c>
      <c r="BJ473">
        <v>64</v>
      </c>
      <c r="BK473">
        <v>46</v>
      </c>
      <c r="BL473">
        <v>60</v>
      </c>
      <c r="BM473">
        <v>7</v>
      </c>
      <c r="BN473">
        <v>28</v>
      </c>
      <c r="BO473">
        <v>0</v>
      </c>
      <c r="BP473">
        <v>17</v>
      </c>
      <c r="BQ473">
        <v>-7</v>
      </c>
      <c r="BR473">
        <v>11</v>
      </c>
      <c r="BS473">
        <v>-6</v>
      </c>
      <c r="BT473">
        <v>37</v>
      </c>
      <c r="BU473">
        <v>1</v>
      </c>
      <c r="BV473">
        <v>19</v>
      </c>
      <c r="BW473">
        <v>44</v>
      </c>
      <c r="BX473">
        <v>8</v>
      </c>
      <c r="BY473">
        <v>0</v>
      </c>
      <c r="BZ473">
        <v>1</v>
      </c>
      <c r="CA473">
        <v>20</v>
      </c>
      <c r="CB473">
        <v>36</v>
      </c>
      <c r="CC473">
        <v>16</v>
      </c>
      <c r="CD473">
        <v>303.10000000000002</v>
      </c>
      <c r="CE473">
        <v>62.82</v>
      </c>
      <c r="CF473">
        <v>68.3</v>
      </c>
      <c r="CG473">
        <v>37.44</v>
      </c>
      <c r="CH473">
        <v>1.78</v>
      </c>
      <c r="CI473">
        <v>29.44</v>
      </c>
      <c r="CJ473">
        <v>47.03</v>
      </c>
      <c r="CK473">
        <v>3.05</v>
      </c>
      <c r="CL473">
        <v>4.04</v>
      </c>
      <c r="CM473">
        <v>4.6399999999999997</v>
      </c>
      <c r="CN473">
        <v>303.60000000000002</v>
      </c>
      <c r="CO473">
        <v>61.57</v>
      </c>
      <c r="CP473">
        <v>68.58</v>
      </c>
      <c r="CQ473">
        <v>39.72</v>
      </c>
      <c r="CR473">
        <v>1.78</v>
      </c>
      <c r="CS473">
        <v>29.44</v>
      </c>
      <c r="CT473">
        <v>50.61</v>
      </c>
      <c r="CU473">
        <v>3.05</v>
      </c>
      <c r="CV473">
        <v>4.05</v>
      </c>
      <c r="CW473">
        <v>4.6399999999999997</v>
      </c>
      <c r="CX473">
        <v>12</v>
      </c>
      <c r="CY473">
        <v>34</v>
      </c>
      <c r="CZ473">
        <v>25</v>
      </c>
      <c r="DA473">
        <v>38</v>
      </c>
      <c r="DB473">
        <v>53</v>
      </c>
      <c r="DC473">
        <v>309.2</v>
      </c>
      <c r="DD473">
        <v>24</v>
      </c>
      <c r="DE473">
        <v>298</v>
      </c>
      <c r="DF473">
        <v>90</v>
      </c>
      <c r="DG473">
        <v>260</v>
      </c>
      <c r="DH473">
        <v>69</v>
      </c>
      <c r="DI473">
        <v>279.5</v>
      </c>
      <c r="DJ473">
        <v>56</v>
      </c>
      <c r="DM473">
        <v>69.23</v>
      </c>
      <c r="DN473">
        <v>84</v>
      </c>
      <c r="DO473">
        <v>69.23</v>
      </c>
      <c r="DP473">
        <v>91</v>
      </c>
      <c r="DQ473">
        <v>61.5</v>
      </c>
      <c r="DR473">
        <v>55</v>
      </c>
      <c r="DS473">
        <v>84.6</v>
      </c>
      <c r="DT473">
        <v>6</v>
      </c>
      <c r="DW473">
        <v>72.22</v>
      </c>
      <c r="DX473">
        <v>59</v>
      </c>
      <c r="DY473">
        <v>77.78</v>
      </c>
      <c r="DZ473">
        <v>40</v>
      </c>
      <c r="EA473">
        <v>72.2</v>
      </c>
      <c r="EB473">
        <v>25</v>
      </c>
      <c r="EC473">
        <v>61.1</v>
      </c>
      <c r="ED473">
        <v>41</v>
      </c>
      <c r="EG473">
        <v>28</v>
      </c>
      <c r="EH473">
        <v>23</v>
      </c>
      <c r="EI473">
        <v>29</v>
      </c>
      <c r="EJ473">
        <v>29</v>
      </c>
      <c r="EK473">
        <v>25</v>
      </c>
      <c r="EL473">
        <v>3</v>
      </c>
      <c r="EM473">
        <v>29</v>
      </c>
      <c r="EN473">
        <v>21</v>
      </c>
      <c r="EQ473">
        <v>1.62</v>
      </c>
      <c r="ER473">
        <v>29</v>
      </c>
      <c r="ES473">
        <v>1.71</v>
      </c>
      <c r="ET473">
        <v>56</v>
      </c>
      <c r="EU473">
        <v>1.46</v>
      </c>
      <c r="EV473">
        <v>2</v>
      </c>
      <c r="EW473">
        <v>1.91</v>
      </c>
      <c r="EX473">
        <v>47</v>
      </c>
      <c r="FA473">
        <v>60</v>
      </c>
      <c r="FB473">
        <v>59</v>
      </c>
      <c r="FC473">
        <v>75</v>
      </c>
      <c r="FD473">
        <v>37</v>
      </c>
      <c r="FE473">
        <v>80</v>
      </c>
      <c r="FF473">
        <v>15</v>
      </c>
      <c r="FG473">
        <v>85.7</v>
      </c>
      <c r="FH473">
        <v>6</v>
      </c>
      <c r="FO473">
        <v>100</v>
      </c>
      <c r="FP473">
        <v>1</v>
      </c>
      <c r="FU473">
        <v>-1</v>
      </c>
      <c r="FV473">
        <v>16</v>
      </c>
      <c r="FW473">
        <v>1</v>
      </c>
      <c r="FX473">
        <v>98</v>
      </c>
      <c r="FY473">
        <v>-1</v>
      </c>
      <c r="FZ473">
        <v>2</v>
      </c>
      <c r="GA473">
        <v>1</v>
      </c>
      <c r="GB473">
        <v>28</v>
      </c>
      <c r="GE473">
        <v>-1</v>
      </c>
      <c r="GF473">
        <v>45</v>
      </c>
      <c r="GG473">
        <v>-2</v>
      </c>
      <c r="GH473">
        <v>20</v>
      </c>
      <c r="GI473">
        <v>-3</v>
      </c>
      <c r="GJ473">
        <v>6</v>
      </c>
      <c r="GK473">
        <v>-1</v>
      </c>
      <c r="GL473">
        <v>28</v>
      </c>
      <c r="GO473">
        <v>-2</v>
      </c>
      <c r="GP473">
        <v>32</v>
      </c>
      <c r="GQ473">
        <v>-2</v>
      </c>
      <c r="GR473">
        <v>40</v>
      </c>
      <c r="GS473">
        <v>-2</v>
      </c>
      <c r="GT473">
        <v>28</v>
      </c>
      <c r="GU473">
        <v>0</v>
      </c>
      <c r="GV473">
        <v>48</v>
      </c>
      <c r="GY473">
        <v>0</v>
      </c>
      <c r="GZ473">
        <v>26</v>
      </c>
      <c r="HA473">
        <v>0</v>
      </c>
      <c r="HB473">
        <v>24</v>
      </c>
      <c r="HC473">
        <v>1</v>
      </c>
      <c r="HD473">
        <v>2</v>
      </c>
      <c r="HE473">
        <v>0</v>
      </c>
      <c r="HF473">
        <v>9</v>
      </c>
      <c r="HI473">
        <v>7</v>
      </c>
      <c r="HJ473">
        <v>8</v>
      </c>
      <c r="HK473">
        <v>5</v>
      </c>
      <c r="HL473">
        <v>45</v>
      </c>
      <c r="HM473">
        <v>5</v>
      </c>
      <c r="HN473">
        <v>14</v>
      </c>
      <c r="HO473">
        <v>2</v>
      </c>
      <c r="HP473">
        <v>59</v>
      </c>
      <c r="HS473">
        <v>8</v>
      </c>
      <c r="HT473">
        <v>131</v>
      </c>
      <c r="HU473">
        <v>11</v>
      </c>
      <c r="HV473">
        <v>55</v>
      </c>
      <c r="HW473">
        <v>11</v>
      </c>
      <c r="HX473">
        <v>21</v>
      </c>
      <c r="HY473">
        <v>14</v>
      </c>
      <c r="HZ473">
        <v>4</v>
      </c>
      <c r="IC473">
        <v>3</v>
      </c>
      <c r="ID473">
        <v>36</v>
      </c>
      <c r="IE473">
        <v>2</v>
      </c>
      <c r="IF473">
        <v>65</v>
      </c>
      <c r="IG473">
        <v>1</v>
      </c>
      <c r="IH473">
        <v>51</v>
      </c>
      <c r="II473">
        <v>2</v>
      </c>
      <c r="IJ473">
        <v>37</v>
      </c>
      <c r="IM473">
        <v>0</v>
      </c>
      <c r="IN473">
        <v>52</v>
      </c>
      <c r="IO473">
        <v>0</v>
      </c>
      <c r="IP473">
        <v>49</v>
      </c>
      <c r="IQ473">
        <v>0</v>
      </c>
      <c r="IR473">
        <v>24</v>
      </c>
      <c r="IS473">
        <v>0</v>
      </c>
      <c r="IT473">
        <v>20</v>
      </c>
    </row>
    <row r="474" spans="1:254" x14ac:dyDescent="0.25">
      <c r="A474" s="3" t="str">
        <f t="shared" si="7"/>
        <v>Rob Oppenheim</v>
      </c>
      <c r="B474" s="4">
        <v>45767</v>
      </c>
      <c r="C474" t="s">
        <v>1600</v>
      </c>
      <c r="D474" t="s">
        <v>1601</v>
      </c>
      <c r="E474" t="s">
        <v>1602</v>
      </c>
      <c r="F474" t="s">
        <v>1603</v>
      </c>
      <c r="I474" t="s">
        <v>1633</v>
      </c>
      <c r="J474" t="s">
        <v>1634</v>
      </c>
      <c r="K474">
        <v>18</v>
      </c>
      <c r="L474">
        <v>68</v>
      </c>
      <c r="M474">
        <v>69</v>
      </c>
      <c r="N474">
        <v>67</v>
      </c>
      <c r="O474">
        <v>68</v>
      </c>
      <c r="Q474">
        <v>272</v>
      </c>
      <c r="R474">
        <v>71.989999999999995</v>
      </c>
      <c r="S474">
        <v>71.8</v>
      </c>
      <c r="T474">
        <v>70.58</v>
      </c>
      <c r="U474">
        <v>71.78</v>
      </c>
      <c r="V474">
        <v>69.099999999999994</v>
      </c>
      <c r="W474">
        <v>69.760000000000005</v>
      </c>
      <c r="Y474">
        <v>70.3</v>
      </c>
      <c r="Z474">
        <v>40</v>
      </c>
      <c r="AA474">
        <v>52</v>
      </c>
      <c r="AB474">
        <v>27</v>
      </c>
      <c r="AC474">
        <v>18</v>
      </c>
      <c r="AE474">
        <v>7</v>
      </c>
      <c r="AF474">
        <v>7</v>
      </c>
      <c r="AG474">
        <v>6</v>
      </c>
      <c r="AH474">
        <v>6</v>
      </c>
      <c r="AJ474">
        <v>18</v>
      </c>
      <c r="AK474">
        <v>18.5</v>
      </c>
      <c r="AL474">
        <v>1</v>
      </c>
      <c r="AM474" s="5">
        <v>0.32083333333333336</v>
      </c>
      <c r="AN474">
        <v>10</v>
      </c>
      <c r="AO474" s="5">
        <v>0.54652777777777772</v>
      </c>
      <c r="AP474">
        <v>1</v>
      </c>
      <c r="AQ474" s="5">
        <v>0.31944444444444442</v>
      </c>
      <c r="AR474">
        <v>1</v>
      </c>
      <c r="AS474" s="5">
        <v>0.45</v>
      </c>
      <c r="AU474" s="5"/>
      <c r="AV474">
        <v>276.89999999999998</v>
      </c>
      <c r="AW474">
        <v>68</v>
      </c>
      <c r="AX474">
        <v>71.150000000000006</v>
      </c>
      <c r="AY474">
        <v>52</v>
      </c>
      <c r="AZ474">
        <v>68.06</v>
      </c>
      <c r="BA474">
        <v>53</v>
      </c>
      <c r="BB474">
        <v>27.25</v>
      </c>
      <c r="BC474">
        <v>3</v>
      </c>
      <c r="BD474">
        <v>1.61</v>
      </c>
      <c r="BE474">
        <v>4</v>
      </c>
      <c r="BF474">
        <v>69.569999999999993</v>
      </c>
      <c r="BG474">
        <v>14</v>
      </c>
      <c r="BH474">
        <v>60</v>
      </c>
      <c r="BI474">
        <v>35</v>
      </c>
      <c r="BJ474">
        <v>68</v>
      </c>
      <c r="BK474">
        <v>61</v>
      </c>
      <c r="BL474">
        <v>68</v>
      </c>
      <c r="BM474">
        <v>3</v>
      </c>
      <c r="BN474">
        <v>47</v>
      </c>
      <c r="BO474">
        <v>-1</v>
      </c>
      <c r="BP474">
        <v>11</v>
      </c>
      <c r="BQ474">
        <v>-5</v>
      </c>
      <c r="BR474">
        <v>20</v>
      </c>
      <c r="BS474">
        <v>-6</v>
      </c>
      <c r="BT474">
        <v>37</v>
      </c>
      <c r="BU474">
        <v>0</v>
      </c>
      <c r="BV474">
        <v>20</v>
      </c>
      <c r="BW474">
        <v>45</v>
      </c>
      <c r="BX474">
        <v>6</v>
      </c>
      <c r="BY474">
        <v>1</v>
      </c>
      <c r="BZ474">
        <v>5</v>
      </c>
      <c r="CA474">
        <v>20</v>
      </c>
      <c r="CB474">
        <v>36</v>
      </c>
      <c r="CC474">
        <v>16</v>
      </c>
      <c r="CD474">
        <v>303.10000000000002</v>
      </c>
      <c r="CE474">
        <v>62.82</v>
      </c>
      <c r="CF474">
        <v>68.3</v>
      </c>
      <c r="CG474">
        <v>37.44</v>
      </c>
      <c r="CH474">
        <v>1.78</v>
      </c>
      <c r="CI474">
        <v>29.44</v>
      </c>
      <c r="CJ474">
        <v>47.03</v>
      </c>
      <c r="CK474">
        <v>3.05</v>
      </c>
      <c r="CL474">
        <v>4.04</v>
      </c>
      <c r="CM474">
        <v>4.6399999999999997</v>
      </c>
      <c r="CN474">
        <v>303.60000000000002</v>
      </c>
      <c r="CO474">
        <v>61.57</v>
      </c>
      <c r="CP474">
        <v>68.58</v>
      </c>
      <c r="CQ474">
        <v>39.72</v>
      </c>
      <c r="CR474">
        <v>1.78</v>
      </c>
      <c r="CS474">
        <v>29.44</v>
      </c>
      <c r="CT474">
        <v>50.61</v>
      </c>
      <c r="CU474">
        <v>3.05</v>
      </c>
      <c r="CV474">
        <v>4.05</v>
      </c>
      <c r="CW474">
        <v>4.6399999999999997</v>
      </c>
      <c r="CX474">
        <v>37</v>
      </c>
      <c r="CY474">
        <v>22</v>
      </c>
      <c r="CZ474">
        <v>20</v>
      </c>
      <c r="DA474">
        <v>60</v>
      </c>
      <c r="DB474">
        <v>25</v>
      </c>
      <c r="DC474">
        <v>275</v>
      </c>
      <c r="DD474">
        <v>148</v>
      </c>
      <c r="DE474">
        <v>281.60000000000002</v>
      </c>
      <c r="DF474">
        <v>143</v>
      </c>
      <c r="DG474">
        <v>274.10000000000002</v>
      </c>
      <c r="DH474">
        <v>66</v>
      </c>
      <c r="DI474">
        <v>276.89999999999998</v>
      </c>
      <c r="DJ474">
        <v>64</v>
      </c>
      <c r="DM474">
        <v>76.92</v>
      </c>
      <c r="DN474">
        <v>59</v>
      </c>
      <c r="DO474">
        <v>69.23</v>
      </c>
      <c r="DP474">
        <v>91</v>
      </c>
      <c r="DQ474">
        <v>69.2</v>
      </c>
      <c r="DR474">
        <v>41</v>
      </c>
      <c r="DS474">
        <v>69.2</v>
      </c>
      <c r="DT474">
        <v>37</v>
      </c>
      <c r="DW474">
        <v>66.67</v>
      </c>
      <c r="DX474">
        <v>97</v>
      </c>
      <c r="DY474">
        <v>77.78</v>
      </c>
      <c r="DZ474">
        <v>40</v>
      </c>
      <c r="EA474">
        <v>66.7</v>
      </c>
      <c r="EB474">
        <v>39</v>
      </c>
      <c r="EC474">
        <v>61.1</v>
      </c>
      <c r="ED474">
        <v>41</v>
      </c>
      <c r="EG474">
        <v>28</v>
      </c>
      <c r="EH474">
        <v>23</v>
      </c>
      <c r="EI474">
        <v>29</v>
      </c>
      <c r="EJ474">
        <v>29</v>
      </c>
      <c r="EK474">
        <v>26</v>
      </c>
      <c r="EL474">
        <v>7</v>
      </c>
      <c r="EM474">
        <v>26</v>
      </c>
      <c r="EN474">
        <v>4</v>
      </c>
      <c r="EQ474">
        <v>1.67</v>
      </c>
      <c r="ER474">
        <v>50</v>
      </c>
      <c r="ES474">
        <v>1.57</v>
      </c>
      <c r="ET474">
        <v>10</v>
      </c>
      <c r="EU474">
        <v>1.58</v>
      </c>
      <c r="EV474">
        <v>6</v>
      </c>
      <c r="EW474">
        <v>1.64</v>
      </c>
      <c r="EX474">
        <v>15</v>
      </c>
      <c r="FA474">
        <v>66.67</v>
      </c>
      <c r="FB474">
        <v>40</v>
      </c>
      <c r="FC474">
        <v>25</v>
      </c>
      <c r="FD474">
        <v>133</v>
      </c>
      <c r="FE474">
        <v>83.3</v>
      </c>
      <c r="FF474">
        <v>11</v>
      </c>
      <c r="FG474">
        <v>85.7</v>
      </c>
      <c r="FH474">
        <v>6</v>
      </c>
      <c r="FK474">
        <v>50</v>
      </c>
      <c r="FL474">
        <v>32</v>
      </c>
      <c r="FM474">
        <v>66.7</v>
      </c>
      <c r="FN474">
        <v>36</v>
      </c>
      <c r="FU474">
        <v>-1</v>
      </c>
      <c r="FV474">
        <v>16</v>
      </c>
      <c r="FW474">
        <v>0</v>
      </c>
      <c r="FX474">
        <v>50</v>
      </c>
      <c r="FY474">
        <v>-1</v>
      </c>
      <c r="FZ474">
        <v>2</v>
      </c>
      <c r="GA474">
        <v>1</v>
      </c>
      <c r="GB474">
        <v>28</v>
      </c>
      <c r="GE474">
        <v>-2</v>
      </c>
      <c r="GF474">
        <v>21</v>
      </c>
      <c r="GG474">
        <v>0</v>
      </c>
      <c r="GH474">
        <v>81</v>
      </c>
      <c r="GI474">
        <v>0</v>
      </c>
      <c r="GJ474">
        <v>34</v>
      </c>
      <c r="GK474">
        <v>-3</v>
      </c>
      <c r="GL474">
        <v>3</v>
      </c>
      <c r="GO474">
        <v>0</v>
      </c>
      <c r="GP474">
        <v>115</v>
      </c>
      <c r="GQ474">
        <v>-2</v>
      </c>
      <c r="GR474">
        <v>40</v>
      </c>
      <c r="GS474">
        <v>-3</v>
      </c>
      <c r="GT474">
        <v>10</v>
      </c>
      <c r="GU474">
        <v>-1</v>
      </c>
      <c r="GV474">
        <v>28</v>
      </c>
      <c r="GY474">
        <v>0</v>
      </c>
      <c r="GZ474">
        <v>26</v>
      </c>
      <c r="HA474">
        <v>0</v>
      </c>
      <c r="HB474">
        <v>24</v>
      </c>
      <c r="HC474">
        <v>0</v>
      </c>
      <c r="HD474">
        <v>11</v>
      </c>
      <c r="HE474">
        <v>0</v>
      </c>
      <c r="HF474">
        <v>9</v>
      </c>
      <c r="HI474">
        <v>5</v>
      </c>
      <c r="HJ474">
        <v>43</v>
      </c>
      <c r="HK474">
        <v>6</v>
      </c>
      <c r="HL474">
        <v>18</v>
      </c>
      <c r="HM474">
        <v>5</v>
      </c>
      <c r="HN474">
        <v>14</v>
      </c>
      <c r="HO474">
        <v>4</v>
      </c>
      <c r="HP474">
        <v>28</v>
      </c>
      <c r="HS474">
        <v>11</v>
      </c>
      <c r="HT474">
        <v>41</v>
      </c>
      <c r="HU474">
        <v>9</v>
      </c>
      <c r="HV474">
        <v>116</v>
      </c>
      <c r="HW474">
        <v>12</v>
      </c>
      <c r="HX474">
        <v>11</v>
      </c>
      <c r="HY474">
        <v>13</v>
      </c>
      <c r="HZ474">
        <v>6</v>
      </c>
      <c r="IC474">
        <v>2</v>
      </c>
      <c r="ID474">
        <v>76</v>
      </c>
      <c r="IE474">
        <v>2</v>
      </c>
      <c r="IF474">
        <v>65</v>
      </c>
      <c r="IG474">
        <v>1</v>
      </c>
      <c r="IH474">
        <v>51</v>
      </c>
      <c r="II474">
        <v>1</v>
      </c>
      <c r="IJ474">
        <v>56</v>
      </c>
      <c r="IM474">
        <v>0</v>
      </c>
      <c r="IN474">
        <v>52</v>
      </c>
      <c r="IO474">
        <v>1</v>
      </c>
      <c r="IP474">
        <v>10</v>
      </c>
      <c r="IQ474">
        <v>0</v>
      </c>
      <c r="IR474">
        <v>24</v>
      </c>
      <c r="IS474">
        <v>0</v>
      </c>
      <c r="IT474">
        <v>20</v>
      </c>
    </row>
    <row r="475" spans="1:254" x14ac:dyDescent="0.25">
      <c r="A475" s="3" t="str">
        <f t="shared" si="7"/>
        <v>Alvaro Ortiz</v>
      </c>
      <c r="B475" s="4">
        <v>45767</v>
      </c>
      <c r="C475" t="s">
        <v>1600</v>
      </c>
      <c r="D475" t="s">
        <v>1601</v>
      </c>
      <c r="E475" t="s">
        <v>1602</v>
      </c>
      <c r="F475" t="s">
        <v>1603</v>
      </c>
      <c r="I475" t="s">
        <v>1635</v>
      </c>
      <c r="J475" t="s">
        <v>1636</v>
      </c>
      <c r="K475">
        <v>18</v>
      </c>
      <c r="L475">
        <v>68</v>
      </c>
      <c r="M475">
        <v>67</v>
      </c>
      <c r="N475">
        <v>70</v>
      </c>
      <c r="O475">
        <v>67</v>
      </c>
      <c r="Q475">
        <v>272</v>
      </c>
      <c r="R475">
        <v>71.989999999999995</v>
      </c>
      <c r="S475">
        <v>71.8</v>
      </c>
      <c r="T475">
        <v>70.58</v>
      </c>
      <c r="U475">
        <v>69.78</v>
      </c>
      <c r="V475">
        <v>72.099999999999994</v>
      </c>
      <c r="W475">
        <v>68.760000000000005</v>
      </c>
      <c r="Y475">
        <v>70.3</v>
      </c>
      <c r="Z475">
        <v>40</v>
      </c>
      <c r="AA475">
        <v>25</v>
      </c>
      <c r="AB475">
        <v>35</v>
      </c>
      <c r="AC475">
        <v>18</v>
      </c>
      <c r="AE475">
        <v>7</v>
      </c>
      <c r="AF475">
        <v>5</v>
      </c>
      <c r="AG475">
        <v>7</v>
      </c>
      <c r="AH475">
        <v>6</v>
      </c>
      <c r="AJ475">
        <v>18</v>
      </c>
      <c r="AK475">
        <v>18.5</v>
      </c>
      <c r="AL475">
        <v>10</v>
      </c>
      <c r="AM475" s="5">
        <v>0.55347222222222225</v>
      </c>
      <c r="AN475">
        <v>1</v>
      </c>
      <c r="AO475" s="5">
        <v>0.32777777777777778</v>
      </c>
      <c r="AP475">
        <v>1</v>
      </c>
      <c r="AQ475" s="5">
        <v>0.45624999999999999</v>
      </c>
      <c r="AR475">
        <v>1</v>
      </c>
      <c r="AS475" s="5">
        <v>0.40277777777777779</v>
      </c>
      <c r="AU475" s="5"/>
      <c r="AV475">
        <v>296.73</v>
      </c>
      <c r="AW475">
        <v>34</v>
      </c>
      <c r="AX475">
        <v>75</v>
      </c>
      <c r="AY475">
        <v>31</v>
      </c>
      <c r="AZ475">
        <v>81.94</v>
      </c>
      <c r="BA475">
        <v>2</v>
      </c>
      <c r="BB475">
        <v>31</v>
      </c>
      <c r="BC475">
        <v>62</v>
      </c>
      <c r="BD475">
        <v>1.81</v>
      </c>
      <c r="BE475">
        <v>60</v>
      </c>
      <c r="BF475">
        <v>69.23</v>
      </c>
      <c r="BG475">
        <v>15</v>
      </c>
      <c r="BH475">
        <v>33.33</v>
      </c>
      <c r="BI475">
        <v>45</v>
      </c>
      <c r="BJ475">
        <v>28</v>
      </c>
      <c r="BK475">
        <v>10</v>
      </c>
      <c r="BL475">
        <v>15</v>
      </c>
      <c r="BM475">
        <v>63</v>
      </c>
      <c r="BN475">
        <v>16</v>
      </c>
      <c r="BO475">
        <v>0</v>
      </c>
      <c r="BP475">
        <v>17</v>
      </c>
      <c r="BQ475">
        <v>-2</v>
      </c>
      <c r="BR475">
        <v>41</v>
      </c>
      <c r="BS475">
        <v>-10</v>
      </c>
      <c r="BT475">
        <v>9</v>
      </c>
      <c r="BU475">
        <v>1</v>
      </c>
      <c r="BV475">
        <v>17</v>
      </c>
      <c r="BW475">
        <v>48</v>
      </c>
      <c r="BX475">
        <v>5</v>
      </c>
      <c r="BY475">
        <v>1</v>
      </c>
      <c r="BZ475">
        <v>3</v>
      </c>
      <c r="CA475">
        <v>20</v>
      </c>
      <c r="CB475">
        <v>36</v>
      </c>
      <c r="CC475">
        <v>16</v>
      </c>
      <c r="CD475">
        <v>303.10000000000002</v>
      </c>
      <c r="CE475">
        <v>62.82</v>
      </c>
      <c r="CF475">
        <v>68.3</v>
      </c>
      <c r="CG475">
        <v>37.44</v>
      </c>
      <c r="CH475">
        <v>1.78</v>
      </c>
      <c r="CI475">
        <v>29.44</v>
      </c>
      <c r="CJ475">
        <v>47.03</v>
      </c>
      <c r="CK475">
        <v>3.05</v>
      </c>
      <c r="CL475">
        <v>4.04</v>
      </c>
      <c r="CM475">
        <v>4.6399999999999997</v>
      </c>
      <c r="CN475">
        <v>303.60000000000002</v>
      </c>
      <c r="CO475">
        <v>61.57</v>
      </c>
      <c r="CP475">
        <v>68.58</v>
      </c>
      <c r="CQ475">
        <v>39.72</v>
      </c>
      <c r="CR475">
        <v>1.78</v>
      </c>
      <c r="CS475">
        <v>29.44</v>
      </c>
      <c r="CT475">
        <v>50.61</v>
      </c>
      <c r="CU475">
        <v>3.05</v>
      </c>
      <c r="CV475">
        <v>4.05</v>
      </c>
      <c r="CW475">
        <v>4.6399999999999997</v>
      </c>
      <c r="CX475">
        <v>12</v>
      </c>
      <c r="CY475">
        <v>50</v>
      </c>
      <c r="CZ475">
        <v>2</v>
      </c>
      <c r="DA475">
        <v>65</v>
      </c>
      <c r="DB475">
        <v>25</v>
      </c>
      <c r="DC475">
        <v>313.3</v>
      </c>
      <c r="DD475">
        <v>15</v>
      </c>
      <c r="DE475">
        <v>289.10000000000002</v>
      </c>
      <c r="DF475">
        <v>120</v>
      </c>
      <c r="DG475">
        <v>305.5</v>
      </c>
      <c r="DH475">
        <v>13</v>
      </c>
      <c r="DI475">
        <v>279</v>
      </c>
      <c r="DJ475">
        <v>57</v>
      </c>
      <c r="DM475">
        <v>69.23</v>
      </c>
      <c r="DN475">
        <v>84</v>
      </c>
      <c r="DO475">
        <v>84.62</v>
      </c>
      <c r="DP475">
        <v>22</v>
      </c>
      <c r="DQ475">
        <v>84.6</v>
      </c>
      <c r="DR475">
        <v>13</v>
      </c>
      <c r="DS475">
        <v>61.5</v>
      </c>
      <c r="DT475">
        <v>50</v>
      </c>
      <c r="DW475">
        <v>83.33</v>
      </c>
      <c r="DX475">
        <v>10</v>
      </c>
      <c r="DY475">
        <v>88.89</v>
      </c>
      <c r="DZ475">
        <v>4</v>
      </c>
      <c r="EA475">
        <v>83.3</v>
      </c>
      <c r="EB475">
        <v>7</v>
      </c>
      <c r="EC475">
        <v>72.2</v>
      </c>
      <c r="ED475">
        <v>15</v>
      </c>
      <c r="EG475">
        <v>31</v>
      </c>
      <c r="EH475">
        <v>89</v>
      </c>
      <c r="EI475">
        <v>31</v>
      </c>
      <c r="EJ475">
        <v>89</v>
      </c>
      <c r="EK475">
        <v>34</v>
      </c>
      <c r="EL475">
        <v>62</v>
      </c>
      <c r="EM475">
        <v>28</v>
      </c>
      <c r="EN475">
        <v>16</v>
      </c>
      <c r="EQ475">
        <v>1.8</v>
      </c>
      <c r="ER475">
        <v>101</v>
      </c>
      <c r="ES475">
        <v>1.81</v>
      </c>
      <c r="ET475">
        <v>99</v>
      </c>
      <c r="EU475">
        <v>1.87</v>
      </c>
      <c r="EV475">
        <v>47</v>
      </c>
      <c r="EW475">
        <v>1.77</v>
      </c>
      <c r="EX475">
        <v>27</v>
      </c>
      <c r="FA475">
        <v>66.67</v>
      </c>
      <c r="FB475">
        <v>40</v>
      </c>
      <c r="FC475">
        <v>100</v>
      </c>
      <c r="FD475">
        <v>1</v>
      </c>
      <c r="FE475">
        <v>0</v>
      </c>
      <c r="FF475">
        <v>65</v>
      </c>
      <c r="FG475">
        <v>100</v>
      </c>
      <c r="FH475">
        <v>1</v>
      </c>
      <c r="FQ475">
        <v>33.299999999999997</v>
      </c>
      <c r="FR475">
        <v>15</v>
      </c>
      <c r="FU475">
        <v>-1</v>
      </c>
      <c r="FV475">
        <v>16</v>
      </c>
      <c r="FW475">
        <v>0</v>
      </c>
      <c r="FX475">
        <v>50</v>
      </c>
      <c r="FY475">
        <v>2</v>
      </c>
      <c r="FZ475">
        <v>54</v>
      </c>
      <c r="GA475">
        <v>-1</v>
      </c>
      <c r="GB475">
        <v>3</v>
      </c>
      <c r="GE475">
        <v>1</v>
      </c>
      <c r="GF475">
        <v>110</v>
      </c>
      <c r="GG475">
        <v>-1</v>
      </c>
      <c r="GH475">
        <v>45</v>
      </c>
      <c r="GI475">
        <v>-1</v>
      </c>
      <c r="GJ475">
        <v>22</v>
      </c>
      <c r="GK475">
        <v>-1</v>
      </c>
      <c r="GL475">
        <v>28</v>
      </c>
      <c r="GO475">
        <v>-3</v>
      </c>
      <c r="GP475">
        <v>8</v>
      </c>
      <c r="GQ475">
        <v>-3</v>
      </c>
      <c r="GR475">
        <v>8</v>
      </c>
      <c r="GS475">
        <v>-2</v>
      </c>
      <c r="GT475">
        <v>28</v>
      </c>
      <c r="GU475">
        <v>-2</v>
      </c>
      <c r="GV475">
        <v>11</v>
      </c>
      <c r="GY475">
        <v>0</v>
      </c>
      <c r="GZ475">
        <v>26</v>
      </c>
      <c r="HA475">
        <v>0</v>
      </c>
      <c r="HB475">
        <v>24</v>
      </c>
      <c r="HC475">
        <v>1</v>
      </c>
      <c r="HD475">
        <v>2</v>
      </c>
      <c r="HE475">
        <v>0</v>
      </c>
      <c r="HF475">
        <v>9</v>
      </c>
      <c r="HI475">
        <v>5</v>
      </c>
      <c r="HJ475">
        <v>43</v>
      </c>
      <c r="HK475">
        <v>5</v>
      </c>
      <c r="HL475">
        <v>45</v>
      </c>
      <c r="HM475">
        <v>3</v>
      </c>
      <c r="HN475">
        <v>53</v>
      </c>
      <c r="HO475">
        <v>4</v>
      </c>
      <c r="HP475">
        <v>28</v>
      </c>
      <c r="HS475">
        <v>12</v>
      </c>
      <c r="HT475">
        <v>26</v>
      </c>
      <c r="HU475">
        <v>12</v>
      </c>
      <c r="HV475">
        <v>28</v>
      </c>
      <c r="HW475">
        <v>10</v>
      </c>
      <c r="HX475">
        <v>33</v>
      </c>
      <c r="HY475">
        <v>14</v>
      </c>
      <c r="HZ475">
        <v>4</v>
      </c>
      <c r="IC475">
        <v>0</v>
      </c>
      <c r="ID475">
        <v>141</v>
      </c>
      <c r="IE475">
        <v>1</v>
      </c>
      <c r="IF475">
        <v>102</v>
      </c>
      <c r="IG475">
        <v>4</v>
      </c>
      <c r="IH475">
        <v>9</v>
      </c>
      <c r="II475">
        <v>0</v>
      </c>
      <c r="IJ475">
        <v>66</v>
      </c>
      <c r="IM475">
        <v>1</v>
      </c>
      <c r="IN475">
        <v>14</v>
      </c>
      <c r="IO475">
        <v>0</v>
      </c>
      <c r="IP475">
        <v>49</v>
      </c>
      <c r="IQ475">
        <v>0</v>
      </c>
      <c r="IR475">
        <v>24</v>
      </c>
      <c r="IS475">
        <v>0</v>
      </c>
      <c r="IT475">
        <v>20</v>
      </c>
    </row>
    <row r="476" spans="1:254" x14ac:dyDescent="0.25">
      <c r="A476" s="3" t="str">
        <f t="shared" si="7"/>
        <v>Michael Johnson</v>
      </c>
      <c r="B476" s="4">
        <v>45767</v>
      </c>
      <c r="C476" t="s">
        <v>1600</v>
      </c>
      <c r="D476" t="s">
        <v>1601</v>
      </c>
      <c r="E476" t="s">
        <v>1602</v>
      </c>
      <c r="F476" t="s">
        <v>1603</v>
      </c>
      <c r="I476" t="s">
        <v>1637</v>
      </c>
      <c r="J476" t="s">
        <v>1227</v>
      </c>
      <c r="K476">
        <v>20</v>
      </c>
      <c r="L476">
        <v>64</v>
      </c>
      <c r="M476">
        <v>66</v>
      </c>
      <c r="N476">
        <v>68</v>
      </c>
      <c r="O476">
        <v>75</v>
      </c>
      <c r="Q476">
        <v>273</v>
      </c>
      <c r="R476">
        <v>71.989999999999995</v>
      </c>
      <c r="S476">
        <v>71.8</v>
      </c>
      <c r="T476">
        <v>66.58</v>
      </c>
      <c r="U476">
        <v>68.78</v>
      </c>
      <c r="V476">
        <v>70.099999999999994</v>
      </c>
      <c r="W476">
        <v>76.760000000000005</v>
      </c>
      <c r="Y476">
        <v>70.55</v>
      </c>
      <c r="Z476">
        <v>3</v>
      </c>
      <c r="AA476">
        <v>1</v>
      </c>
      <c r="AB476">
        <v>1</v>
      </c>
      <c r="AC476">
        <v>20</v>
      </c>
      <c r="AE476">
        <v>3</v>
      </c>
      <c r="AF476">
        <v>0</v>
      </c>
      <c r="AG476">
        <v>0</v>
      </c>
      <c r="AH476">
        <v>7</v>
      </c>
      <c r="AJ476">
        <v>20</v>
      </c>
      <c r="AK476">
        <v>22</v>
      </c>
      <c r="AL476">
        <v>1</v>
      </c>
      <c r="AM476" s="5">
        <v>0.31319444444444444</v>
      </c>
      <c r="AN476">
        <v>10</v>
      </c>
      <c r="AO476" s="5">
        <v>0.53888888888888886</v>
      </c>
      <c r="AP476">
        <v>1</v>
      </c>
      <c r="AQ476" s="5">
        <v>0.5625</v>
      </c>
      <c r="AR476">
        <v>1</v>
      </c>
      <c r="AS476" s="5">
        <v>0.55000000000000004</v>
      </c>
      <c r="AU476" s="5"/>
      <c r="AV476">
        <v>305.73</v>
      </c>
      <c r="AW476">
        <v>6</v>
      </c>
      <c r="AX476">
        <v>90.39</v>
      </c>
      <c r="AY476">
        <v>2</v>
      </c>
      <c r="AZ476">
        <v>79.17</v>
      </c>
      <c r="BA476">
        <v>5</v>
      </c>
      <c r="BB476">
        <v>30.75</v>
      </c>
      <c r="BC476">
        <v>56</v>
      </c>
      <c r="BD476">
        <v>1.79</v>
      </c>
      <c r="BE476">
        <v>56</v>
      </c>
      <c r="BF476">
        <v>60</v>
      </c>
      <c r="BG476">
        <v>34</v>
      </c>
      <c r="BJ476">
        <v>1</v>
      </c>
      <c r="BK476">
        <v>2</v>
      </c>
      <c r="BL476">
        <v>1</v>
      </c>
      <c r="BM476">
        <v>60</v>
      </c>
      <c r="BN476">
        <v>5</v>
      </c>
      <c r="BO476">
        <v>6</v>
      </c>
      <c r="BP476">
        <v>67</v>
      </c>
      <c r="BQ476">
        <v>-7</v>
      </c>
      <c r="BR476">
        <v>11</v>
      </c>
      <c r="BS476">
        <v>-10</v>
      </c>
      <c r="BT476">
        <v>9</v>
      </c>
      <c r="BU476">
        <v>2</v>
      </c>
      <c r="BV476">
        <v>19</v>
      </c>
      <c r="BW476">
        <v>40</v>
      </c>
      <c r="BX476">
        <v>10</v>
      </c>
      <c r="BY476">
        <v>1</v>
      </c>
      <c r="BZ476">
        <v>0</v>
      </c>
      <c r="CA476">
        <v>20</v>
      </c>
      <c r="CB476">
        <v>36</v>
      </c>
      <c r="CC476">
        <v>16</v>
      </c>
      <c r="CD476">
        <v>303.10000000000002</v>
      </c>
      <c r="CE476">
        <v>62.82</v>
      </c>
      <c r="CF476">
        <v>68.3</v>
      </c>
      <c r="CG476">
        <v>37.44</v>
      </c>
      <c r="CH476">
        <v>1.78</v>
      </c>
      <c r="CI476">
        <v>29.44</v>
      </c>
      <c r="CJ476">
        <v>47.03</v>
      </c>
      <c r="CK476">
        <v>3.05</v>
      </c>
      <c r="CL476">
        <v>4.04</v>
      </c>
      <c r="CM476">
        <v>4.6399999999999997</v>
      </c>
      <c r="CN476">
        <v>303.60000000000002</v>
      </c>
      <c r="CO476">
        <v>61.57</v>
      </c>
      <c r="CP476">
        <v>68.58</v>
      </c>
      <c r="CQ476">
        <v>39.72</v>
      </c>
      <c r="CR476">
        <v>1.78</v>
      </c>
      <c r="CS476">
        <v>29.44</v>
      </c>
      <c r="CT476">
        <v>50.61</v>
      </c>
      <c r="CU476">
        <v>3.05</v>
      </c>
      <c r="CV476">
        <v>4.05</v>
      </c>
      <c r="CW476">
        <v>4.6399999999999997</v>
      </c>
      <c r="CX476">
        <v>5</v>
      </c>
      <c r="CY476">
        <v>34</v>
      </c>
      <c r="CZ476">
        <v>47</v>
      </c>
      <c r="DA476">
        <v>19</v>
      </c>
      <c r="DB476">
        <v>25</v>
      </c>
      <c r="DC476">
        <v>297.2</v>
      </c>
      <c r="DD476">
        <v>69</v>
      </c>
      <c r="DE476">
        <v>313.60000000000002</v>
      </c>
      <c r="DF476">
        <v>28</v>
      </c>
      <c r="DG476">
        <v>303.60000000000002</v>
      </c>
      <c r="DH476">
        <v>16</v>
      </c>
      <c r="DI476">
        <v>308.5</v>
      </c>
      <c r="DJ476">
        <v>4</v>
      </c>
      <c r="DM476">
        <v>92.31</v>
      </c>
      <c r="DN476">
        <v>6</v>
      </c>
      <c r="DO476">
        <v>84.62</v>
      </c>
      <c r="DP476">
        <v>22</v>
      </c>
      <c r="DQ476">
        <v>100</v>
      </c>
      <c r="DR476">
        <v>1</v>
      </c>
      <c r="DS476">
        <v>84.6</v>
      </c>
      <c r="DT476">
        <v>6</v>
      </c>
      <c r="DW476">
        <v>83.33</v>
      </c>
      <c r="DX476">
        <v>10</v>
      </c>
      <c r="DY476">
        <v>66.67</v>
      </c>
      <c r="DZ476">
        <v>111</v>
      </c>
      <c r="EA476">
        <v>100</v>
      </c>
      <c r="EB476">
        <v>1</v>
      </c>
      <c r="EC476">
        <v>66.7</v>
      </c>
      <c r="ED476">
        <v>26</v>
      </c>
      <c r="EG476">
        <v>29</v>
      </c>
      <c r="EH476">
        <v>50</v>
      </c>
      <c r="EI476">
        <v>26</v>
      </c>
      <c r="EJ476">
        <v>5</v>
      </c>
      <c r="EK476">
        <v>35</v>
      </c>
      <c r="EL476">
        <v>67</v>
      </c>
      <c r="EM476">
        <v>33</v>
      </c>
      <c r="EN476">
        <v>61</v>
      </c>
      <c r="EQ476">
        <v>1.67</v>
      </c>
      <c r="ER476">
        <v>50</v>
      </c>
      <c r="ES476">
        <v>1.5</v>
      </c>
      <c r="ET476">
        <v>4</v>
      </c>
      <c r="EU476">
        <v>1.94</v>
      </c>
      <c r="EV476">
        <v>58</v>
      </c>
      <c r="EW476">
        <v>2</v>
      </c>
      <c r="EX476">
        <v>58</v>
      </c>
      <c r="FA476">
        <v>66.67</v>
      </c>
      <c r="FB476">
        <v>40</v>
      </c>
      <c r="FC476">
        <v>66.67</v>
      </c>
      <c r="FD476">
        <v>49</v>
      </c>
      <c r="FG476">
        <v>50</v>
      </c>
      <c r="FH476">
        <v>41</v>
      </c>
      <c r="FU476">
        <v>-1</v>
      </c>
      <c r="FV476">
        <v>16</v>
      </c>
      <c r="FW476">
        <v>1</v>
      </c>
      <c r="FX476">
        <v>98</v>
      </c>
      <c r="FY476">
        <v>2</v>
      </c>
      <c r="FZ476">
        <v>54</v>
      </c>
      <c r="GA476">
        <v>4</v>
      </c>
      <c r="GB476">
        <v>69</v>
      </c>
      <c r="GE476">
        <v>-3</v>
      </c>
      <c r="GF476">
        <v>4</v>
      </c>
      <c r="GG476">
        <v>-2</v>
      </c>
      <c r="GH476">
        <v>20</v>
      </c>
      <c r="GI476">
        <v>-2</v>
      </c>
      <c r="GJ476">
        <v>11</v>
      </c>
      <c r="GK476">
        <v>0</v>
      </c>
      <c r="GL476">
        <v>37</v>
      </c>
      <c r="GO476">
        <v>-3</v>
      </c>
      <c r="GP476">
        <v>8</v>
      </c>
      <c r="GQ476">
        <v>-4</v>
      </c>
      <c r="GR476">
        <v>2</v>
      </c>
      <c r="GS476">
        <v>-3</v>
      </c>
      <c r="GT476">
        <v>10</v>
      </c>
      <c r="GU476">
        <v>0</v>
      </c>
      <c r="GV476">
        <v>48</v>
      </c>
      <c r="GY476">
        <v>1</v>
      </c>
      <c r="GZ476">
        <v>5</v>
      </c>
      <c r="HA476">
        <v>1</v>
      </c>
      <c r="HB476">
        <v>1</v>
      </c>
      <c r="HC476">
        <v>0</v>
      </c>
      <c r="HD476">
        <v>11</v>
      </c>
      <c r="HE476">
        <v>0</v>
      </c>
      <c r="HF476">
        <v>9</v>
      </c>
      <c r="HI476">
        <v>7</v>
      </c>
      <c r="HJ476">
        <v>8</v>
      </c>
      <c r="HK476">
        <v>5</v>
      </c>
      <c r="HL476">
        <v>45</v>
      </c>
      <c r="HM476">
        <v>5</v>
      </c>
      <c r="HN476">
        <v>14</v>
      </c>
      <c r="HO476">
        <v>2</v>
      </c>
      <c r="HP476">
        <v>59</v>
      </c>
      <c r="HS476">
        <v>8</v>
      </c>
      <c r="HT476">
        <v>131</v>
      </c>
      <c r="HU476">
        <v>10</v>
      </c>
      <c r="HV476">
        <v>83</v>
      </c>
      <c r="HW476">
        <v>11</v>
      </c>
      <c r="HX476">
        <v>21</v>
      </c>
      <c r="HY476">
        <v>11</v>
      </c>
      <c r="HZ476">
        <v>28</v>
      </c>
      <c r="IC476">
        <v>2</v>
      </c>
      <c r="ID476">
        <v>76</v>
      </c>
      <c r="IE476">
        <v>2</v>
      </c>
      <c r="IF476">
        <v>65</v>
      </c>
      <c r="IG476">
        <v>2</v>
      </c>
      <c r="IH476">
        <v>33</v>
      </c>
      <c r="II476">
        <v>4</v>
      </c>
      <c r="IJ476">
        <v>7</v>
      </c>
      <c r="IM476">
        <v>0</v>
      </c>
      <c r="IN476">
        <v>52</v>
      </c>
      <c r="IO476">
        <v>0</v>
      </c>
      <c r="IP476">
        <v>49</v>
      </c>
      <c r="IQ476">
        <v>0</v>
      </c>
      <c r="IR476">
        <v>24</v>
      </c>
      <c r="IS476">
        <v>1</v>
      </c>
      <c r="IT476">
        <v>3</v>
      </c>
    </row>
    <row r="477" spans="1:254" x14ac:dyDescent="0.25">
      <c r="A477" s="3" t="str">
        <f t="shared" si="7"/>
        <v>Johnny Keefer</v>
      </c>
      <c r="B477" s="4">
        <v>45767</v>
      </c>
      <c r="C477" t="s">
        <v>1600</v>
      </c>
      <c r="D477" t="s">
        <v>1601</v>
      </c>
      <c r="E477" t="s">
        <v>1602</v>
      </c>
      <c r="F477" t="s">
        <v>1603</v>
      </c>
      <c r="I477" t="s">
        <v>1638</v>
      </c>
      <c r="J477" t="s">
        <v>1639</v>
      </c>
      <c r="K477">
        <v>20</v>
      </c>
      <c r="L477">
        <v>70</v>
      </c>
      <c r="M477">
        <v>64</v>
      </c>
      <c r="N477">
        <v>69</v>
      </c>
      <c r="O477">
        <v>70</v>
      </c>
      <c r="Q477">
        <v>273</v>
      </c>
      <c r="R477">
        <v>71.989999999999995</v>
      </c>
      <c r="S477">
        <v>71.8</v>
      </c>
      <c r="T477">
        <v>72.58</v>
      </c>
      <c r="U477">
        <v>66.78</v>
      </c>
      <c r="V477">
        <v>71.099999999999994</v>
      </c>
      <c r="W477">
        <v>71.760000000000005</v>
      </c>
      <c r="Y477">
        <v>70.55</v>
      </c>
      <c r="Z477">
        <v>84</v>
      </c>
      <c r="AA477">
        <v>14</v>
      </c>
      <c r="AB477">
        <v>19</v>
      </c>
      <c r="AC477">
        <v>20</v>
      </c>
      <c r="AE477">
        <v>9</v>
      </c>
      <c r="AF477">
        <v>4</v>
      </c>
      <c r="AG477">
        <v>5</v>
      </c>
      <c r="AH477">
        <v>7</v>
      </c>
      <c r="AJ477">
        <v>20</v>
      </c>
      <c r="AK477">
        <v>22</v>
      </c>
      <c r="AL477">
        <v>1</v>
      </c>
      <c r="AM477" s="5">
        <v>0.53888888888888886</v>
      </c>
      <c r="AN477">
        <v>10</v>
      </c>
      <c r="AO477" s="5">
        <v>0.31319444444444444</v>
      </c>
      <c r="AP477">
        <v>1</v>
      </c>
      <c r="AQ477" s="5">
        <v>0.49791666666666667</v>
      </c>
      <c r="AR477">
        <v>1</v>
      </c>
      <c r="AS477" s="5">
        <v>0.46458333333333335</v>
      </c>
      <c r="AU477" s="5"/>
      <c r="AV477">
        <v>311.95</v>
      </c>
      <c r="AW477">
        <v>2</v>
      </c>
      <c r="AX477">
        <v>76.92</v>
      </c>
      <c r="AY477">
        <v>24</v>
      </c>
      <c r="AZ477">
        <v>79.17</v>
      </c>
      <c r="BA477">
        <v>6</v>
      </c>
      <c r="BB477">
        <v>30.25</v>
      </c>
      <c r="BC477">
        <v>50</v>
      </c>
      <c r="BD477">
        <v>1.77</v>
      </c>
      <c r="BE477">
        <v>43</v>
      </c>
      <c r="BF477">
        <v>66.67</v>
      </c>
      <c r="BG477">
        <v>20</v>
      </c>
      <c r="BH477">
        <v>100</v>
      </c>
      <c r="BI477">
        <v>1</v>
      </c>
      <c r="BJ477">
        <v>9</v>
      </c>
      <c r="BK477">
        <v>9</v>
      </c>
      <c r="BL477">
        <v>3</v>
      </c>
      <c r="BM477">
        <v>49</v>
      </c>
      <c r="BN477">
        <v>4</v>
      </c>
      <c r="BO477">
        <v>1</v>
      </c>
      <c r="BP477">
        <v>34</v>
      </c>
      <c r="BQ477">
        <v>-1</v>
      </c>
      <c r="BR477">
        <v>50</v>
      </c>
      <c r="BS477">
        <v>-11</v>
      </c>
      <c r="BT477">
        <v>4</v>
      </c>
      <c r="BU477">
        <v>0</v>
      </c>
      <c r="BV477">
        <v>19</v>
      </c>
      <c r="BW477">
        <v>46</v>
      </c>
      <c r="BX477">
        <v>6</v>
      </c>
      <c r="BY477">
        <v>1</v>
      </c>
      <c r="BZ477">
        <v>1</v>
      </c>
      <c r="CA477">
        <v>20</v>
      </c>
      <c r="CB477">
        <v>36</v>
      </c>
      <c r="CC477">
        <v>16</v>
      </c>
      <c r="CD477">
        <v>303.10000000000002</v>
      </c>
      <c r="CE477">
        <v>62.82</v>
      </c>
      <c r="CF477">
        <v>68.3</v>
      </c>
      <c r="CG477">
        <v>37.44</v>
      </c>
      <c r="CH477">
        <v>1.78</v>
      </c>
      <c r="CI477">
        <v>29.44</v>
      </c>
      <c r="CJ477">
        <v>47.03</v>
      </c>
      <c r="CK477">
        <v>3.05</v>
      </c>
      <c r="CL477">
        <v>4.04</v>
      </c>
      <c r="CM477">
        <v>4.6399999999999997</v>
      </c>
      <c r="CN477">
        <v>303.60000000000002</v>
      </c>
      <c r="CO477">
        <v>61.57</v>
      </c>
      <c r="CP477">
        <v>68.58</v>
      </c>
      <c r="CQ477">
        <v>39.72</v>
      </c>
      <c r="CR477">
        <v>1.78</v>
      </c>
      <c r="CS477">
        <v>29.44</v>
      </c>
      <c r="CT477">
        <v>50.61</v>
      </c>
      <c r="CU477">
        <v>3.05</v>
      </c>
      <c r="CV477">
        <v>4.05</v>
      </c>
      <c r="CW477">
        <v>4.6399999999999997</v>
      </c>
      <c r="CX477">
        <v>37</v>
      </c>
      <c r="CY477">
        <v>34</v>
      </c>
      <c r="CZ477">
        <v>13</v>
      </c>
      <c r="DA477">
        <v>60</v>
      </c>
      <c r="DB477">
        <v>25</v>
      </c>
      <c r="DC477">
        <v>325</v>
      </c>
      <c r="DD477">
        <v>3</v>
      </c>
      <c r="DE477">
        <v>314.89999999999998</v>
      </c>
      <c r="DF477">
        <v>22</v>
      </c>
      <c r="DG477">
        <v>300.2</v>
      </c>
      <c r="DH477">
        <v>23</v>
      </c>
      <c r="DI477">
        <v>307.7</v>
      </c>
      <c r="DJ477">
        <v>7</v>
      </c>
      <c r="DM477">
        <v>61.54</v>
      </c>
      <c r="DN477">
        <v>128</v>
      </c>
      <c r="DO477">
        <v>76.92</v>
      </c>
      <c r="DP477">
        <v>54</v>
      </c>
      <c r="DQ477">
        <v>92.3</v>
      </c>
      <c r="DR477">
        <v>4</v>
      </c>
      <c r="DS477">
        <v>76.900000000000006</v>
      </c>
      <c r="DT477">
        <v>18</v>
      </c>
      <c r="DW477">
        <v>72.22</v>
      </c>
      <c r="DX477">
        <v>59</v>
      </c>
      <c r="DY477">
        <v>100</v>
      </c>
      <c r="DZ477">
        <v>1</v>
      </c>
      <c r="EA477">
        <v>77.8</v>
      </c>
      <c r="EB477">
        <v>14</v>
      </c>
      <c r="EC477">
        <v>66.7</v>
      </c>
      <c r="ED477">
        <v>26</v>
      </c>
      <c r="EG477">
        <v>31</v>
      </c>
      <c r="EH477">
        <v>89</v>
      </c>
      <c r="EI477">
        <v>29</v>
      </c>
      <c r="EJ477">
        <v>29</v>
      </c>
      <c r="EK477">
        <v>29</v>
      </c>
      <c r="EL477">
        <v>17</v>
      </c>
      <c r="EM477">
        <v>32</v>
      </c>
      <c r="EN477">
        <v>53</v>
      </c>
      <c r="EQ477">
        <v>1.92</v>
      </c>
      <c r="ER477">
        <v>135</v>
      </c>
      <c r="ES477">
        <v>1.61</v>
      </c>
      <c r="ET477">
        <v>19</v>
      </c>
      <c r="EU477">
        <v>1.64</v>
      </c>
      <c r="EV477">
        <v>14</v>
      </c>
      <c r="EW477">
        <v>2</v>
      </c>
      <c r="EX477">
        <v>58</v>
      </c>
      <c r="FA477">
        <v>80</v>
      </c>
      <c r="FB477">
        <v>22</v>
      </c>
      <c r="FE477">
        <v>50</v>
      </c>
      <c r="FF477">
        <v>36</v>
      </c>
      <c r="FG477">
        <v>66.7</v>
      </c>
      <c r="FH477">
        <v>20</v>
      </c>
      <c r="FM477">
        <v>100</v>
      </c>
      <c r="FN477">
        <v>1</v>
      </c>
      <c r="FU477">
        <v>1</v>
      </c>
      <c r="FV477">
        <v>100</v>
      </c>
      <c r="FW477">
        <v>-1</v>
      </c>
      <c r="FX477">
        <v>13</v>
      </c>
      <c r="FY477">
        <v>0</v>
      </c>
      <c r="FZ477">
        <v>13</v>
      </c>
      <c r="GA477">
        <v>1</v>
      </c>
      <c r="GB477">
        <v>28</v>
      </c>
      <c r="GE477">
        <v>1</v>
      </c>
      <c r="GF477">
        <v>110</v>
      </c>
      <c r="GG477">
        <v>-3</v>
      </c>
      <c r="GH477">
        <v>8</v>
      </c>
      <c r="GI477">
        <v>1</v>
      </c>
      <c r="GJ477">
        <v>40</v>
      </c>
      <c r="GK477">
        <v>0</v>
      </c>
      <c r="GL477">
        <v>37</v>
      </c>
      <c r="GO477">
        <v>-3</v>
      </c>
      <c r="GP477">
        <v>8</v>
      </c>
      <c r="GQ477">
        <v>-3</v>
      </c>
      <c r="GR477">
        <v>8</v>
      </c>
      <c r="GS477">
        <v>-3</v>
      </c>
      <c r="GT477">
        <v>10</v>
      </c>
      <c r="GU477">
        <v>-2</v>
      </c>
      <c r="GV477">
        <v>11</v>
      </c>
      <c r="GY477">
        <v>0</v>
      </c>
      <c r="GZ477">
        <v>26</v>
      </c>
      <c r="HA477">
        <v>0</v>
      </c>
      <c r="HB477">
        <v>24</v>
      </c>
      <c r="HC477">
        <v>0</v>
      </c>
      <c r="HD477">
        <v>11</v>
      </c>
      <c r="HE477">
        <v>0</v>
      </c>
      <c r="HF477">
        <v>9</v>
      </c>
      <c r="HI477">
        <v>4</v>
      </c>
      <c r="HJ477">
        <v>76</v>
      </c>
      <c r="HK477">
        <v>7</v>
      </c>
      <c r="HL477">
        <v>6</v>
      </c>
      <c r="HM477">
        <v>5</v>
      </c>
      <c r="HN477">
        <v>14</v>
      </c>
      <c r="HO477">
        <v>3</v>
      </c>
      <c r="HP477">
        <v>40</v>
      </c>
      <c r="HS477">
        <v>11</v>
      </c>
      <c r="HT477">
        <v>41</v>
      </c>
      <c r="HU477">
        <v>11</v>
      </c>
      <c r="HV477">
        <v>55</v>
      </c>
      <c r="HW477">
        <v>11</v>
      </c>
      <c r="HX477">
        <v>21</v>
      </c>
      <c r="HY477">
        <v>13</v>
      </c>
      <c r="HZ477">
        <v>6</v>
      </c>
      <c r="IC477">
        <v>3</v>
      </c>
      <c r="ID477">
        <v>36</v>
      </c>
      <c r="IE477">
        <v>0</v>
      </c>
      <c r="IF477">
        <v>136</v>
      </c>
      <c r="IG477">
        <v>1</v>
      </c>
      <c r="IH477">
        <v>51</v>
      </c>
      <c r="II477">
        <v>2</v>
      </c>
      <c r="IJ477">
        <v>37</v>
      </c>
      <c r="IM477">
        <v>0</v>
      </c>
      <c r="IN477">
        <v>52</v>
      </c>
      <c r="IO477">
        <v>0</v>
      </c>
      <c r="IP477">
        <v>49</v>
      </c>
      <c r="IQ477">
        <v>1</v>
      </c>
      <c r="IR477">
        <v>6</v>
      </c>
      <c r="IS477">
        <v>0</v>
      </c>
      <c r="IT477">
        <v>20</v>
      </c>
    </row>
    <row r="478" spans="1:254" x14ac:dyDescent="0.25">
      <c r="A478" s="3" t="str">
        <f t="shared" si="7"/>
        <v>Nelson Ledesma</v>
      </c>
      <c r="B478" s="4">
        <v>45767</v>
      </c>
      <c r="C478" t="s">
        <v>1600</v>
      </c>
      <c r="D478" t="s">
        <v>1601</v>
      </c>
      <c r="E478" t="s">
        <v>1602</v>
      </c>
      <c r="F478" t="s">
        <v>1603</v>
      </c>
      <c r="I478" t="s">
        <v>1640</v>
      </c>
      <c r="J478" t="s">
        <v>1641</v>
      </c>
      <c r="K478">
        <v>20</v>
      </c>
      <c r="L478">
        <v>68</v>
      </c>
      <c r="M478">
        <v>69</v>
      </c>
      <c r="N478">
        <v>68</v>
      </c>
      <c r="O478">
        <v>68</v>
      </c>
      <c r="Q478">
        <v>273</v>
      </c>
      <c r="R478">
        <v>71.989999999999995</v>
      </c>
      <c r="S478">
        <v>71.8</v>
      </c>
      <c r="T478">
        <v>70.58</v>
      </c>
      <c r="U478">
        <v>71.78</v>
      </c>
      <c r="V478">
        <v>70.099999999999994</v>
      </c>
      <c r="W478">
        <v>69.760000000000005</v>
      </c>
      <c r="Y478">
        <v>70.55</v>
      </c>
      <c r="Z478">
        <v>40</v>
      </c>
      <c r="AA478">
        <v>52</v>
      </c>
      <c r="AB478">
        <v>35</v>
      </c>
      <c r="AC478">
        <v>20</v>
      </c>
      <c r="AE478">
        <v>7</v>
      </c>
      <c r="AF478">
        <v>7</v>
      </c>
      <c r="AG478">
        <v>7</v>
      </c>
      <c r="AH478">
        <v>7</v>
      </c>
      <c r="AJ478">
        <v>20</v>
      </c>
      <c r="AK478">
        <v>22</v>
      </c>
      <c r="AL478">
        <v>1</v>
      </c>
      <c r="AM478" s="5">
        <v>0.30625000000000002</v>
      </c>
      <c r="AN478">
        <v>10</v>
      </c>
      <c r="AO478" s="5">
        <v>0.53194444444444444</v>
      </c>
      <c r="AP478">
        <v>1</v>
      </c>
      <c r="AQ478" s="5">
        <v>0.32708333333333334</v>
      </c>
      <c r="AR478">
        <v>1</v>
      </c>
      <c r="AS478" s="5">
        <v>0.41736111111111113</v>
      </c>
      <c r="AU478" s="5"/>
      <c r="AV478">
        <v>296.7</v>
      </c>
      <c r="AW478">
        <v>36</v>
      </c>
      <c r="AX478">
        <v>75</v>
      </c>
      <c r="AY478">
        <v>31</v>
      </c>
      <c r="AZ478">
        <v>69.44</v>
      </c>
      <c r="BA478">
        <v>48</v>
      </c>
      <c r="BB478">
        <v>28.5</v>
      </c>
      <c r="BC478">
        <v>10</v>
      </c>
      <c r="BD478">
        <v>1.74</v>
      </c>
      <c r="BE478">
        <v>35</v>
      </c>
      <c r="BF478">
        <v>77.27</v>
      </c>
      <c r="BG478">
        <v>4</v>
      </c>
      <c r="BH478">
        <v>100</v>
      </c>
      <c r="BI478">
        <v>1</v>
      </c>
      <c r="BJ478">
        <v>30</v>
      </c>
      <c r="BK478">
        <v>44</v>
      </c>
      <c r="BL478">
        <v>43</v>
      </c>
      <c r="BM478">
        <v>23</v>
      </c>
      <c r="BN478">
        <v>23</v>
      </c>
      <c r="BO478">
        <v>2</v>
      </c>
      <c r="BP478">
        <v>44</v>
      </c>
      <c r="BQ478">
        <v>-7</v>
      </c>
      <c r="BR478">
        <v>11</v>
      </c>
      <c r="BS478">
        <v>-6</v>
      </c>
      <c r="BT478">
        <v>37</v>
      </c>
      <c r="BU478">
        <v>1</v>
      </c>
      <c r="BV478">
        <v>20</v>
      </c>
      <c r="BW478">
        <v>41</v>
      </c>
      <c r="BX478">
        <v>9</v>
      </c>
      <c r="BY478">
        <v>1</v>
      </c>
      <c r="BZ478">
        <v>1</v>
      </c>
      <c r="CA478">
        <v>20</v>
      </c>
      <c r="CB478">
        <v>36</v>
      </c>
      <c r="CC478">
        <v>16</v>
      </c>
      <c r="CD478">
        <v>303.10000000000002</v>
      </c>
      <c r="CE478">
        <v>62.82</v>
      </c>
      <c r="CF478">
        <v>68.3</v>
      </c>
      <c r="CG478">
        <v>37.44</v>
      </c>
      <c r="CH478">
        <v>1.78</v>
      </c>
      <c r="CI478">
        <v>29.44</v>
      </c>
      <c r="CJ478">
        <v>47.03</v>
      </c>
      <c r="CK478">
        <v>3.05</v>
      </c>
      <c r="CL478">
        <v>4.04</v>
      </c>
      <c r="CM478">
        <v>4.6399999999999997</v>
      </c>
      <c r="CN478">
        <v>303.60000000000002</v>
      </c>
      <c r="CO478">
        <v>61.57</v>
      </c>
      <c r="CP478">
        <v>68.58</v>
      </c>
      <c r="CQ478">
        <v>39.72</v>
      </c>
      <c r="CR478">
        <v>1.78</v>
      </c>
      <c r="CS478">
        <v>29.44</v>
      </c>
      <c r="CT478">
        <v>50.61</v>
      </c>
      <c r="CU478">
        <v>3.05</v>
      </c>
      <c r="CV478">
        <v>4.05</v>
      </c>
      <c r="CW478">
        <v>4.6399999999999997</v>
      </c>
      <c r="CX478">
        <v>12</v>
      </c>
      <c r="CY478">
        <v>22</v>
      </c>
      <c r="CZ478">
        <v>38</v>
      </c>
      <c r="DA478">
        <v>27</v>
      </c>
      <c r="DB478">
        <v>25</v>
      </c>
      <c r="DC478">
        <v>278.39999999999998</v>
      </c>
      <c r="DD478">
        <v>143</v>
      </c>
      <c r="DE478">
        <v>305.8</v>
      </c>
      <c r="DF478">
        <v>55</v>
      </c>
      <c r="DG478">
        <v>294.3</v>
      </c>
      <c r="DH478">
        <v>36</v>
      </c>
      <c r="DI478">
        <v>308.3</v>
      </c>
      <c r="DJ478">
        <v>6</v>
      </c>
      <c r="DM478">
        <v>53.85</v>
      </c>
      <c r="DN478">
        <v>139</v>
      </c>
      <c r="DO478">
        <v>92.31</v>
      </c>
      <c r="DP478">
        <v>8</v>
      </c>
      <c r="DQ478">
        <v>61.5</v>
      </c>
      <c r="DR478">
        <v>55</v>
      </c>
      <c r="DS478">
        <v>92.3</v>
      </c>
      <c r="DT478">
        <v>3</v>
      </c>
      <c r="DW478">
        <v>77.78</v>
      </c>
      <c r="DX478">
        <v>38</v>
      </c>
      <c r="DY478">
        <v>72.22</v>
      </c>
      <c r="DZ478">
        <v>81</v>
      </c>
      <c r="EA478">
        <v>50</v>
      </c>
      <c r="EB478">
        <v>66</v>
      </c>
      <c r="EC478">
        <v>77.8</v>
      </c>
      <c r="ED478">
        <v>7</v>
      </c>
      <c r="EG478">
        <v>29</v>
      </c>
      <c r="EH478">
        <v>50</v>
      </c>
      <c r="EI478">
        <v>30</v>
      </c>
      <c r="EJ478">
        <v>60</v>
      </c>
      <c r="EK478">
        <v>25</v>
      </c>
      <c r="EL478">
        <v>3</v>
      </c>
      <c r="EM478">
        <v>30</v>
      </c>
      <c r="EN478">
        <v>30</v>
      </c>
      <c r="EQ478">
        <v>1.71</v>
      </c>
      <c r="ER478">
        <v>65</v>
      </c>
      <c r="ES478">
        <v>1.85</v>
      </c>
      <c r="ET478">
        <v>106</v>
      </c>
      <c r="EU478">
        <v>1.56</v>
      </c>
      <c r="EV478">
        <v>4</v>
      </c>
      <c r="EW478">
        <v>1.79</v>
      </c>
      <c r="EX478">
        <v>30</v>
      </c>
      <c r="FA478">
        <v>75</v>
      </c>
      <c r="FB478">
        <v>30</v>
      </c>
      <c r="FC478">
        <v>80</v>
      </c>
      <c r="FD478">
        <v>28</v>
      </c>
      <c r="FE478">
        <v>77.8</v>
      </c>
      <c r="FF478">
        <v>16</v>
      </c>
      <c r="FG478">
        <v>75</v>
      </c>
      <c r="FH478">
        <v>12</v>
      </c>
      <c r="FQ478">
        <v>100</v>
      </c>
      <c r="FR478">
        <v>1</v>
      </c>
      <c r="FU478">
        <v>1</v>
      </c>
      <c r="FV478">
        <v>100</v>
      </c>
      <c r="FW478">
        <v>0</v>
      </c>
      <c r="FX478">
        <v>50</v>
      </c>
      <c r="FY478">
        <v>0</v>
      </c>
      <c r="FZ478">
        <v>13</v>
      </c>
      <c r="GA478">
        <v>1</v>
      </c>
      <c r="GB478">
        <v>28</v>
      </c>
      <c r="GE478">
        <v>-2</v>
      </c>
      <c r="GF478">
        <v>21</v>
      </c>
      <c r="GG478">
        <v>-1</v>
      </c>
      <c r="GH478">
        <v>45</v>
      </c>
      <c r="GI478">
        <v>-1</v>
      </c>
      <c r="GJ478">
        <v>22</v>
      </c>
      <c r="GK478">
        <v>-3</v>
      </c>
      <c r="GL478">
        <v>3</v>
      </c>
      <c r="GO478">
        <v>-2</v>
      </c>
      <c r="GP478">
        <v>32</v>
      </c>
      <c r="GQ478">
        <v>-1</v>
      </c>
      <c r="GR478">
        <v>89</v>
      </c>
      <c r="GS478">
        <v>-2</v>
      </c>
      <c r="GT478">
        <v>28</v>
      </c>
      <c r="GU478">
        <v>-1</v>
      </c>
      <c r="GV478">
        <v>28</v>
      </c>
      <c r="GY478">
        <v>1</v>
      </c>
      <c r="GZ478">
        <v>5</v>
      </c>
      <c r="HA478">
        <v>0</v>
      </c>
      <c r="HB478">
        <v>24</v>
      </c>
      <c r="HC478">
        <v>0</v>
      </c>
      <c r="HD478">
        <v>11</v>
      </c>
      <c r="HE478">
        <v>0</v>
      </c>
      <c r="HF478">
        <v>9</v>
      </c>
      <c r="HI478">
        <v>4</v>
      </c>
      <c r="HJ478">
        <v>76</v>
      </c>
      <c r="HK478">
        <v>6</v>
      </c>
      <c r="HL478">
        <v>18</v>
      </c>
      <c r="HM478">
        <v>5</v>
      </c>
      <c r="HN478">
        <v>14</v>
      </c>
      <c r="HO478">
        <v>5</v>
      </c>
      <c r="HP478">
        <v>14</v>
      </c>
      <c r="HS478">
        <v>11</v>
      </c>
      <c r="HT478">
        <v>41</v>
      </c>
      <c r="HU478">
        <v>8</v>
      </c>
      <c r="HV478">
        <v>138</v>
      </c>
      <c r="HW478">
        <v>11</v>
      </c>
      <c r="HX478">
        <v>21</v>
      </c>
      <c r="HY478">
        <v>11</v>
      </c>
      <c r="HZ478">
        <v>28</v>
      </c>
      <c r="IC478">
        <v>1</v>
      </c>
      <c r="ID478">
        <v>112</v>
      </c>
      <c r="IE478">
        <v>4</v>
      </c>
      <c r="IF478">
        <v>8</v>
      </c>
      <c r="IG478">
        <v>2</v>
      </c>
      <c r="IH478">
        <v>33</v>
      </c>
      <c r="II478">
        <v>2</v>
      </c>
      <c r="IJ478">
        <v>37</v>
      </c>
      <c r="IM478">
        <v>1</v>
      </c>
      <c r="IN478">
        <v>14</v>
      </c>
      <c r="IO478">
        <v>0</v>
      </c>
      <c r="IP478">
        <v>49</v>
      </c>
      <c r="IQ478">
        <v>0</v>
      </c>
      <c r="IR478">
        <v>24</v>
      </c>
      <c r="IS478">
        <v>0</v>
      </c>
      <c r="IT478">
        <v>20</v>
      </c>
    </row>
    <row r="479" spans="1:254" x14ac:dyDescent="0.25">
      <c r="A479" s="3" t="str">
        <f t="shared" si="7"/>
        <v>Austin Smotherman</v>
      </c>
      <c r="B479" s="4">
        <v>45767</v>
      </c>
      <c r="C479" t="s">
        <v>1600</v>
      </c>
      <c r="D479" t="s">
        <v>1601</v>
      </c>
      <c r="E479" t="s">
        <v>1602</v>
      </c>
      <c r="F479" t="s">
        <v>1603</v>
      </c>
      <c r="I479" t="s">
        <v>1642</v>
      </c>
      <c r="J479" t="s">
        <v>1643</v>
      </c>
      <c r="K479">
        <v>20</v>
      </c>
      <c r="L479">
        <v>68</v>
      </c>
      <c r="M479">
        <v>67</v>
      </c>
      <c r="N479">
        <v>69</v>
      </c>
      <c r="O479">
        <v>69</v>
      </c>
      <c r="Q479">
        <v>273</v>
      </c>
      <c r="R479">
        <v>71.989999999999995</v>
      </c>
      <c r="S479">
        <v>71.8</v>
      </c>
      <c r="T479">
        <v>70.58</v>
      </c>
      <c r="U479">
        <v>69.78</v>
      </c>
      <c r="V479">
        <v>71.099999999999994</v>
      </c>
      <c r="W479">
        <v>70.760000000000005</v>
      </c>
      <c r="Y479">
        <v>70.55</v>
      </c>
      <c r="Z479">
        <v>40</v>
      </c>
      <c r="AA479">
        <v>25</v>
      </c>
      <c r="AB479">
        <v>27</v>
      </c>
      <c r="AC479">
        <v>20</v>
      </c>
      <c r="AE479">
        <v>7</v>
      </c>
      <c r="AF479">
        <v>5</v>
      </c>
      <c r="AG479">
        <v>6</v>
      </c>
      <c r="AH479">
        <v>7</v>
      </c>
      <c r="AJ479">
        <v>20</v>
      </c>
      <c r="AK479">
        <v>22</v>
      </c>
      <c r="AL479">
        <v>1</v>
      </c>
      <c r="AM479" s="5">
        <v>0.32083333333333336</v>
      </c>
      <c r="AN479">
        <v>10</v>
      </c>
      <c r="AO479" s="5">
        <v>0.54652777777777772</v>
      </c>
      <c r="AP479">
        <v>1</v>
      </c>
      <c r="AQ479" s="5">
        <v>0.43333333333333335</v>
      </c>
      <c r="AR479">
        <v>1</v>
      </c>
      <c r="AS479" s="5">
        <v>0.44305555555555554</v>
      </c>
      <c r="AU479" s="5"/>
      <c r="AV479">
        <v>293.55</v>
      </c>
      <c r="AW479">
        <v>45</v>
      </c>
      <c r="AX479">
        <v>76.92</v>
      </c>
      <c r="AY479">
        <v>25</v>
      </c>
      <c r="AZ479">
        <v>70.83</v>
      </c>
      <c r="BA479">
        <v>39</v>
      </c>
      <c r="BB479">
        <v>28.75</v>
      </c>
      <c r="BC479">
        <v>13</v>
      </c>
      <c r="BD479">
        <v>1.71</v>
      </c>
      <c r="BE479">
        <v>21</v>
      </c>
      <c r="BF479">
        <v>66.67</v>
      </c>
      <c r="BG479">
        <v>20</v>
      </c>
      <c r="BH479">
        <v>100</v>
      </c>
      <c r="BI479">
        <v>1</v>
      </c>
      <c r="BJ479">
        <v>33</v>
      </c>
      <c r="BK479">
        <v>33</v>
      </c>
      <c r="BL479">
        <v>39</v>
      </c>
      <c r="BM479">
        <v>13</v>
      </c>
      <c r="BN479">
        <v>20</v>
      </c>
      <c r="BO479">
        <v>0</v>
      </c>
      <c r="BP479">
        <v>17</v>
      </c>
      <c r="BQ479">
        <v>0</v>
      </c>
      <c r="BR479">
        <v>53</v>
      </c>
      <c r="BS479">
        <v>-11</v>
      </c>
      <c r="BT479">
        <v>4</v>
      </c>
      <c r="BU479">
        <v>0</v>
      </c>
      <c r="BV479">
        <v>21</v>
      </c>
      <c r="BW479">
        <v>44</v>
      </c>
      <c r="BX479">
        <v>4</v>
      </c>
      <c r="BY479">
        <v>3</v>
      </c>
      <c r="BZ479">
        <v>1</v>
      </c>
      <c r="CA479">
        <v>20</v>
      </c>
      <c r="CB479">
        <v>36</v>
      </c>
      <c r="CC479">
        <v>16</v>
      </c>
      <c r="CD479">
        <v>303.10000000000002</v>
      </c>
      <c r="CE479">
        <v>62.82</v>
      </c>
      <c r="CF479">
        <v>68.3</v>
      </c>
      <c r="CG479">
        <v>37.44</v>
      </c>
      <c r="CH479">
        <v>1.78</v>
      </c>
      <c r="CI479">
        <v>29.44</v>
      </c>
      <c r="CJ479">
        <v>47.03</v>
      </c>
      <c r="CK479">
        <v>3.05</v>
      </c>
      <c r="CL479">
        <v>4.04</v>
      </c>
      <c r="CM479">
        <v>4.6399999999999997</v>
      </c>
      <c r="CN479">
        <v>303.60000000000002</v>
      </c>
      <c r="CO479">
        <v>61.57</v>
      </c>
      <c r="CP479">
        <v>68.58</v>
      </c>
      <c r="CQ479">
        <v>39.72</v>
      </c>
      <c r="CR479">
        <v>1.78</v>
      </c>
      <c r="CS479">
        <v>29.44</v>
      </c>
      <c r="CT479">
        <v>50.61</v>
      </c>
      <c r="CU479">
        <v>3.05</v>
      </c>
      <c r="CV479">
        <v>4.05</v>
      </c>
      <c r="CW479">
        <v>4.6399999999999997</v>
      </c>
      <c r="CX479">
        <v>37</v>
      </c>
      <c r="CY479">
        <v>14</v>
      </c>
      <c r="CZ479">
        <v>25</v>
      </c>
      <c r="DA479">
        <v>66</v>
      </c>
      <c r="DB479">
        <v>3</v>
      </c>
      <c r="DC479">
        <v>292.8</v>
      </c>
      <c r="DD479">
        <v>93</v>
      </c>
      <c r="DE479">
        <v>291.60000000000002</v>
      </c>
      <c r="DF479">
        <v>113</v>
      </c>
      <c r="DG479">
        <v>305.7</v>
      </c>
      <c r="DH479">
        <v>12</v>
      </c>
      <c r="DI479">
        <v>284.10000000000002</v>
      </c>
      <c r="DJ479">
        <v>51</v>
      </c>
      <c r="DM479">
        <v>69.23</v>
      </c>
      <c r="DN479">
        <v>84</v>
      </c>
      <c r="DO479">
        <v>76.92</v>
      </c>
      <c r="DP479">
        <v>54</v>
      </c>
      <c r="DQ479">
        <v>76.900000000000006</v>
      </c>
      <c r="DR479">
        <v>26</v>
      </c>
      <c r="DS479">
        <v>84.6</v>
      </c>
      <c r="DT479">
        <v>6</v>
      </c>
      <c r="DW479">
        <v>61.11</v>
      </c>
      <c r="DX479">
        <v>126</v>
      </c>
      <c r="DY479">
        <v>77.78</v>
      </c>
      <c r="DZ479">
        <v>40</v>
      </c>
      <c r="EA479">
        <v>72.2</v>
      </c>
      <c r="EB479">
        <v>25</v>
      </c>
      <c r="EC479">
        <v>72.2</v>
      </c>
      <c r="ED479">
        <v>15</v>
      </c>
      <c r="EG479">
        <v>27</v>
      </c>
      <c r="EH479">
        <v>11</v>
      </c>
      <c r="EI479">
        <v>29</v>
      </c>
      <c r="EJ479">
        <v>29</v>
      </c>
      <c r="EK479">
        <v>30</v>
      </c>
      <c r="EL479">
        <v>25</v>
      </c>
      <c r="EM479">
        <v>29</v>
      </c>
      <c r="EN479">
        <v>21</v>
      </c>
      <c r="EQ479">
        <v>1.73</v>
      </c>
      <c r="ER479">
        <v>68</v>
      </c>
      <c r="ES479">
        <v>1.71</v>
      </c>
      <c r="ET479">
        <v>56</v>
      </c>
      <c r="EU479">
        <v>1.77</v>
      </c>
      <c r="EV479">
        <v>32</v>
      </c>
      <c r="EW479">
        <v>1.62</v>
      </c>
      <c r="EX479">
        <v>14</v>
      </c>
      <c r="FA479">
        <v>85.71</v>
      </c>
      <c r="FB479">
        <v>19</v>
      </c>
      <c r="FC479">
        <v>75</v>
      </c>
      <c r="FD479">
        <v>37</v>
      </c>
      <c r="FE479">
        <v>60</v>
      </c>
      <c r="FF479">
        <v>25</v>
      </c>
      <c r="FG479">
        <v>40</v>
      </c>
      <c r="FH479">
        <v>53</v>
      </c>
      <c r="FM479">
        <v>100</v>
      </c>
      <c r="FN479">
        <v>1</v>
      </c>
      <c r="FU479">
        <v>0</v>
      </c>
      <c r="FV479">
        <v>57</v>
      </c>
      <c r="FW479">
        <v>-1</v>
      </c>
      <c r="FX479">
        <v>13</v>
      </c>
      <c r="FY479">
        <v>0</v>
      </c>
      <c r="FZ479">
        <v>13</v>
      </c>
      <c r="GA479">
        <v>1</v>
      </c>
      <c r="GB479">
        <v>28</v>
      </c>
      <c r="GE479">
        <v>-1</v>
      </c>
      <c r="GF479">
        <v>45</v>
      </c>
      <c r="GG479">
        <v>0</v>
      </c>
      <c r="GH479">
        <v>81</v>
      </c>
      <c r="GI479">
        <v>2</v>
      </c>
      <c r="GJ479">
        <v>48</v>
      </c>
      <c r="GK479">
        <v>-1</v>
      </c>
      <c r="GL479">
        <v>28</v>
      </c>
      <c r="GO479">
        <v>-2</v>
      </c>
      <c r="GP479">
        <v>32</v>
      </c>
      <c r="GQ479">
        <v>-3</v>
      </c>
      <c r="GR479">
        <v>8</v>
      </c>
      <c r="GS479">
        <v>-4</v>
      </c>
      <c r="GT479">
        <v>2</v>
      </c>
      <c r="GU479">
        <v>-2</v>
      </c>
      <c r="GV479">
        <v>11</v>
      </c>
      <c r="GY479">
        <v>0</v>
      </c>
      <c r="GZ479">
        <v>26</v>
      </c>
      <c r="HA479">
        <v>0</v>
      </c>
      <c r="HB479">
        <v>24</v>
      </c>
      <c r="HC479">
        <v>0</v>
      </c>
      <c r="HD479">
        <v>11</v>
      </c>
      <c r="HE479">
        <v>0</v>
      </c>
      <c r="HF479">
        <v>9</v>
      </c>
      <c r="HI479">
        <v>4</v>
      </c>
      <c r="HJ479">
        <v>76</v>
      </c>
      <c r="HK479">
        <v>6</v>
      </c>
      <c r="HL479">
        <v>18</v>
      </c>
      <c r="HM479">
        <v>6</v>
      </c>
      <c r="HN479">
        <v>8</v>
      </c>
      <c r="HO479">
        <v>5</v>
      </c>
      <c r="HP479">
        <v>14</v>
      </c>
      <c r="HS479">
        <v>13</v>
      </c>
      <c r="HT479">
        <v>12</v>
      </c>
      <c r="HU479">
        <v>11</v>
      </c>
      <c r="HV479">
        <v>55</v>
      </c>
      <c r="HW479">
        <v>10</v>
      </c>
      <c r="HX479">
        <v>33</v>
      </c>
      <c r="HY479">
        <v>10</v>
      </c>
      <c r="HZ479">
        <v>45</v>
      </c>
      <c r="IC479">
        <v>1</v>
      </c>
      <c r="ID479">
        <v>112</v>
      </c>
      <c r="IE479">
        <v>0</v>
      </c>
      <c r="IF479">
        <v>136</v>
      </c>
      <c r="IG479">
        <v>0</v>
      </c>
      <c r="IH479">
        <v>64</v>
      </c>
      <c r="II479">
        <v>3</v>
      </c>
      <c r="IJ479">
        <v>20</v>
      </c>
      <c r="IM479">
        <v>0</v>
      </c>
      <c r="IN479">
        <v>52</v>
      </c>
      <c r="IO479">
        <v>1</v>
      </c>
      <c r="IP479">
        <v>10</v>
      </c>
      <c r="IQ479">
        <v>2</v>
      </c>
      <c r="IR479">
        <v>2</v>
      </c>
      <c r="IS479">
        <v>0</v>
      </c>
      <c r="IT479">
        <v>20</v>
      </c>
    </row>
    <row r="480" spans="1:254" x14ac:dyDescent="0.25">
      <c r="A480" s="3" t="str">
        <f t="shared" si="7"/>
        <v>Thomas Walsh</v>
      </c>
      <c r="B480" s="4">
        <v>45767</v>
      </c>
      <c r="C480" t="s">
        <v>1600</v>
      </c>
      <c r="D480" t="s">
        <v>1601</v>
      </c>
      <c r="E480" t="s">
        <v>1602</v>
      </c>
      <c r="F480" t="s">
        <v>1603</v>
      </c>
      <c r="I480" t="s">
        <v>1644</v>
      </c>
      <c r="J480" t="s">
        <v>1645</v>
      </c>
      <c r="K480">
        <v>20</v>
      </c>
      <c r="L480">
        <v>66</v>
      </c>
      <c r="M480">
        <v>68</v>
      </c>
      <c r="N480">
        <v>72</v>
      </c>
      <c r="O480">
        <v>67</v>
      </c>
      <c r="Q480">
        <v>273</v>
      </c>
      <c r="R480">
        <v>71.989999999999995</v>
      </c>
      <c r="S480">
        <v>71.8</v>
      </c>
      <c r="T480">
        <v>68.58</v>
      </c>
      <c r="U480">
        <v>70.78</v>
      </c>
      <c r="V480">
        <v>74.099999999999994</v>
      </c>
      <c r="W480">
        <v>68.760000000000005</v>
      </c>
      <c r="Y480">
        <v>70.55</v>
      </c>
      <c r="Z480">
        <v>11</v>
      </c>
      <c r="AA480">
        <v>14</v>
      </c>
      <c r="AB480">
        <v>46</v>
      </c>
      <c r="AC480">
        <v>20</v>
      </c>
      <c r="AE480">
        <v>5</v>
      </c>
      <c r="AF480">
        <v>4</v>
      </c>
      <c r="AG480">
        <v>8</v>
      </c>
      <c r="AH480">
        <v>7</v>
      </c>
      <c r="AJ480">
        <v>20</v>
      </c>
      <c r="AK480">
        <v>22</v>
      </c>
      <c r="AL480">
        <v>1</v>
      </c>
      <c r="AM480" s="5">
        <v>0.53194444444444444</v>
      </c>
      <c r="AN480">
        <v>10</v>
      </c>
      <c r="AO480" s="5">
        <v>0.30625000000000002</v>
      </c>
      <c r="AP480">
        <v>1</v>
      </c>
      <c r="AQ480" s="5">
        <v>0.50555555555555554</v>
      </c>
      <c r="AR480">
        <v>1</v>
      </c>
      <c r="AS480" s="5">
        <v>0.35555555555555557</v>
      </c>
      <c r="AU480" s="5"/>
      <c r="AV480">
        <v>291.35000000000002</v>
      </c>
      <c r="AW480">
        <v>53</v>
      </c>
      <c r="AX480">
        <v>80.77</v>
      </c>
      <c r="AY480">
        <v>13</v>
      </c>
      <c r="AZ480">
        <v>70.83</v>
      </c>
      <c r="BA480">
        <v>39</v>
      </c>
      <c r="BB480">
        <v>29</v>
      </c>
      <c r="BC480">
        <v>18</v>
      </c>
      <c r="BD480">
        <v>1.69</v>
      </c>
      <c r="BE480">
        <v>18</v>
      </c>
      <c r="BF480">
        <v>57.14</v>
      </c>
      <c r="BG480">
        <v>38</v>
      </c>
      <c r="BH480">
        <v>100</v>
      </c>
      <c r="BI480">
        <v>1</v>
      </c>
      <c r="BJ480">
        <v>29</v>
      </c>
      <c r="BK480">
        <v>20</v>
      </c>
      <c r="BL480">
        <v>36</v>
      </c>
      <c r="BM480">
        <v>16</v>
      </c>
      <c r="BN480">
        <v>26</v>
      </c>
      <c r="BO480">
        <v>3</v>
      </c>
      <c r="BP480">
        <v>51</v>
      </c>
      <c r="BQ480">
        <v>-6</v>
      </c>
      <c r="BR480">
        <v>14</v>
      </c>
      <c r="BS480">
        <v>-8</v>
      </c>
      <c r="BT480">
        <v>21</v>
      </c>
      <c r="BU480">
        <v>2</v>
      </c>
      <c r="BV480">
        <v>18</v>
      </c>
      <c r="BW480">
        <v>43</v>
      </c>
      <c r="BX480">
        <v>7</v>
      </c>
      <c r="BY480">
        <v>2</v>
      </c>
      <c r="BZ480">
        <v>2</v>
      </c>
      <c r="CA480">
        <v>20</v>
      </c>
      <c r="CB480">
        <v>36</v>
      </c>
      <c r="CC480">
        <v>16</v>
      </c>
      <c r="CD480">
        <v>303.10000000000002</v>
      </c>
      <c r="CE480">
        <v>62.82</v>
      </c>
      <c r="CF480">
        <v>68.3</v>
      </c>
      <c r="CG480">
        <v>37.44</v>
      </c>
      <c r="CH480">
        <v>1.78</v>
      </c>
      <c r="CI480">
        <v>29.44</v>
      </c>
      <c r="CJ480">
        <v>47.03</v>
      </c>
      <c r="CK480">
        <v>3.05</v>
      </c>
      <c r="CL480">
        <v>4.04</v>
      </c>
      <c r="CM480">
        <v>4.6399999999999997</v>
      </c>
      <c r="CN480">
        <v>303.60000000000002</v>
      </c>
      <c r="CO480">
        <v>61.57</v>
      </c>
      <c r="CP480">
        <v>68.58</v>
      </c>
      <c r="CQ480">
        <v>39.72</v>
      </c>
      <c r="CR480">
        <v>1.78</v>
      </c>
      <c r="CS480">
        <v>29.44</v>
      </c>
      <c r="CT480">
        <v>50.61</v>
      </c>
      <c r="CU480">
        <v>3.05</v>
      </c>
      <c r="CV480">
        <v>4.05</v>
      </c>
      <c r="CW480">
        <v>4.6399999999999997</v>
      </c>
      <c r="CX480">
        <v>5</v>
      </c>
      <c r="CY480">
        <v>43</v>
      </c>
      <c r="CZ480">
        <v>29</v>
      </c>
      <c r="DA480">
        <v>49</v>
      </c>
      <c r="DB480">
        <v>8</v>
      </c>
      <c r="DC480">
        <v>293</v>
      </c>
      <c r="DD480">
        <v>91</v>
      </c>
      <c r="DE480">
        <v>286.60000000000002</v>
      </c>
      <c r="DF480">
        <v>131</v>
      </c>
      <c r="DG480">
        <v>283.5</v>
      </c>
      <c r="DH480">
        <v>59</v>
      </c>
      <c r="DI480">
        <v>302.3</v>
      </c>
      <c r="DJ480">
        <v>17</v>
      </c>
      <c r="DM480">
        <v>84.62</v>
      </c>
      <c r="DN480">
        <v>24</v>
      </c>
      <c r="DO480">
        <v>76.92</v>
      </c>
      <c r="DP480">
        <v>54</v>
      </c>
      <c r="DQ480">
        <v>92.3</v>
      </c>
      <c r="DR480">
        <v>4</v>
      </c>
      <c r="DS480">
        <v>69.2</v>
      </c>
      <c r="DT480">
        <v>37</v>
      </c>
      <c r="DW480">
        <v>94.44</v>
      </c>
      <c r="DX480">
        <v>1</v>
      </c>
      <c r="DY480">
        <v>66.67</v>
      </c>
      <c r="DZ480">
        <v>111</v>
      </c>
      <c r="EA480">
        <v>50</v>
      </c>
      <c r="EB480">
        <v>66</v>
      </c>
      <c r="EC480">
        <v>72.2</v>
      </c>
      <c r="ED480">
        <v>15</v>
      </c>
      <c r="EG480">
        <v>31</v>
      </c>
      <c r="EH480">
        <v>89</v>
      </c>
      <c r="EI480">
        <v>27</v>
      </c>
      <c r="EJ480">
        <v>7</v>
      </c>
      <c r="EK480">
        <v>28</v>
      </c>
      <c r="EL480">
        <v>11</v>
      </c>
      <c r="EM480">
        <v>30</v>
      </c>
      <c r="EN480">
        <v>30</v>
      </c>
      <c r="EQ480">
        <v>1.77</v>
      </c>
      <c r="ER480">
        <v>85</v>
      </c>
      <c r="ES480">
        <v>1.58</v>
      </c>
      <c r="ET480">
        <v>13</v>
      </c>
      <c r="EU480">
        <v>1.67</v>
      </c>
      <c r="EV480">
        <v>16</v>
      </c>
      <c r="EW480">
        <v>1.69</v>
      </c>
      <c r="EX480">
        <v>19</v>
      </c>
      <c r="FA480">
        <v>100</v>
      </c>
      <c r="FB480">
        <v>1</v>
      </c>
      <c r="FC480">
        <v>66.67</v>
      </c>
      <c r="FD480">
        <v>49</v>
      </c>
      <c r="FE480">
        <v>55.6</v>
      </c>
      <c r="FF480">
        <v>35</v>
      </c>
      <c r="FG480">
        <v>40</v>
      </c>
      <c r="FH480">
        <v>53</v>
      </c>
      <c r="FK480">
        <v>100</v>
      </c>
      <c r="FL480">
        <v>1</v>
      </c>
      <c r="FM480">
        <v>100</v>
      </c>
      <c r="FN480">
        <v>1</v>
      </c>
      <c r="FU480">
        <v>0</v>
      </c>
      <c r="FV480">
        <v>57</v>
      </c>
      <c r="FW480">
        <v>3</v>
      </c>
      <c r="FX480">
        <v>149</v>
      </c>
      <c r="FY480">
        <v>-1</v>
      </c>
      <c r="FZ480">
        <v>2</v>
      </c>
      <c r="GA480">
        <v>1</v>
      </c>
      <c r="GB480">
        <v>28</v>
      </c>
      <c r="GE480">
        <v>-2</v>
      </c>
      <c r="GF480">
        <v>21</v>
      </c>
      <c r="GG480">
        <v>-3</v>
      </c>
      <c r="GH480">
        <v>8</v>
      </c>
      <c r="GI480">
        <v>2</v>
      </c>
      <c r="GJ480">
        <v>48</v>
      </c>
      <c r="GK480">
        <v>-3</v>
      </c>
      <c r="GL480">
        <v>3</v>
      </c>
      <c r="GO480">
        <v>-3</v>
      </c>
      <c r="GP480">
        <v>8</v>
      </c>
      <c r="GQ480">
        <v>-3</v>
      </c>
      <c r="GR480">
        <v>8</v>
      </c>
      <c r="GS480">
        <v>0</v>
      </c>
      <c r="GT480">
        <v>59</v>
      </c>
      <c r="GU480">
        <v>-2</v>
      </c>
      <c r="GV480">
        <v>11</v>
      </c>
      <c r="GY480">
        <v>1</v>
      </c>
      <c r="GZ480">
        <v>5</v>
      </c>
      <c r="HA480">
        <v>0</v>
      </c>
      <c r="HB480">
        <v>24</v>
      </c>
      <c r="HC480">
        <v>0</v>
      </c>
      <c r="HD480">
        <v>11</v>
      </c>
      <c r="HE480">
        <v>1</v>
      </c>
      <c r="HF480">
        <v>2</v>
      </c>
      <c r="HI480">
        <v>3</v>
      </c>
      <c r="HJ480">
        <v>120</v>
      </c>
      <c r="HK480">
        <v>6</v>
      </c>
      <c r="HL480">
        <v>18</v>
      </c>
      <c r="HM480">
        <v>4</v>
      </c>
      <c r="HN480">
        <v>34</v>
      </c>
      <c r="HO480">
        <v>5</v>
      </c>
      <c r="HP480">
        <v>14</v>
      </c>
      <c r="HS480">
        <v>14</v>
      </c>
      <c r="HT480">
        <v>5</v>
      </c>
      <c r="HU480">
        <v>10</v>
      </c>
      <c r="HV480">
        <v>83</v>
      </c>
      <c r="HW480">
        <v>10</v>
      </c>
      <c r="HX480">
        <v>33</v>
      </c>
      <c r="HY480">
        <v>9</v>
      </c>
      <c r="HZ480">
        <v>52</v>
      </c>
      <c r="IC480">
        <v>0</v>
      </c>
      <c r="ID480">
        <v>141</v>
      </c>
      <c r="IE480">
        <v>1</v>
      </c>
      <c r="IF480">
        <v>102</v>
      </c>
      <c r="IG480">
        <v>3</v>
      </c>
      <c r="IH480">
        <v>25</v>
      </c>
      <c r="II480">
        <v>3</v>
      </c>
      <c r="IJ480">
        <v>20</v>
      </c>
      <c r="IM480">
        <v>0</v>
      </c>
      <c r="IN480">
        <v>52</v>
      </c>
      <c r="IO480">
        <v>1</v>
      </c>
      <c r="IP480">
        <v>10</v>
      </c>
      <c r="IQ480">
        <v>1</v>
      </c>
      <c r="IR480">
        <v>6</v>
      </c>
      <c r="IS480">
        <v>0</v>
      </c>
      <c r="IT480">
        <v>20</v>
      </c>
    </row>
    <row r="481" spans="1:254" x14ac:dyDescent="0.25">
      <c r="A481" s="3" t="str">
        <f t="shared" si="7"/>
        <v>M.J. Daffue</v>
      </c>
      <c r="B481" s="4">
        <v>45767</v>
      </c>
      <c r="C481" t="s">
        <v>1600</v>
      </c>
      <c r="D481" t="s">
        <v>1601</v>
      </c>
      <c r="E481" t="s">
        <v>1602</v>
      </c>
      <c r="F481" t="s">
        <v>1603</v>
      </c>
      <c r="I481" t="s">
        <v>1646</v>
      </c>
      <c r="J481" t="s">
        <v>1647</v>
      </c>
      <c r="K481">
        <v>25</v>
      </c>
      <c r="L481">
        <v>68</v>
      </c>
      <c r="M481">
        <v>69</v>
      </c>
      <c r="N481">
        <v>70</v>
      </c>
      <c r="O481">
        <v>67</v>
      </c>
      <c r="Q481">
        <v>274</v>
      </c>
      <c r="R481">
        <v>71.989999999999995</v>
      </c>
      <c r="S481">
        <v>71.8</v>
      </c>
      <c r="T481">
        <v>70.58</v>
      </c>
      <c r="U481">
        <v>71.78</v>
      </c>
      <c r="V481">
        <v>72.099999999999994</v>
      </c>
      <c r="W481">
        <v>68.760000000000005</v>
      </c>
      <c r="Y481">
        <v>70.8</v>
      </c>
      <c r="Z481">
        <v>40</v>
      </c>
      <c r="AA481">
        <v>52</v>
      </c>
      <c r="AB481">
        <v>54</v>
      </c>
      <c r="AC481">
        <v>25</v>
      </c>
      <c r="AE481">
        <v>7</v>
      </c>
      <c r="AF481">
        <v>7</v>
      </c>
      <c r="AG481">
        <v>9</v>
      </c>
      <c r="AH481">
        <v>8</v>
      </c>
      <c r="AJ481">
        <v>25</v>
      </c>
      <c r="AK481">
        <v>28.5</v>
      </c>
      <c r="AL481">
        <v>10</v>
      </c>
      <c r="AM481" s="5">
        <v>0.55347222222222225</v>
      </c>
      <c r="AN481">
        <v>1</v>
      </c>
      <c r="AO481" s="5">
        <v>0.32777777777777778</v>
      </c>
      <c r="AP481">
        <v>1</v>
      </c>
      <c r="AQ481" s="5">
        <v>0.34236111111111112</v>
      </c>
      <c r="AR481">
        <v>1</v>
      </c>
      <c r="AS481" s="5">
        <v>0.34097222222222223</v>
      </c>
      <c r="AU481" s="5"/>
      <c r="AV481">
        <v>312.85000000000002</v>
      </c>
      <c r="AW481">
        <v>1</v>
      </c>
      <c r="AX481">
        <v>67.31</v>
      </c>
      <c r="AY481">
        <v>59</v>
      </c>
      <c r="AZ481">
        <v>69.44</v>
      </c>
      <c r="BA481">
        <v>48</v>
      </c>
      <c r="BB481">
        <v>29.5</v>
      </c>
      <c r="BC481">
        <v>30</v>
      </c>
      <c r="BD481">
        <v>1.78</v>
      </c>
      <c r="BE481">
        <v>49</v>
      </c>
      <c r="BF481">
        <v>68.180000000000007</v>
      </c>
      <c r="BG481">
        <v>16</v>
      </c>
      <c r="BJ481">
        <v>24</v>
      </c>
      <c r="BK481">
        <v>63</v>
      </c>
      <c r="BL481">
        <v>38</v>
      </c>
      <c r="BM481">
        <v>42</v>
      </c>
      <c r="BN481">
        <v>33</v>
      </c>
      <c r="BO481">
        <v>0</v>
      </c>
      <c r="BP481">
        <v>17</v>
      </c>
      <c r="BQ481">
        <v>-4</v>
      </c>
      <c r="BR481">
        <v>25</v>
      </c>
      <c r="BS481">
        <v>-6</v>
      </c>
      <c r="BT481">
        <v>37</v>
      </c>
      <c r="BU481">
        <v>0</v>
      </c>
      <c r="BV481">
        <v>19</v>
      </c>
      <c r="BW481">
        <v>45</v>
      </c>
      <c r="BX481">
        <v>7</v>
      </c>
      <c r="BY481">
        <v>1</v>
      </c>
      <c r="BZ481">
        <v>0</v>
      </c>
      <c r="CA481">
        <v>20</v>
      </c>
      <c r="CB481">
        <v>36</v>
      </c>
      <c r="CC481">
        <v>16</v>
      </c>
      <c r="CD481">
        <v>303.10000000000002</v>
      </c>
      <c r="CE481">
        <v>62.82</v>
      </c>
      <c r="CF481">
        <v>68.3</v>
      </c>
      <c r="CG481">
        <v>37.44</v>
      </c>
      <c r="CH481">
        <v>1.78</v>
      </c>
      <c r="CI481">
        <v>29.44</v>
      </c>
      <c r="CJ481">
        <v>47.03</v>
      </c>
      <c r="CK481">
        <v>3.05</v>
      </c>
      <c r="CL481">
        <v>4.04</v>
      </c>
      <c r="CM481">
        <v>4.6399999999999997</v>
      </c>
      <c r="CN481">
        <v>303.60000000000002</v>
      </c>
      <c r="CO481">
        <v>61.57</v>
      </c>
      <c r="CP481">
        <v>68.58</v>
      </c>
      <c r="CQ481">
        <v>39.72</v>
      </c>
      <c r="CR481">
        <v>1.78</v>
      </c>
      <c r="CS481">
        <v>29.44</v>
      </c>
      <c r="CT481">
        <v>50.61</v>
      </c>
      <c r="CU481">
        <v>3.05</v>
      </c>
      <c r="CV481">
        <v>4.05</v>
      </c>
      <c r="CW481">
        <v>4.6399999999999997</v>
      </c>
      <c r="CX481">
        <v>37</v>
      </c>
      <c r="CY481">
        <v>34</v>
      </c>
      <c r="CZ481">
        <v>20</v>
      </c>
      <c r="DA481">
        <v>49</v>
      </c>
      <c r="DB481">
        <v>25</v>
      </c>
      <c r="DC481">
        <v>307.60000000000002</v>
      </c>
      <c r="DD481">
        <v>30</v>
      </c>
      <c r="DE481">
        <v>318.60000000000002</v>
      </c>
      <c r="DF481">
        <v>10</v>
      </c>
      <c r="DG481">
        <v>316.10000000000002</v>
      </c>
      <c r="DH481">
        <v>3</v>
      </c>
      <c r="DI481">
        <v>309.10000000000002</v>
      </c>
      <c r="DJ481">
        <v>3</v>
      </c>
      <c r="DM481">
        <v>69.23</v>
      </c>
      <c r="DN481">
        <v>84</v>
      </c>
      <c r="DO481">
        <v>76.92</v>
      </c>
      <c r="DP481">
        <v>54</v>
      </c>
      <c r="DQ481">
        <v>53.8</v>
      </c>
      <c r="DR481">
        <v>68</v>
      </c>
      <c r="DS481">
        <v>69.2</v>
      </c>
      <c r="DT481">
        <v>37</v>
      </c>
      <c r="DW481">
        <v>72.22</v>
      </c>
      <c r="DX481">
        <v>59</v>
      </c>
      <c r="DY481">
        <v>66.67</v>
      </c>
      <c r="DZ481">
        <v>111</v>
      </c>
      <c r="EA481">
        <v>72.2</v>
      </c>
      <c r="EB481">
        <v>25</v>
      </c>
      <c r="EC481">
        <v>66.7</v>
      </c>
      <c r="ED481">
        <v>26</v>
      </c>
      <c r="EG481">
        <v>31</v>
      </c>
      <c r="EH481">
        <v>89</v>
      </c>
      <c r="EI481">
        <v>31</v>
      </c>
      <c r="EJ481">
        <v>89</v>
      </c>
      <c r="EK481">
        <v>29</v>
      </c>
      <c r="EL481">
        <v>17</v>
      </c>
      <c r="EM481">
        <v>27</v>
      </c>
      <c r="EN481">
        <v>9</v>
      </c>
      <c r="EQ481">
        <v>1.92</v>
      </c>
      <c r="ER481">
        <v>135</v>
      </c>
      <c r="ES481">
        <v>1.83</v>
      </c>
      <c r="ET481">
        <v>102</v>
      </c>
      <c r="EU481">
        <v>1.69</v>
      </c>
      <c r="EV481">
        <v>21</v>
      </c>
      <c r="EW481">
        <v>1.67</v>
      </c>
      <c r="EX481">
        <v>16</v>
      </c>
      <c r="FA481">
        <v>80</v>
      </c>
      <c r="FB481">
        <v>22</v>
      </c>
      <c r="FC481">
        <v>50</v>
      </c>
      <c r="FD481">
        <v>83</v>
      </c>
      <c r="FE481">
        <v>60</v>
      </c>
      <c r="FF481">
        <v>25</v>
      </c>
      <c r="FG481">
        <v>83.3</v>
      </c>
      <c r="FH481">
        <v>9</v>
      </c>
      <c r="FU481">
        <v>0</v>
      </c>
      <c r="FV481">
        <v>57</v>
      </c>
      <c r="FW481">
        <v>1</v>
      </c>
      <c r="FX481">
        <v>98</v>
      </c>
      <c r="FY481">
        <v>-1</v>
      </c>
      <c r="FZ481">
        <v>2</v>
      </c>
      <c r="GA481">
        <v>0</v>
      </c>
      <c r="GB481">
        <v>13</v>
      </c>
      <c r="GE481">
        <v>-2</v>
      </c>
      <c r="GF481">
        <v>21</v>
      </c>
      <c r="GG481">
        <v>0</v>
      </c>
      <c r="GH481">
        <v>81</v>
      </c>
      <c r="GI481">
        <v>0</v>
      </c>
      <c r="GJ481">
        <v>34</v>
      </c>
      <c r="GK481">
        <v>-2</v>
      </c>
      <c r="GL481">
        <v>14</v>
      </c>
      <c r="GO481">
        <v>-1</v>
      </c>
      <c r="GP481">
        <v>76</v>
      </c>
      <c r="GQ481">
        <v>-3</v>
      </c>
      <c r="GR481">
        <v>8</v>
      </c>
      <c r="GS481">
        <v>0</v>
      </c>
      <c r="GT481">
        <v>59</v>
      </c>
      <c r="GU481">
        <v>-2</v>
      </c>
      <c r="GV481">
        <v>11</v>
      </c>
      <c r="GY481">
        <v>0</v>
      </c>
      <c r="GZ481">
        <v>26</v>
      </c>
      <c r="HA481">
        <v>0</v>
      </c>
      <c r="HB481">
        <v>24</v>
      </c>
      <c r="HC481">
        <v>0</v>
      </c>
      <c r="HD481">
        <v>11</v>
      </c>
      <c r="HE481">
        <v>0</v>
      </c>
      <c r="HF481">
        <v>9</v>
      </c>
      <c r="HI481">
        <v>5</v>
      </c>
      <c r="HJ481">
        <v>43</v>
      </c>
      <c r="HK481">
        <v>5</v>
      </c>
      <c r="HL481">
        <v>45</v>
      </c>
      <c r="HM481">
        <v>4</v>
      </c>
      <c r="HN481">
        <v>34</v>
      </c>
      <c r="HO481">
        <v>5</v>
      </c>
      <c r="HP481">
        <v>14</v>
      </c>
      <c r="HS481">
        <v>11</v>
      </c>
      <c r="HT481">
        <v>41</v>
      </c>
      <c r="HU481">
        <v>10</v>
      </c>
      <c r="HV481">
        <v>83</v>
      </c>
      <c r="HW481">
        <v>12</v>
      </c>
      <c r="HX481">
        <v>11</v>
      </c>
      <c r="HY481">
        <v>12</v>
      </c>
      <c r="HZ481">
        <v>15</v>
      </c>
      <c r="IC481">
        <v>2</v>
      </c>
      <c r="ID481">
        <v>76</v>
      </c>
      <c r="IE481">
        <v>3</v>
      </c>
      <c r="IF481">
        <v>29</v>
      </c>
      <c r="IG481">
        <v>1</v>
      </c>
      <c r="IH481">
        <v>51</v>
      </c>
      <c r="II481">
        <v>1</v>
      </c>
      <c r="IJ481">
        <v>56</v>
      </c>
      <c r="IM481">
        <v>0</v>
      </c>
      <c r="IN481">
        <v>52</v>
      </c>
      <c r="IO481">
        <v>0</v>
      </c>
      <c r="IP481">
        <v>49</v>
      </c>
      <c r="IQ481">
        <v>1</v>
      </c>
      <c r="IR481">
        <v>6</v>
      </c>
      <c r="IS481">
        <v>0</v>
      </c>
      <c r="IT481">
        <v>20</v>
      </c>
    </row>
    <row r="482" spans="1:254" x14ac:dyDescent="0.25">
      <c r="A482" s="3" t="str">
        <f t="shared" si="7"/>
        <v>Nick Gabrelcik</v>
      </c>
      <c r="B482" s="4">
        <v>45767</v>
      </c>
      <c r="C482" t="s">
        <v>1600</v>
      </c>
      <c r="D482" t="s">
        <v>1601</v>
      </c>
      <c r="E482" t="s">
        <v>1602</v>
      </c>
      <c r="F482" t="s">
        <v>1603</v>
      </c>
      <c r="I482" t="s">
        <v>1648</v>
      </c>
      <c r="J482" t="s">
        <v>1283</v>
      </c>
      <c r="K482">
        <v>25</v>
      </c>
      <c r="L482">
        <v>66</v>
      </c>
      <c r="M482">
        <v>70</v>
      </c>
      <c r="N482">
        <v>65</v>
      </c>
      <c r="O482">
        <v>73</v>
      </c>
      <c r="Q482">
        <v>274</v>
      </c>
      <c r="R482">
        <v>71.989999999999995</v>
      </c>
      <c r="S482">
        <v>71.8</v>
      </c>
      <c r="T482">
        <v>68.58</v>
      </c>
      <c r="U482">
        <v>72.78</v>
      </c>
      <c r="V482">
        <v>67.099999999999994</v>
      </c>
      <c r="W482">
        <v>74.760000000000005</v>
      </c>
      <c r="Y482">
        <v>70.8</v>
      </c>
      <c r="Z482">
        <v>11</v>
      </c>
      <c r="AA482">
        <v>37</v>
      </c>
      <c r="AB482">
        <v>7</v>
      </c>
      <c r="AC482">
        <v>25</v>
      </c>
      <c r="AE482">
        <v>5</v>
      </c>
      <c r="AF482">
        <v>6</v>
      </c>
      <c r="AG482">
        <v>3</v>
      </c>
      <c r="AH482">
        <v>8</v>
      </c>
      <c r="AJ482">
        <v>25</v>
      </c>
      <c r="AK482">
        <v>28.5</v>
      </c>
      <c r="AL482">
        <v>10</v>
      </c>
      <c r="AM482" s="5">
        <v>0.35625000000000001</v>
      </c>
      <c r="AN482">
        <v>1</v>
      </c>
      <c r="AO482" s="5">
        <v>0.58194444444444449</v>
      </c>
      <c r="AP482">
        <v>1</v>
      </c>
      <c r="AQ482" s="5">
        <v>0.36875000000000002</v>
      </c>
      <c r="AR482">
        <v>1</v>
      </c>
      <c r="AS482" s="5">
        <v>0.52708333333333335</v>
      </c>
      <c r="AU482" s="5"/>
      <c r="AV482">
        <v>291.05</v>
      </c>
      <c r="AW482">
        <v>55</v>
      </c>
      <c r="AX482">
        <v>69.23</v>
      </c>
      <c r="AY482">
        <v>56</v>
      </c>
      <c r="AZ482">
        <v>77.78</v>
      </c>
      <c r="BA482">
        <v>7</v>
      </c>
      <c r="BB482">
        <v>30.75</v>
      </c>
      <c r="BC482">
        <v>56</v>
      </c>
      <c r="BD482">
        <v>1.79</v>
      </c>
      <c r="BE482">
        <v>54</v>
      </c>
      <c r="BF482">
        <v>56.25</v>
      </c>
      <c r="BG482">
        <v>43</v>
      </c>
      <c r="BH482">
        <v>50</v>
      </c>
      <c r="BI482">
        <v>37</v>
      </c>
      <c r="BJ482">
        <v>66</v>
      </c>
      <c r="BK482">
        <v>30</v>
      </c>
      <c r="BL482">
        <v>46</v>
      </c>
      <c r="BM482">
        <v>59</v>
      </c>
      <c r="BN482">
        <v>57</v>
      </c>
      <c r="BO482">
        <v>2</v>
      </c>
      <c r="BP482">
        <v>44</v>
      </c>
      <c r="BQ482">
        <v>-2</v>
      </c>
      <c r="BR482">
        <v>41</v>
      </c>
      <c r="BS482">
        <v>-10</v>
      </c>
      <c r="BT482">
        <v>9</v>
      </c>
      <c r="BU482">
        <v>0</v>
      </c>
      <c r="BV482">
        <v>22</v>
      </c>
      <c r="BW482">
        <v>40</v>
      </c>
      <c r="BX482">
        <v>8</v>
      </c>
      <c r="BY482">
        <v>2</v>
      </c>
      <c r="BZ482">
        <v>4</v>
      </c>
      <c r="CA482">
        <v>20</v>
      </c>
      <c r="CB482">
        <v>36</v>
      </c>
      <c r="CC482">
        <v>16</v>
      </c>
      <c r="CD482">
        <v>303.10000000000002</v>
      </c>
      <c r="CE482">
        <v>62.82</v>
      </c>
      <c r="CF482">
        <v>68.3</v>
      </c>
      <c r="CG482">
        <v>37.44</v>
      </c>
      <c r="CH482">
        <v>1.78</v>
      </c>
      <c r="CI482">
        <v>29.44</v>
      </c>
      <c r="CJ482">
        <v>47.03</v>
      </c>
      <c r="CK482">
        <v>3.05</v>
      </c>
      <c r="CL482">
        <v>4.04</v>
      </c>
      <c r="CM482">
        <v>4.6399999999999997</v>
      </c>
      <c r="CN482">
        <v>303.60000000000002</v>
      </c>
      <c r="CO482">
        <v>61.57</v>
      </c>
      <c r="CP482">
        <v>68.58</v>
      </c>
      <c r="CQ482">
        <v>39.72</v>
      </c>
      <c r="CR482">
        <v>1.78</v>
      </c>
      <c r="CS482">
        <v>29.44</v>
      </c>
      <c r="CT482">
        <v>50.61</v>
      </c>
      <c r="CU482">
        <v>3.05</v>
      </c>
      <c r="CV482">
        <v>4.05</v>
      </c>
      <c r="CW482">
        <v>4.6399999999999997</v>
      </c>
      <c r="CX482">
        <v>37</v>
      </c>
      <c r="CY482">
        <v>5</v>
      </c>
      <c r="CZ482">
        <v>47</v>
      </c>
      <c r="DA482">
        <v>38</v>
      </c>
      <c r="DB482">
        <v>8</v>
      </c>
      <c r="DC482">
        <v>295.89999999999998</v>
      </c>
      <c r="DD482">
        <v>75</v>
      </c>
      <c r="DE482">
        <v>320.2</v>
      </c>
      <c r="DF482">
        <v>8</v>
      </c>
      <c r="DG482">
        <v>290.39999999999998</v>
      </c>
      <c r="DH482">
        <v>44</v>
      </c>
      <c r="DI482">
        <v>257.7</v>
      </c>
      <c r="DJ482">
        <v>69</v>
      </c>
      <c r="DM482">
        <v>76.92</v>
      </c>
      <c r="DN482">
        <v>59</v>
      </c>
      <c r="DO482">
        <v>84.62</v>
      </c>
      <c r="DP482">
        <v>22</v>
      </c>
      <c r="DQ482">
        <v>76.900000000000006</v>
      </c>
      <c r="DR482">
        <v>26</v>
      </c>
      <c r="DS482">
        <v>38.5</v>
      </c>
      <c r="DT482">
        <v>69</v>
      </c>
      <c r="DW482">
        <v>83.33</v>
      </c>
      <c r="DX482">
        <v>10</v>
      </c>
      <c r="DY482">
        <v>55.56</v>
      </c>
      <c r="DZ482">
        <v>149</v>
      </c>
      <c r="EA482">
        <v>94.4</v>
      </c>
      <c r="EB482">
        <v>2</v>
      </c>
      <c r="EC482">
        <v>77.8</v>
      </c>
      <c r="ED482">
        <v>7</v>
      </c>
      <c r="EG482">
        <v>30</v>
      </c>
      <c r="EH482">
        <v>69</v>
      </c>
      <c r="EI482">
        <v>29</v>
      </c>
      <c r="EJ482">
        <v>29</v>
      </c>
      <c r="EK482">
        <v>30</v>
      </c>
      <c r="EL482">
        <v>25</v>
      </c>
      <c r="EM482">
        <v>34</v>
      </c>
      <c r="EN482">
        <v>68</v>
      </c>
      <c r="EQ482">
        <v>1.73</v>
      </c>
      <c r="ER482">
        <v>68</v>
      </c>
      <c r="ES482">
        <v>1.9</v>
      </c>
      <c r="ET482">
        <v>121</v>
      </c>
      <c r="EU482">
        <v>1.65</v>
      </c>
      <c r="EV482">
        <v>15</v>
      </c>
      <c r="EW482">
        <v>1.93</v>
      </c>
      <c r="EX482">
        <v>56</v>
      </c>
      <c r="FA482">
        <v>66.67</v>
      </c>
      <c r="FB482">
        <v>40</v>
      </c>
      <c r="FC482">
        <v>75</v>
      </c>
      <c r="FD482">
        <v>37</v>
      </c>
      <c r="FE482">
        <v>0</v>
      </c>
      <c r="FF482">
        <v>65</v>
      </c>
      <c r="FG482">
        <v>25</v>
      </c>
      <c r="FH482">
        <v>63</v>
      </c>
      <c r="FM482">
        <v>50</v>
      </c>
      <c r="FN482">
        <v>39</v>
      </c>
      <c r="FQ482">
        <v>50</v>
      </c>
      <c r="FR482">
        <v>7</v>
      </c>
      <c r="FU482">
        <v>0</v>
      </c>
      <c r="FV482">
        <v>57</v>
      </c>
      <c r="FW482">
        <v>1</v>
      </c>
      <c r="FX482">
        <v>98</v>
      </c>
      <c r="FY482">
        <v>1</v>
      </c>
      <c r="FZ482">
        <v>32</v>
      </c>
      <c r="GA482">
        <v>0</v>
      </c>
      <c r="GB482">
        <v>13</v>
      </c>
      <c r="GE482">
        <v>-3</v>
      </c>
      <c r="GF482">
        <v>4</v>
      </c>
      <c r="GG482">
        <v>1</v>
      </c>
      <c r="GH482">
        <v>112</v>
      </c>
      <c r="GI482">
        <v>-3</v>
      </c>
      <c r="GJ482">
        <v>6</v>
      </c>
      <c r="GK482">
        <v>3</v>
      </c>
      <c r="GL482">
        <v>63</v>
      </c>
      <c r="GO482">
        <v>-2</v>
      </c>
      <c r="GP482">
        <v>32</v>
      </c>
      <c r="GQ482">
        <v>-3</v>
      </c>
      <c r="GR482">
        <v>8</v>
      </c>
      <c r="GS482">
        <v>-4</v>
      </c>
      <c r="GT482">
        <v>2</v>
      </c>
      <c r="GU482">
        <v>-1</v>
      </c>
      <c r="GV482">
        <v>28</v>
      </c>
      <c r="GY482">
        <v>0</v>
      </c>
      <c r="GZ482">
        <v>26</v>
      </c>
      <c r="HA482">
        <v>0</v>
      </c>
      <c r="HB482">
        <v>24</v>
      </c>
      <c r="HC482">
        <v>0</v>
      </c>
      <c r="HD482">
        <v>11</v>
      </c>
      <c r="HE482">
        <v>0</v>
      </c>
      <c r="HF482">
        <v>9</v>
      </c>
      <c r="HI482">
        <v>6</v>
      </c>
      <c r="HJ482">
        <v>17</v>
      </c>
      <c r="HK482">
        <v>5</v>
      </c>
      <c r="HL482">
        <v>45</v>
      </c>
      <c r="HM482">
        <v>7</v>
      </c>
      <c r="HN482">
        <v>4</v>
      </c>
      <c r="HO482">
        <v>4</v>
      </c>
      <c r="HP482">
        <v>28</v>
      </c>
      <c r="HS482">
        <v>11</v>
      </c>
      <c r="HT482">
        <v>41</v>
      </c>
      <c r="HU482">
        <v>10</v>
      </c>
      <c r="HV482">
        <v>83</v>
      </c>
      <c r="HW482">
        <v>10</v>
      </c>
      <c r="HX482">
        <v>33</v>
      </c>
      <c r="HY482">
        <v>9</v>
      </c>
      <c r="HZ482">
        <v>52</v>
      </c>
      <c r="IC482">
        <v>1</v>
      </c>
      <c r="ID482">
        <v>112</v>
      </c>
      <c r="IE482">
        <v>2</v>
      </c>
      <c r="IF482">
        <v>65</v>
      </c>
      <c r="IG482">
        <v>1</v>
      </c>
      <c r="IH482">
        <v>51</v>
      </c>
      <c r="II482">
        <v>4</v>
      </c>
      <c r="IJ482">
        <v>7</v>
      </c>
      <c r="IM482">
        <v>0</v>
      </c>
      <c r="IN482">
        <v>52</v>
      </c>
      <c r="IO482">
        <v>1</v>
      </c>
      <c r="IP482">
        <v>10</v>
      </c>
      <c r="IQ482">
        <v>0</v>
      </c>
      <c r="IR482">
        <v>24</v>
      </c>
      <c r="IS482">
        <v>1</v>
      </c>
      <c r="IT482">
        <v>3</v>
      </c>
    </row>
    <row r="483" spans="1:254" x14ac:dyDescent="0.25">
      <c r="A483" s="3" t="str">
        <f t="shared" si="7"/>
        <v>Cole Hammer</v>
      </c>
      <c r="B483" s="4">
        <v>45767</v>
      </c>
      <c r="C483" t="s">
        <v>1600</v>
      </c>
      <c r="D483" t="s">
        <v>1601</v>
      </c>
      <c r="E483" t="s">
        <v>1602</v>
      </c>
      <c r="F483" t="s">
        <v>1603</v>
      </c>
      <c r="I483" t="s">
        <v>1649</v>
      </c>
      <c r="J483" t="s">
        <v>1650</v>
      </c>
      <c r="K483">
        <v>25</v>
      </c>
      <c r="L483">
        <v>68</v>
      </c>
      <c r="M483">
        <v>68</v>
      </c>
      <c r="N483">
        <v>69</v>
      </c>
      <c r="O483">
        <v>69</v>
      </c>
      <c r="Q483">
        <v>274</v>
      </c>
      <c r="R483">
        <v>71.989999999999995</v>
      </c>
      <c r="S483">
        <v>71.8</v>
      </c>
      <c r="T483">
        <v>70.58</v>
      </c>
      <c r="U483">
        <v>70.78</v>
      </c>
      <c r="V483">
        <v>71.099999999999994</v>
      </c>
      <c r="W483">
        <v>70.760000000000005</v>
      </c>
      <c r="Y483">
        <v>70.8</v>
      </c>
      <c r="Z483">
        <v>40</v>
      </c>
      <c r="AA483">
        <v>37</v>
      </c>
      <c r="AB483">
        <v>35</v>
      </c>
      <c r="AC483">
        <v>25</v>
      </c>
      <c r="AE483">
        <v>7</v>
      </c>
      <c r="AF483">
        <v>6</v>
      </c>
      <c r="AG483">
        <v>7</v>
      </c>
      <c r="AH483">
        <v>8</v>
      </c>
      <c r="AJ483">
        <v>25</v>
      </c>
      <c r="AK483">
        <v>28.5</v>
      </c>
      <c r="AL483">
        <v>10</v>
      </c>
      <c r="AM483" s="5">
        <v>0.31319444444444444</v>
      </c>
      <c r="AN483">
        <v>1</v>
      </c>
      <c r="AO483" s="5">
        <v>0.53888888888888886</v>
      </c>
      <c r="AP483">
        <v>1</v>
      </c>
      <c r="AQ483" s="5">
        <v>0.3840277777777778</v>
      </c>
      <c r="AR483">
        <v>1</v>
      </c>
      <c r="AS483" s="5">
        <v>0.41041666666666665</v>
      </c>
      <c r="AU483" s="5"/>
      <c r="AV483">
        <v>298.60000000000002</v>
      </c>
      <c r="AW483">
        <v>25</v>
      </c>
      <c r="AX483">
        <v>78.849999999999994</v>
      </c>
      <c r="AY483">
        <v>16</v>
      </c>
      <c r="AZ483">
        <v>73.61</v>
      </c>
      <c r="BA483">
        <v>24</v>
      </c>
      <c r="BB483">
        <v>30</v>
      </c>
      <c r="BC483">
        <v>44</v>
      </c>
      <c r="BD483">
        <v>1.77</v>
      </c>
      <c r="BE483">
        <v>44</v>
      </c>
      <c r="BF483">
        <v>63.16</v>
      </c>
      <c r="BG483">
        <v>31</v>
      </c>
      <c r="BJ483">
        <v>15</v>
      </c>
      <c r="BK483">
        <v>15</v>
      </c>
      <c r="BL483">
        <v>12</v>
      </c>
      <c r="BM483">
        <v>47</v>
      </c>
      <c r="BN483">
        <v>13</v>
      </c>
      <c r="BO483">
        <v>5</v>
      </c>
      <c r="BP483">
        <v>64</v>
      </c>
      <c r="BQ483">
        <v>-4</v>
      </c>
      <c r="BR483">
        <v>25</v>
      </c>
      <c r="BS483">
        <v>-11</v>
      </c>
      <c r="BT483">
        <v>4</v>
      </c>
      <c r="BU483">
        <v>4</v>
      </c>
      <c r="BV483">
        <v>12</v>
      </c>
      <c r="BW483">
        <v>47</v>
      </c>
      <c r="BX483">
        <v>8</v>
      </c>
      <c r="BY483">
        <v>1</v>
      </c>
      <c r="BZ483">
        <v>0</v>
      </c>
      <c r="CA483">
        <v>20</v>
      </c>
      <c r="CB483">
        <v>36</v>
      </c>
      <c r="CC483">
        <v>16</v>
      </c>
      <c r="CD483">
        <v>303.10000000000002</v>
      </c>
      <c r="CE483">
        <v>62.82</v>
      </c>
      <c r="CF483">
        <v>68.3</v>
      </c>
      <c r="CG483">
        <v>37.44</v>
      </c>
      <c r="CH483">
        <v>1.78</v>
      </c>
      <c r="CI483">
        <v>29.44</v>
      </c>
      <c r="CJ483">
        <v>47.03</v>
      </c>
      <c r="CK483">
        <v>3.05</v>
      </c>
      <c r="CL483">
        <v>4.04</v>
      </c>
      <c r="CM483">
        <v>4.6399999999999997</v>
      </c>
      <c r="CN483">
        <v>303.60000000000002</v>
      </c>
      <c r="CO483">
        <v>61.57</v>
      </c>
      <c r="CP483">
        <v>68.58</v>
      </c>
      <c r="CQ483">
        <v>39.72</v>
      </c>
      <c r="CR483">
        <v>1.78</v>
      </c>
      <c r="CS483">
        <v>29.44</v>
      </c>
      <c r="CT483">
        <v>50.61</v>
      </c>
      <c r="CU483">
        <v>3.05</v>
      </c>
      <c r="CV483">
        <v>4.05</v>
      </c>
      <c r="CW483">
        <v>4.6399999999999997</v>
      </c>
      <c r="CX483">
        <v>1</v>
      </c>
      <c r="CY483">
        <v>69</v>
      </c>
      <c r="CZ483">
        <v>7</v>
      </c>
      <c r="DA483">
        <v>38</v>
      </c>
      <c r="DB483">
        <v>25</v>
      </c>
      <c r="DC483">
        <v>291.2</v>
      </c>
      <c r="DD483">
        <v>105</v>
      </c>
      <c r="DE483">
        <v>311</v>
      </c>
      <c r="DF483">
        <v>38</v>
      </c>
      <c r="DG483">
        <v>300.3</v>
      </c>
      <c r="DH483">
        <v>22</v>
      </c>
      <c r="DI483">
        <v>291.89999999999998</v>
      </c>
      <c r="DJ483">
        <v>38</v>
      </c>
      <c r="DM483">
        <v>100</v>
      </c>
      <c r="DN483">
        <v>1</v>
      </c>
      <c r="DO483">
        <v>84.62</v>
      </c>
      <c r="DP483">
        <v>22</v>
      </c>
      <c r="DQ483">
        <v>61.5</v>
      </c>
      <c r="DR483">
        <v>55</v>
      </c>
      <c r="DS483">
        <v>69.2</v>
      </c>
      <c r="DT483">
        <v>37</v>
      </c>
      <c r="DW483">
        <v>66.67</v>
      </c>
      <c r="DX483">
        <v>97</v>
      </c>
      <c r="DY483">
        <v>88.89</v>
      </c>
      <c r="DZ483">
        <v>4</v>
      </c>
      <c r="EA483">
        <v>72.2</v>
      </c>
      <c r="EB483">
        <v>25</v>
      </c>
      <c r="EC483">
        <v>66.7</v>
      </c>
      <c r="ED483">
        <v>26</v>
      </c>
      <c r="EG483">
        <v>28</v>
      </c>
      <c r="EH483">
        <v>23</v>
      </c>
      <c r="EI483">
        <v>32</v>
      </c>
      <c r="EJ483">
        <v>116</v>
      </c>
      <c r="EK483">
        <v>29</v>
      </c>
      <c r="EL483">
        <v>17</v>
      </c>
      <c r="EM483">
        <v>31</v>
      </c>
      <c r="EN483">
        <v>40</v>
      </c>
      <c r="EQ483">
        <v>1.58</v>
      </c>
      <c r="ER483">
        <v>21</v>
      </c>
      <c r="ES483">
        <v>1.88</v>
      </c>
      <c r="ET483">
        <v>119</v>
      </c>
      <c r="EU483">
        <v>1.69</v>
      </c>
      <c r="EV483">
        <v>21</v>
      </c>
      <c r="EW483">
        <v>1.92</v>
      </c>
      <c r="EX483">
        <v>51</v>
      </c>
      <c r="FA483">
        <v>50</v>
      </c>
      <c r="FB483">
        <v>86</v>
      </c>
      <c r="FC483">
        <v>100</v>
      </c>
      <c r="FD483">
        <v>1</v>
      </c>
      <c r="FE483">
        <v>60</v>
      </c>
      <c r="FF483">
        <v>25</v>
      </c>
      <c r="FG483">
        <v>66.7</v>
      </c>
      <c r="FH483">
        <v>20</v>
      </c>
      <c r="FU483">
        <v>3</v>
      </c>
      <c r="FV483">
        <v>150</v>
      </c>
      <c r="FW483">
        <v>0</v>
      </c>
      <c r="FX483">
        <v>50</v>
      </c>
      <c r="FY483">
        <v>1</v>
      </c>
      <c r="FZ483">
        <v>32</v>
      </c>
      <c r="GA483">
        <v>1</v>
      </c>
      <c r="GB483">
        <v>28</v>
      </c>
      <c r="GE483">
        <v>-1</v>
      </c>
      <c r="GF483">
        <v>45</v>
      </c>
      <c r="GG483">
        <v>-1</v>
      </c>
      <c r="GH483">
        <v>45</v>
      </c>
      <c r="GI483">
        <v>-2</v>
      </c>
      <c r="GJ483">
        <v>11</v>
      </c>
      <c r="GK483">
        <v>0</v>
      </c>
      <c r="GL483">
        <v>37</v>
      </c>
      <c r="GO483">
        <v>-5</v>
      </c>
      <c r="GP483">
        <v>2</v>
      </c>
      <c r="GQ483">
        <v>-2</v>
      </c>
      <c r="GR483">
        <v>40</v>
      </c>
      <c r="GS483">
        <v>-1</v>
      </c>
      <c r="GT483">
        <v>48</v>
      </c>
      <c r="GU483">
        <v>-3</v>
      </c>
      <c r="GV483">
        <v>3</v>
      </c>
      <c r="GY483">
        <v>2</v>
      </c>
      <c r="GZ483">
        <v>1</v>
      </c>
      <c r="HA483">
        <v>0</v>
      </c>
      <c r="HB483">
        <v>24</v>
      </c>
      <c r="HC483">
        <v>0</v>
      </c>
      <c r="HD483">
        <v>11</v>
      </c>
      <c r="HE483">
        <v>2</v>
      </c>
      <c r="HF483">
        <v>1</v>
      </c>
      <c r="HI483">
        <v>3</v>
      </c>
      <c r="HJ483">
        <v>120</v>
      </c>
      <c r="HK483">
        <v>3</v>
      </c>
      <c r="HL483">
        <v>115</v>
      </c>
      <c r="HM483">
        <v>4</v>
      </c>
      <c r="HN483">
        <v>34</v>
      </c>
      <c r="HO483">
        <v>2</v>
      </c>
      <c r="HP483">
        <v>59</v>
      </c>
      <c r="HS483">
        <v>10</v>
      </c>
      <c r="HT483">
        <v>70</v>
      </c>
      <c r="HU483">
        <v>15</v>
      </c>
      <c r="HV483">
        <v>3</v>
      </c>
      <c r="HW483">
        <v>12</v>
      </c>
      <c r="HX483">
        <v>11</v>
      </c>
      <c r="HY483">
        <v>10</v>
      </c>
      <c r="HZ483">
        <v>45</v>
      </c>
      <c r="IC483">
        <v>2</v>
      </c>
      <c r="ID483">
        <v>76</v>
      </c>
      <c r="IE483">
        <v>0</v>
      </c>
      <c r="IF483">
        <v>136</v>
      </c>
      <c r="IG483">
        <v>2</v>
      </c>
      <c r="IH483">
        <v>33</v>
      </c>
      <c r="II483">
        <v>4</v>
      </c>
      <c r="IJ483">
        <v>7</v>
      </c>
      <c r="IM483">
        <v>1</v>
      </c>
      <c r="IN483">
        <v>14</v>
      </c>
      <c r="IO483">
        <v>0</v>
      </c>
      <c r="IP483">
        <v>49</v>
      </c>
      <c r="IQ483">
        <v>0</v>
      </c>
      <c r="IR483">
        <v>24</v>
      </c>
      <c r="IS483">
        <v>0</v>
      </c>
      <c r="IT483">
        <v>20</v>
      </c>
    </row>
    <row r="484" spans="1:254" x14ac:dyDescent="0.25">
      <c r="A484" s="3" t="str">
        <f t="shared" si="7"/>
        <v>Austin Hitt</v>
      </c>
      <c r="B484" s="4">
        <v>45767</v>
      </c>
      <c r="C484" t="s">
        <v>1600</v>
      </c>
      <c r="D484" t="s">
        <v>1601</v>
      </c>
      <c r="E484" t="s">
        <v>1602</v>
      </c>
      <c r="F484" t="s">
        <v>1603</v>
      </c>
      <c r="I484" t="s">
        <v>1651</v>
      </c>
      <c r="J484" t="s">
        <v>1643</v>
      </c>
      <c r="K484">
        <v>25</v>
      </c>
      <c r="L484">
        <v>65</v>
      </c>
      <c r="M484">
        <v>67</v>
      </c>
      <c r="N484">
        <v>71</v>
      </c>
      <c r="O484">
        <v>71</v>
      </c>
      <c r="Q484">
        <v>274</v>
      </c>
      <c r="R484">
        <v>71.989999999999995</v>
      </c>
      <c r="S484">
        <v>71.8</v>
      </c>
      <c r="T484">
        <v>67.58</v>
      </c>
      <c r="U484">
        <v>69.78</v>
      </c>
      <c r="V484">
        <v>73.099999999999994</v>
      </c>
      <c r="W484">
        <v>72.760000000000005</v>
      </c>
      <c r="Y484">
        <v>70.8</v>
      </c>
      <c r="Z484">
        <v>6</v>
      </c>
      <c r="AA484">
        <v>4</v>
      </c>
      <c r="AB484">
        <v>19</v>
      </c>
      <c r="AC484">
        <v>25</v>
      </c>
      <c r="AE484">
        <v>4</v>
      </c>
      <c r="AF484">
        <v>2</v>
      </c>
      <c r="AG484">
        <v>5</v>
      </c>
      <c r="AH484">
        <v>8</v>
      </c>
      <c r="AJ484">
        <v>25</v>
      </c>
      <c r="AK484">
        <v>28.5</v>
      </c>
      <c r="AL484">
        <v>10</v>
      </c>
      <c r="AM484" s="5">
        <v>0.32083333333333336</v>
      </c>
      <c r="AN484">
        <v>1</v>
      </c>
      <c r="AO484" s="5">
        <v>0.54652777777777772</v>
      </c>
      <c r="AP484">
        <v>1</v>
      </c>
      <c r="AQ484" s="5">
        <v>0.5395833333333333</v>
      </c>
      <c r="AR484">
        <v>1</v>
      </c>
      <c r="AS484" s="5">
        <v>0.45763888888888887</v>
      </c>
      <c r="AU484" s="5"/>
      <c r="AV484">
        <v>303.75</v>
      </c>
      <c r="AW484">
        <v>10</v>
      </c>
      <c r="AX484">
        <v>65.39</v>
      </c>
      <c r="AY484">
        <v>63</v>
      </c>
      <c r="AZ484">
        <v>76.39</v>
      </c>
      <c r="BA484">
        <v>11</v>
      </c>
      <c r="BB484">
        <v>30</v>
      </c>
      <c r="BC484">
        <v>44</v>
      </c>
      <c r="BD484">
        <v>1.73</v>
      </c>
      <c r="BE484">
        <v>31</v>
      </c>
      <c r="BF484">
        <v>52.94</v>
      </c>
      <c r="BG484">
        <v>49</v>
      </c>
      <c r="BH484">
        <v>75</v>
      </c>
      <c r="BI484">
        <v>27</v>
      </c>
      <c r="BJ484">
        <v>35</v>
      </c>
      <c r="BK484">
        <v>40</v>
      </c>
      <c r="BL484">
        <v>19</v>
      </c>
      <c r="BM484">
        <v>39</v>
      </c>
      <c r="BN484">
        <v>28</v>
      </c>
      <c r="BO484">
        <v>3</v>
      </c>
      <c r="BP484">
        <v>51</v>
      </c>
      <c r="BQ484">
        <v>-9</v>
      </c>
      <c r="BR484">
        <v>3</v>
      </c>
      <c r="BS484">
        <v>-4</v>
      </c>
      <c r="BT484">
        <v>57</v>
      </c>
      <c r="BU484">
        <v>0</v>
      </c>
      <c r="BV484">
        <v>20</v>
      </c>
      <c r="BW484">
        <v>43</v>
      </c>
      <c r="BX484">
        <v>8</v>
      </c>
      <c r="BY484">
        <v>1</v>
      </c>
      <c r="BZ484">
        <v>4</v>
      </c>
      <c r="CA484">
        <v>20</v>
      </c>
      <c r="CB484">
        <v>36</v>
      </c>
      <c r="CC484">
        <v>16</v>
      </c>
      <c r="CD484">
        <v>303.10000000000002</v>
      </c>
      <c r="CE484">
        <v>62.82</v>
      </c>
      <c r="CF484">
        <v>68.3</v>
      </c>
      <c r="CG484">
        <v>37.44</v>
      </c>
      <c r="CH484">
        <v>1.78</v>
      </c>
      <c r="CI484">
        <v>29.44</v>
      </c>
      <c r="CJ484">
        <v>47.03</v>
      </c>
      <c r="CK484">
        <v>3.05</v>
      </c>
      <c r="CL484">
        <v>4.04</v>
      </c>
      <c r="CM484">
        <v>4.6399999999999997</v>
      </c>
      <c r="CN484">
        <v>303.60000000000002</v>
      </c>
      <c r="CO484">
        <v>61.57</v>
      </c>
      <c r="CP484">
        <v>68.58</v>
      </c>
      <c r="CQ484">
        <v>39.72</v>
      </c>
      <c r="CR484">
        <v>1.78</v>
      </c>
      <c r="CS484">
        <v>29.44</v>
      </c>
      <c r="CT484">
        <v>50.61</v>
      </c>
      <c r="CU484">
        <v>3.05</v>
      </c>
      <c r="CV484">
        <v>4.05</v>
      </c>
      <c r="CW484">
        <v>4.6399999999999997</v>
      </c>
      <c r="CX484">
        <v>37</v>
      </c>
      <c r="CY484">
        <v>22</v>
      </c>
      <c r="CZ484">
        <v>29</v>
      </c>
      <c r="DA484">
        <v>38</v>
      </c>
      <c r="DB484">
        <v>25</v>
      </c>
      <c r="DC484">
        <v>282.7</v>
      </c>
      <c r="DD484">
        <v>135</v>
      </c>
      <c r="DE484">
        <v>314.7</v>
      </c>
      <c r="DF484">
        <v>24</v>
      </c>
      <c r="DG484">
        <v>311.2</v>
      </c>
      <c r="DH484">
        <v>8</v>
      </c>
      <c r="DI484">
        <v>306.39999999999998</v>
      </c>
      <c r="DJ484">
        <v>9</v>
      </c>
      <c r="DM484">
        <v>53.85</v>
      </c>
      <c r="DN484">
        <v>139</v>
      </c>
      <c r="DO484">
        <v>84.62</v>
      </c>
      <c r="DP484">
        <v>22</v>
      </c>
      <c r="DQ484">
        <v>61.5</v>
      </c>
      <c r="DR484">
        <v>55</v>
      </c>
      <c r="DS484">
        <v>61.5</v>
      </c>
      <c r="DT484">
        <v>50</v>
      </c>
      <c r="DW484">
        <v>83.33</v>
      </c>
      <c r="DX484">
        <v>10</v>
      </c>
      <c r="DY484">
        <v>88.89</v>
      </c>
      <c r="DZ484">
        <v>4</v>
      </c>
      <c r="EA484">
        <v>66.7</v>
      </c>
      <c r="EB484">
        <v>39</v>
      </c>
      <c r="EC484">
        <v>66.7</v>
      </c>
      <c r="ED484">
        <v>26</v>
      </c>
      <c r="EG484">
        <v>27</v>
      </c>
      <c r="EH484">
        <v>11</v>
      </c>
      <c r="EI484">
        <v>32</v>
      </c>
      <c r="EJ484">
        <v>116</v>
      </c>
      <c r="EK484">
        <v>29</v>
      </c>
      <c r="EL484">
        <v>17</v>
      </c>
      <c r="EM484">
        <v>32</v>
      </c>
      <c r="EN484">
        <v>53</v>
      </c>
      <c r="EQ484">
        <v>1.53</v>
      </c>
      <c r="ER484">
        <v>13</v>
      </c>
      <c r="ES484">
        <v>1.81</v>
      </c>
      <c r="ET484">
        <v>99</v>
      </c>
      <c r="EU484">
        <v>1.67</v>
      </c>
      <c r="EV484">
        <v>16</v>
      </c>
      <c r="EW484">
        <v>1.92</v>
      </c>
      <c r="EX484">
        <v>51</v>
      </c>
      <c r="FA484">
        <v>66.67</v>
      </c>
      <c r="FB484">
        <v>40</v>
      </c>
      <c r="FC484">
        <v>50</v>
      </c>
      <c r="FD484">
        <v>83</v>
      </c>
      <c r="FE484">
        <v>50</v>
      </c>
      <c r="FF484">
        <v>36</v>
      </c>
      <c r="FG484">
        <v>50</v>
      </c>
      <c r="FH484">
        <v>41</v>
      </c>
      <c r="FK484">
        <v>100</v>
      </c>
      <c r="FL484">
        <v>1</v>
      </c>
      <c r="FO484">
        <v>100</v>
      </c>
      <c r="FP484">
        <v>1</v>
      </c>
      <c r="FQ484">
        <v>50</v>
      </c>
      <c r="FR484">
        <v>7</v>
      </c>
      <c r="FU484">
        <v>1</v>
      </c>
      <c r="FV484">
        <v>100</v>
      </c>
      <c r="FW484">
        <v>-1</v>
      </c>
      <c r="FX484">
        <v>13</v>
      </c>
      <c r="FY484">
        <v>0</v>
      </c>
      <c r="FZ484">
        <v>13</v>
      </c>
      <c r="GA484">
        <v>3</v>
      </c>
      <c r="GB484">
        <v>63</v>
      </c>
      <c r="GE484">
        <v>-4</v>
      </c>
      <c r="GF484">
        <v>2</v>
      </c>
      <c r="GG484">
        <v>-2</v>
      </c>
      <c r="GH484">
        <v>20</v>
      </c>
      <c r="GI484">
        <v>0</v>
      </c>
      <c r="GJ484">
        <v>34</v>
      </c>
      <c r="GK484">
        <v>-3</v>
      </c>
      <c r="GL484">
        <v>3</v>
      </c>
      <c r="GO484">
        <v>-3</v>
      </c>
      <c r="GP484">
        <v>8</v>
      </c>
      <c r="GQ484">
        <v>-1</v>
      </c>
      <c r="GR484">
        <v>89</v>
      </c>
      <c r="GS484">
        <v>0</v>
      </c>
      <c r="GT484">
        <v>59</v>
      </c>
      <c r="GU484">
        <v>0</v>
      </c>
      <c r="GV484">
        <v>48</v>
      </c>
      <c r="GY484">
        <v>0</v>
      </c>
      <c r="GZ484">
        <v>26</v>
      </c>
      <c r="HA484">
        <v>0</v>
      </c>
      <c r="HB484">
        <v>24</v>
      </c>
      <c r="HC484">
        <v>0</v>
      </c>
      <c r="HD484">
        <v>11</v>
      </c>
      <c r="HE484">
        <v>0</v>
      </c>
      <c r="HF484">
        <v>9</v>
      </c>
      <c r="HI484">
        <v>7</v>
      </c>
      <c r="HJ484">
        <v>8</v>
      </c>
      <c r="HK484">
        <v>5</v>
      </c>
      <c r="HL484">
        <v>45</v>
      </c>
      <c r="HM484">
        <v>4</v>
      </c>
      <c r="HN484">
        <v>34</v>
      </c>
      <c r="HO484">
        <v>4</v>
      </c>
      <c r="HP484">
        <v>28</v>
      </c>
      <c r="HS484">
        <v>10</v>
      </c>
      <c r="HT484">
        <v>70</v>
      </c>
      <c r="HU484">
        <v>12</v>
      </c>
      <c r="HV484">
        <v>28</v>
      </c>
      <c r="HW484">
        <v>11</v>
      </c>
      <c r="HX484">
        <v>21</v>
      </c>
      <c r="HY484">
        <v>10</v>
      </c>
      <c r="HZ484">
        <v>45</v>
      </c>
      <c r="IC484">
        <v>1</v>
      </c>
      <c r="ID484">
        <v>112</v>
      </c>
      <c r="IE484">
        <v>1</v>
      </c>
      <c r="IF484">
        <v>102</v>
      </c>
      <c r="IG484">
        <v>2</v>
      </c>
      <c r="IH484">
        <v>33</v>
      </c>
      <c r="II484">
        <v>4</v>
      </c>
      <c r="IJ484">
        <v>7</v>
      </c>
      <c r="IM484">
        <v>0</v>
      </c>
      <c r="IN484">
        <v>52</v>
      </c>
      <c r="IO484">
        <v>0</v>
      </c>
      <c r="IP484">
        <v>49</v>
      </c>
      <c r="IQ484">
        <v>1</v>
      </c>
      <c r="IR484">
        <v>6</v>
      </c>
      <c r="IS484">
        <v>0</v>
      </c>
      <c r="IT484">
        <v>20</v>
      </c>
    </row>
    <row r="485" spans="1:254" x14ac:dyDescent="0.25">
      <c r="A485" s="3" t="str">
        <f t="shared" si="7"/>
        <v>Bryce Lewis</v>
      </c>
      <c r="B485" s="4">
        <v>45767</v>
      </c>
      <c r="C485" t="s">
        <v>1600</v>
      </c>
      <c r="D485" t="s">
        <v>1601</v>
      </c>
      <c r="E485" t="s">
        <v>1602</v>
      </c>
      <c r="F485" t="s">
        <v>1603</v>
      </c>
      <c r="I485" t="s">
        <v>1289</v>
      </c>
      <c r="J485" t="s">
        <v>1652</v>
      </c>
      <c r="K485">
        <v>25</v>
      </c>
      <c r="L485">
        <v>69</v>
      </c>
      <c r="M485">
        <v>66</v>
      </c>
      <c r="N485">
        <v>71</v>
      </c>
      <c r="O485">
        <v>68</v>
      </c>
      <c r="Q485">
        <v>274</v>
      </c>
      <c r="R485">
        <v>71.989999999999995</v>
      </c>
      <c r="S485">
        <v>71.8</v>
      </c>
      <c r="T485">
        <v>71.58</v>
      </c>
      <c r="U485">
        <v>68.78</v>
      </c>
      <c r="V485">
        <v>73.099999999999994</v>
      </c>
      <c r="W485">
        <v>69.760000000000005</v>
      </c>
      <c r="Y485">
        <v>70.8</v>
      </c>
      <c r="Z485">
        <v>62</v>
      </c>
      <c r="AA485">
        <v>25</v>
      </c>
      <c r="AB485">
        <v>46</v>
      </c>
      <c r="AC485">
        <v>25</v>
      </c>
      <c r="AE485">
        <v>8</v>
      </c>
      <c r="AF485">
        <v>5</v>
      </c>
      <c r="AG485">
        <v>8</v>
      </c>
      <c r="AH485">
        <v>8</v>
      </c>
      <c r="AJ485">
        <v>25</v>
      </c>
      <c r="AK485">
        <v>28.5</v>
      </c>
      <c r="AL485">
        <v>10</v>
      </c>
      <c r="AM485" s="5">
        <v>0.56736111111111109</v>
      </c>
      <c r="AN485">
        <v>1</v>
      </c>
      <c r="AO485" s="5">
        <v>0.34166666666666667</v>
      </c>
      <c r="AP485">
        <v>1</v>
      </c>
      <c r="AQ485" s="5">
        <v>0.44861111111111113</v>
      </c>
      <c r="AR485">
        <v>1</v>
      </c>
      <c r="AS485" s="5">
        <v>0.36249999999999999</v>
      </c>
      <c r="AU485" s="5"/>
      <c r="AV485">
        <v>298.5</v>
      </c>
      <c r="AW485">
        <v>27</v>
      </c>
      <c r="AX485">
        <v>84.62</v>
      </c>
      <c r="AY485">
        <v>7</v>
      </c>
      <c r="AZ485">
        <v>72.22</v>
      </c>
      <c r="BA485">
        <v>30</v>
      </c>
      <c r="BB485">
        <v>30</v>
      </c>
      <c r="BC485">
        <v>44</v>
      </c>
      <c r="BD485">
        <v>1.71</v>
      </c>
      <c r="BE485">
        <v>24</v>
      </c>
      <c r="BF485">
        <v>45</v>
      </c>
      <c r="BG485">
        <v>65</v>
      </c>
      <c r="BH485">
        <v>100</v>
      </c>
      <c r="BI485">
        <v>1</v>
      </c>
      <c r="BJ485">
        <v>12</v>
      </c>
      <c r="BK485">
        <v>14</v>
      </c>
      <c r="BL485">
        <v>10</v>
      </c>
      <c r="BM485">
        <v>35</v>
      </c>
      <c r="BN485">
        <v>22</v>
      </c>
      <c r="BO485">
        <v>2</v>
      </c>
      <c r="BP485">
        <v>44</v>
      </c>
      <c r="BQ485">
        <v>-4</v>
      </c>
      <c r="BR485">
        <v>25</v>
      </c>
      <c r="BS485">
        <v>-8</v>
      </c>
      <c r="BT485">
        <v>21</v>
      </c>
      <c r="BU485">
        <v>1</v>
      </c>
      <c r="BV485">
        <v>20</v>
      </c>
      <c r="BW485">
        <v>40</v>
      </c>
      <c r="BX485">
        <v>10</v>
      </c>
      <c r="BY485">
        <v>1</v>
      </c>
      <c r="BZ485">
        <v>2</v>
      </c>
      <c r="CA485">
        <v>20</v>
      </c>
      <c r="CB485">
        <v>36</v>
      </c>
      <c r="CC485">
        <v>16</v>
      </c>
      <c r="CD485">
        <v>303.10000000000002</v>
      </c>
      <c r="CE485">
        <v>62.82</v>
      </c>
      <c r="CF485">
        <v>68.3</v>
      </c>
      <c r="CG485">
        <v>37.44</v>
      </c>
      <c r="CH485">
        <v>1.78</v>
      </c>
      <c r="CI485">
        <v>29.44</v>
      </c>
      <c r="CJ485">
        <v>47.03</v>
      </c>
      <c r="CK485">
        <v>3.05</v>
      </c>
      <c r="CL485">
        <v>4.04</v>
      </c>
      <c r="CM485">
        <v>4.6399999999999997</v>
      </c>
      <c r="CN485">
        <v>303.60000000000002</v>
      </c>
      <c r="CO485">
        <v>61.57</v>
      </c>
      <c r="CP485">
        <v>68.58</v>
      </c>
      <c r="CQ485">
        <v>39.72</v>
      </c>
      <c r="CR485">
        <v>1.78</v>
      </c>
      <c r="CS485">
        <v>29.44</v>
      </c>
      <c r="CT485">
        <v>50.61</v>
      </c>
      <c r="CU485">
        <v>3.05</v>
      </c>
      <c r="CV485">
        <v>4.05</v>
      </c>
      <c r="CW485">
        <v>4.6399999999999997</v>
      </c>
      <c r="CX485">
        <v>12</v>
      </c>
      <c r="CY485">
        <v>22</v>
      </c>
      <c r="CZ485">
        <v>47</v>
      </c>
      <c r="DA485">
        <v>19</v>
      </c>
      <c r="DB485">
        <v>25</v>
      </c>
      <c r="DC485">
        <v>297.39999999999998</v>
      </c>
      <c r="DD485">
        <v>68</v>
      </c>
      <c r="DE485">
        <v>319.5</v>
      </c>
      <c r="DF485">
        <v>9</v>
      </c>
      <c r="DG485">
        <v>281.10000000000002</v>
      </c>
      <c r="DH485">
        <v>61</v>
      </c>
      <c r="DI485">
        <v>296</v>
      </c>
      <c r="DJ485">
        <v>30</v>
      </c>
      <c r="DM485">
        <v>84.62</v>
      </c>
      <c r="DN485">
        <v>24</v>
      </c>
      <c r="DO485">
        <v>84.62</v>
      </c>
      <c r="DP485">
        <v>22</v>
      </c>
      <c r="DQ485">
        <v>92.3</v>
      </c>
      <c r="DR485">
        <v>4</v>
      </c>
      <c r="DS485">
        <v>76.900000000000006</v>
      </c>
      <c r="DT485">
        <v>18</v>
      </c>
      <c r="DW485">
        <v>61.11</v>
      </c>
      <c r="DX485">
        <v>126</v>
      </c>
      <c r="DY485">
        <v>88.89</v>
      </c>
      <c r="DZ485">
        <v>4</v>
      </c>
      <c r="EA485">
        <v>61.1</v>
      </c>
      <c r="EB485">
        <v>53</v>
      </c>
      <c r="EC485">
        <v>77.8</v>
      </c>
      <c r="ED485">
        <v>7</v>
      </c>
      <c r="EG485">
        <v>28</v>
      </c>
      <c r="EH485">
        <v>23</v>
      </c>
      <c r="EI485">
        <v>31</v>
      </c>
      <c r="EJ485">
        <v>89</v>
      </c>
      <c r="EK485">
        <v>31</v>
      </c>
      <c r="EL485">
        <v>36</v>
      </c>
      <c r="EM485">
        <v>30</v>
      </c>
      <c r="EN485">
        <v>30</v>
      </c>
      <c r="EQ485">
        <v>1.64</v>
      </c>
      <c r="ER485">
        <v>40</v>
      </c>
      <c r="ES485">
        <v>1.75</v>
      </c>
      <c r="ET485">
        <v>72</v>
      </c>
      <c r="EU485">
        <v>1.73</v>
      </c>
      <c r="EV485">
        <v>25</v>
      </c>
      <c r="EW485">
        <v>1.71</v>
      </c>
      <c r="EX485">
        <v>21</v>
      </c>
      <c r="FA485">
        <v>57.14</v>
      </c>
      <c r="FB485">
        <v>78</v>
      </c>
      <c r="FC485">
        <v>50</v>
      </c>
      <c r="FD485">
        <v>83</v>
      </c>
      <c r="FE485">
        <v>28.6</v>
      </c>
      <c r="FF485">
        <v>57</v>
      </c>
      <c r="FG485">
        <v>50</v>
      </c>
      <c r="FH485">
        <v>41</v>
      </c>
      <c r="FK485">
        <v>100</v>
      </c>
      <c r="FL485">
        <v>1</v>
      </c>
      <c r="FM485">
        <v>100</v>
      </c>
      <c r="FN485">
        <v>1</v>
      </c>
      <c r="FU485">
        <v>-1</v>
      </c>
      <c r="FV485">
        <v>16</v>
      </c>
      <c r="FW485">
        <v>0</v>
      </c>
      <c r="FX485">
        <v>50</v>
      </c>
      <c r="FY485">
        <v>2</v>
      </c>
      <c r="FZ485">
        <v>54</v>
      </c>
      <c r="GA485">
        <v>1</v>
      </c>
      <c r="GB485">
        <v>28</v>
      </c>
      <c r="GE485">
        <v>1</v>
      </c>
      <c r="GF485">
        <v>110</v>
      </c>
      <c r="GG485">
        <v>-2</v>
      </c>
      <c r="GH485">
        <v>20</v>
      </c>
      <c r="GI485">
        <v>-1</v>
      </c>
      <c r="GJ485">
        <v>22</v>
      </c>
      <c r="GK485">
        <v>-2</v>
      </c>
      <c r="GL485">
        <v>14</v>
      </c>
      <c r="GO485">
        <v>-2</v>
      </c>
      <c r="GP485">
        <v>32</v>
      </c>
      <c r="GQ485">
        <v>-3</v>
      </c>
      <c r="GR485">
        <v>8</v>
      </c>
      <c r="GS485">
        <v>-1</v>
      </c>
      <c r="GT485">
        <v>48</v>
      </c>
      <c r="GU485">
        <v>-2</v>
      </c>
      <c r="GV485">
        <v>11</v>
      </c>
      <c r="GY485">
        <v>0</v>
      </c>
      <c r="GZ485">
        <v>26</v>
      </c>
      <c r="HA485">
        <v>1</v>
      </c>
      <c r="HB485">
        <v>1</v>
      </c>
      <c r="HC485">
        <v>0</v>
      </c>
      <c r="HD485">
        <v>11</v>
      </c>
      <c r="HE485">
        <v>0</v>
      </c>
      <c r="HF485">
        <v>9</v>
      </c>
      <c r="HI485">
        <v>5</v>
      </c>
      <c r="HJ485">
        <v>43</v>
      </c>
      <c r="HK485">
        <v>4</v>
      </c>
      <c r="HL485">
        <v>77</v>
      </c>
      <c r="HM485">
        <v>6</v>
      </c>
      <c r="HN485">
        <v>8</v>
      </c>
      <c r="HO485">
        <v>5</v>
      </c>
      <c r="HP485">
        <v>14</v>
      </c>
      <c r="HS485">
        <v>10</v>
      </c>
      <c r="HT485">
        <v>70</v>
      </c>
      <c r="HU485">
        <v>12</v>
      </c>
      <c r="HV485">
        <v>28</v>
      </c>
      <c r="HW485">
        <v>7</v>
      </c>
      <c r="HX485">
        <v>65</v>
      </c>
      <c r="HY485">
        <v>11</v>
      </c>
      <c r="HZ485">
        <v>28</v>
      </c>
      <c r="IC485">
        <v>3</v>
      </c>
      <c r="ID485">
        <v>36</v>
      </c>
      <c r="IE485">
        <v>1</v>
      </c>
      <c r="IF485">
        <v>102</v>
      </c>
      <c r="IG485">
        <v>4</v>
      </c>
      <c r="IH485">
        <v>9</v>
      </c>
      <c r="II485">
        <v>2</v>
      </c>
      <c r="IJ485">
        <v>37</v>
      </c>
      <c r="IM485">
        <v>0</v>
      </c>
      <c r="IN485">
        <v>52</v>
      </c>
      <c r="IO485">
        <v>0</v>
      </c>
      <c r="IP485">
        <v>49</v>
      </c>
      <c r="IQ485">
        <v>1</v>
      </c>
      <c r="IR485">
        <v>6</v>
      </c>
      <c r="IS485">
        <v>0</v>
      </c>
      <c r="IT485">
        <v>20</v>
      </c>
    </row>
    <row r="486" spans="1:254" x14ac:dyDescent="0.25">
      <c r="A486" s="3" t="str">
        <f t="shared" si="7"/>
        <v>Trent Phillips</v>
      </c>
      <c r="B486" s="4">
        <v>45767</v>
      </c>
      <c r="C486" t="s">
        <v>1600</v>
      </c>
      <c r="D486" t="s">
        <v>1601</v>
      </c>
      <c r="E486" t="s">
        <v>1602</v>
      </c>
      <c r="F486" t="s">
        <v>1603</v>
      </c>
      <c r="I486" t="s">
        <v>1653</v>
      </c>
      <c r="J486" t="s">
        <v>1654</v>
      </c>
      <c r="K486">
        <v>25</v>
      </c>
      <c r="L486">
        <v>65</v>
      </c>
      <c r="M486">
        <v>68</v>
      </c>
      <c r="N486">
        <v>70</v>
      </c>
      <c r="O486">
        <v>71</v>
      </c>
      <c r="Q486">
        <v>274</v>
      </c>
      <c r="R486">
        <v>71.989999999999995</v>
      </c>
      <c r="S486">
        <v>71.8</v>
      </c>
      <c r="T486">
        <v>67.58</v>
      </c>
      <c r="U486">
        <v>70.78</v>
      </c>
      <c r="V486">
        <v>72.099999999999994</v>
      </c>
      <c r="W486">
        <v>72.760000000000005</v>
      </c>
      <c r="Y486">
        <v>70.8</v>
      </c>
      <c r="Z486">
        <v>6</v>
      </c>
      <c r="AA486">
        <v>9</v>
      </c>
      <c r="AB486">
        <v>19</v>
      </c>
      <c r="AC486">
        <v>25</v>
      </c>
      <c r="AE486">
        <v>4</v>
      </c>
      <c r="AF486">
        <v>3</v>
      </c>
      <c r="AG486">
        <v>5</v>
      </c>
      <c r="AH486">
        <v>8</v>
      </c>
      <c r="AJ486">
        <v>25</v>
      </c>
      <c r="AK486">
        <v>28.5</v>
      </c>
      <c r="AL486">
        <v>1</v>
      </c>
      <c r="AM486" s="5">
        <v>0.34861111111111109</v>
      </c>
      <c r="AN486">
        <v>10</v>
      </c>
      <c r="AO486" s="5">
        <v>0.57430555555555551</v>
      </c>
      <c r="AP486">
        <v>1</v>
      </c>
      <c r="AQ486" s="5">
        <v>0.5131944444444444</v>
      </c>
      <c r="AR486">
        <v>1</v>
      </c>
      <c r="AS486" s="5">
        <v>0.45763888888888887</v>
      </c>
      <c r="AU486" s="5"/>
      <c r="AV486">
        <v>303.10000000000002</v>
      </c>
      <c r="AW486">
        <v>11</v>
      </c>
      <c r="AX486">
        <v>80.77</v>
      </c>
      <c r="AY486">
        <v>14</v>
      </c>
      <c r="AZ486">
        <v>70.83</v>
      </c>
      <c r="BA486">
        <v>39</v>
      </c>
      <c r="BB486">
        <v>30.25</v>
      </c>
      <c r="BC486">
        <v>50</v>
      </c>
      <c r="BD486">
        <v>1.78</v>
      </c>
      <c r="BE486">
        <v>52</v>
      </c>
      <c r="BF486">
        <v>57.14</v>
      </c>
      <c r="BG486">
        <v>38</v>
      </c>
      <c r="BJ486">
        <v>6</v>
      </c>
      <c r="BK486">
        <v>22</v>
      </c>
      <c r="BL486">
        <v>10</v>
      </c>
      <c r="BM486">
        <v>54</v>
      </c>
      <c r="BN486">
        <v>23</v>
      </c>
      <c r="BO486">
        <v>1</v>
      </c>
      <c r="BP486">
        <v>34</v>
      </c>
      <c r="BQ486">
        <v>-3</v>
      </c>
      <c r="BR486">
        <v>32</v>
      </c>
      <c r="BS486">
        <v>-8</v>
      </c>
      <c r="BT486">
        <v>21</v>
      </c>
      <c r="BU486">
        <v>0</v>
      </c>
      <c r="BV486">
        <v>20</v>
      </c>
      <c r="BW486">
        <v>42</v>
      </c>
      <c r="BX486">
        <v>10</v>
      </c>
      <c r="BY486">
        <v>0</v>
      </c>
      <c r="BZ486">
        <v>0</v>
      </c>
      <c r="CA486">
        <v>20</v>
      </c>
      <c r="CB486">
        <v>36</v>
      </c>
      <c r="CC486">
        <v>16</v>
      </c>
      <c r="CD486">
        <v>303.10000000000002</v>
      </c>
      <c r="CE486">
        <v>62.82</v>
      </c>
      <c r="CF486">
        <v>68.3</v>
      </c>
      <c r="CG486">
        <v>37.44</v>
      </c>
      <c r="CH486">
        <v>1.78</v>
      </c>
      <c r="CI486">
        <v>29.44</v>
      </c>
      <c r="CJ486">
        <v>47.03</v>
      </c>
      <c r="CK486">
        <v>3.05</v>
      </c>
      <c r="CL486">
        <v>4.04</v>
      </c>
      <c r="CM486">
        <v>4.6399999999999997</v>
      </c>
      <c r="CN486">
        <v>303.60000000000002</v>
      </c>
      <c r="CO486">
        <v>61.57</v>
      </c>
      <c r="CP486">
        <v>68.58</v>
      </c>
      <c r="CQ486">
        <v>39.72</v>
      </c>
      <c r="CR486">
        <v>1.78</v>
      </c>
      <c r="CS486">
        <v>29.44</v>
      </c>
      <c r="CT486">
        <v>50.61</v>
      </c>
      <c r="CU486">
        <v>3.05</v>
      </c>
      <c r="CV486">
        <v>4.05</v>
      </c>
      <c r="CW486">
        <v>4.6399999999999997</v>
      </c>
      <c r="CX486">
        <v>37</v>
      </c>
      <c r="CY486">
        <v>22</v>
      </c>
      <c r="CZ486">
        <v>33</v>
      </c>
      <c r="DA486">
        <v>19</v>
      </c>
      <c r="DB486">
        <v>53</v>
      </c>
      <c r="DC486">
        <v>309.39999999999998</v>
      </c>
      <c r="DD486">
        <v>23</v>
      </c>
      <c r="DE486">
        <v>310.7</v>
      </c>
      <c r="DF486">
        <v>41</v>
      </c>
      <c r="DG486">
        <v>281.39999999999998</v>
      </c>
      <c r="DH486">
        <v>60</v>
      </c>
      <c r="DI486">
        <v>310.89999999999998</v>
      </c>
      <c r="DJ486">
        <v>1</v>
      </c>
      <c r="DM486">
        <v>84.62</v>
      </c>
      <c r="DN486">
        <v>24</v>
      </c>
      <c r="DO486">
        <v>76.92</v>
      </c>
      <c r="DP486">
        <v>54</v>
      </c>
      <c r="DQ486">
        <v>84.6</v>
      </c>
      <c r="DR486">
        <v>13</v>
      </c>
      <c r="DS486">
        <v>76.900000000000006</v>
      </c>
      <c r="DT486">
        <v>18</v>
      </c>
      <c r="DW486">
        <v>83.33</v>
      </c>
      <c r="DX486">
        <v>10</v>
      </c>
      <c r="DY486">
        <v>83.33</v>
      </c>
      <c r="DZ486">
        <v>14</v>
      </c>
      <c r="EA486">
        <v>61.1</v>
      </c>
      <c r="EB486">
        <v>53</v>
      </c>
      <c r="EC486">
        <v>55.6</v>
      </c>
      <c r="ED486">
        <v>54</v>
      </c>
      <c r="EG486">
        <v>29</v>
      </c>
      <c r="EH486">
        <v>50</v>
      </c>
      <c r="EI486">
        <v>31</v>
      </c>
      <c r="EJ486">
        <v>89</v>
      </c>
      <c r="EK486">
        <v>30</v>
      </c>
      <c r="EL486">
        <v>25</v>
      </c>
      <c r="EM486">
        <v>31</v>
      </c>
      <c r="EN486">
        <v>40</v>
      </c>
      <c r="EQ486">
        <v>1.73</v>
      </c>
      <c r="ER486">
        <v>68</v>
      </c>
      <c r="ES486">
        <v>1.67</v>
      </c>
      <c r="ET486">
        <v>36</v>
      </c>
      <c r="EU486">
        <v>1.82</v>
      </c>
      <c r="EV486">
        <v>40</v>
      </c>
      <c r="EW486">
        <v>2</v>
      </c>
      <c r="EX486">
        <v>58</v>
      </c>
      <c r="FA486">
        <v>100</v>
      </c>
      <c r="FB486">
        <v>1</v>
      </c>
      <c r="FC486">
        <v>0</v>
      </c>
      <c r="FD486">
        <v>149</v>
      </c>
      <c r="FE486">
        <v>57.1</v>
      </c>
      <c r="FF486">
        <v>33</v>
      </c>
      <c r="FG486">
        <v>62.5</v>
      </c>
      <c r="FH486">
        <v>28</v>
      </c>
      <c r="FU486">
        <v>-2</v>
      </c>
      <c r="FV486">
        <v>3</v>
      </c>
      <c r="FW486">
        <v>0</v>
      </c>
      <c r="FX486">
        <v>50</v>
      </c>
      <c r="FY486">
        <v>2</v>
      </c>
      <c r="FZ486">
        <v>54</v>
      </c>
      <c r="GA486">
        <v>1</v>
      </c>
      <c r="GB486">
        <v>28</v>
      </c>
      <c r="GE486">
        <v>-2</v>
      </c>
      <c r="GF486">
        <v>21</v>
      </c>
      <c r="GG486">
        <v>0</v>
      </c>
      <c r="GH486">
        <v>81</v>
      </c>
      <c r="GI486">
        <v>-1</v>
      </c>
      <c r="GJ486">
        <v>22</v>
      </c>
      <c r="GK486">
        <v>0</v>
      </c>
      <c r="GL486">
        <v>37</v>
      </c>
      <c r="GO486">
        <v>-2</v>
      </c>
      <c r="GP486">
        <v>32</v>
      </c>
      <c r="GQ486">
        <v>-3</v>
      </c>
      <c r="GR486">
        <v>8</v>
      </c>
      <c r="GS486">
        <v>-2</v>
      </c>
      <c r="GT486">
        <v>28</v>
      </c>
      <c r="GU486">
        <v>-1</v>
      </c>
      <c r="GV486">
        <v>28</v>
      </c>
      <c r="GY486">
        <v>0</v>
      </c>
      <c r="GZ486">
        <v>26</v>
      </c>
      <c r="HA486">
        <v>0</v>
      </c>
      <c r="HB486">
        <v>24</v>
      </c>
      <c r="HC486">
        <v>0</v>
      </c>
      <c r="HD486">
        <v>11</v>
      </c>
      <c r="HE486">
        <v>0</v>
      </c>
      <c r="HF486">
        <v>9</v>
      </c>
      <c r="HI486">
        <v>6</v>
      </c>
      <c r="HJ486">
        <v>17</v>
      </c>
      <c r="HK486">
        <v>6</v>
      </c>
      <c r="HL486">
        <v>18</v>
      </c>
      <c r="HM486">
        <v>5</v>
      </c>
      <c r="HN486">
        <v>14</v>
      </c>
      <c r="HO486">
        <v>3</v>
      </c>
      <c r="HP486">
        <v>40</v>
      </c>
      <c r="HS486">
        <v>12</v>
      </c>
      <c r="HT486">
        <v>26</v>
      </c>
      <c r="HU486">
        <v>9</v>
      </c>
      <c r="HV486">
        <v>116</v>
      </c>
      <c r="HW486">
        <v>9</v>
      </c>
      <c r="HX486">
        <v>45</v>
      </c>
      <c r="HY486">
        <v>12</v>
      </c>
      <c r="HZ486">
        <v>15</v>
      </c>
      <c r="IC486">
        <v>0</v>
      </c>
      <c r="ID486">
        <v>141</v>
      </c>
      <c r="IE486">
        <v>3</v>
      </c>
      <c r="IF486">
        <v>29</v>
      </c>
      <c r="IG486">
        <v>4</v>
      </c>
      <c r="IH486">
        <v>9</v>
      </c>
      <c r="II486">
        <v>3</v>
      </c>
      <c r="IJ486">
        <v>20</v>
      </c>
      <c r="IM486">
        <v>0</v>
      </c>
      <c r="IN486">
        <v>52</v>
      </c>
      <c r="IO486">
        <v>0</v>
      </c>
      <c r="IP486">
        <v>49</v>
      </c>
      <c r="IQ486">
        <v>0</v>
      </c>
      <c r="IR486">
        <v>24</v>
      </c>
      <c r="IS486">
        <v>0</v>
      </c>
      <c r="IT486">
        <v>20</v>
      </c>
    </row>
    <row r="487" spans="1:254" x14ac:dyDescent="0.25">
      <c r="A487" s="3" t="str">
        <f t="shared" si="7"/>
        <v>Roger Sloan</v>
      </c>
      <c r="B487" s="4">
        <v>45767</v>
      </c>
      <c r="C487" t="s">
        <v>1600</v>
      </c>
      <c r="D487" t="s">
        <v>1601</v>
      </c>
      <c r="E487" t="s">
        <v>1602</v>
      </c>
      <c r="F487" t="s">
        <v>1603</v>
      </c>
      <c r="I487" t="s">
        <v>1655</v>
      </c>
      <c r="J487" t="s">
        <v>1656</v>
      </c>
      <c r="K487">
        <v>25</v>
      </c>
      <c r="L487">
        <v>66</v>
      </c>
      <c r="M487">
        <v>70</v>
      </c>
      <c r="N487">
        <v>66</v>
      </c>
      <c r="O487">
        <v>72</v>
      </c>
      <c r="Q487">
        <v>274</v>
      </c>
      <c r="R487">
        <v>71.989999999999995</v>
      </c>
      <c r="S487">
        <v>71.8</v>
      </c>
      <c r="T487">
        <v>68.58</v>
      </c>
      <c r="U487">
        <v>72.78</v>
      </c>
      <c r="V487">
        <v>68.099999999999994</v>
      </c>
      <c r="W487">
        <v>73.760000000000005</v>
      </c>
      <c r="Y487">
        <v>70.8</v>
      </c>
      <c r="Z487">
        <v>11</v>
      </c>
      <c r="AA487">
        <v>37</v>
      </c>
      <c r="AB487">
        <v>12</v>
      </c>
      <c r="AC487">
        <v>25</v>
      </c>
      <c r="AE487">
        <v>5</v>
      </c>
      <c r="AF487">
        <v>6</v>
      </c>
      <c r="AG487">
        <v>4</v>
      </c>
      <c r="AH487">
        <v>8</v>
      </c>
      <c r="AJ487">
        <v>25</v>
      </c>
      <c r="AK487">
        <v>28.5</v>
      </c>
      <c r="AL487">
        <v>10</v>
      </c>
      <c r="AM487" s="5">
        <v>0.52430555555555558</v>
      </c>
      <c r="AN487">
        <v>1</v>
      </c>
      <c r="AO487" s="5">
        <v>0.2986111111111111</v>
      </c>
      <c r="AP487">
        <v>1</v>
      </c>
      <c r="AQ487" s="5">
        <v>0.41458333333333336</v>
      </c>
      <c r="AR487">
        <v>1</v>
      </c>
      <c r="AS487" s="5">
        <v>0.50486111111111109</v>
      </c>
      <c r="AU487" s="5"/>
      <c r="AV487">
        <v>283.10000000000002</v>
      </c>
      <c r="AW487">
        <v>67</v>
      </c>
      <c r="AX487">
        <v>65.39</v>
      </c>
      <c r="AY487">
        <v>64</v>
      </c>
      <c r="AZ487">
        <v>69.44</v>
      </c>
      <c r="BA487">
        <v>47</v>
      </c>
      <c r="BB487">
        <v>29.25</v>
      </c>
      <c r="BC487">
        <v>23</v>
      </c>
      <c r="BD487">
        <v>1.76</v>
      </c>
      <c r="BE487">
        <v>40</v>
      </c>
      <c r="BF487">
        <v>68.180000000000007</v>
      </c>
      <c r="BG487">
        <v>16</v>
      </c>
      <c r="BJ487">
        <v>69</v>
      </c>
      <c r="BK487">
        <v>65</v>
      </c>
      <c r="BL487">
        <v>69</v>
      </c>
      <c r="BM487">
        <v>32</v>
      </c>
      <c r="BN487">
        <v>67</v>
      </c>
      <c r="BO487">
        <v>1</v>
      </c>
      <c r="BP487">
        <v>34</v>
      </c>
      <c r="BQ487">
        <v>-5</v>
      </c>
      <c r="BR487">
        <v>20</v>
      </c>
      <c r="BS487">
        <v>-6</v>
      </c>
      <c r="BT487">
        <v>37</v>
      </c>
      <c r="BU487">
        <v>1</v>
      </c>
      <c r="BV487">
        <v>16</v>
      </c>
      <c r="BW487">
        <v>47</v>
      </c>
      <c r="BX487">
        <v>8</v>
      </c>
      <c r="BY487">
        <v>0</v>
      </c>
      <c r="BZ487">
        <v>0</v>
      </c>
      <c r="CA487">
        <v>20</v>
      </c>
      <c r="CB487">
        <v>36</v>
      </c>
      <c r="CC487">
        <v>16</v>
      </c>
      <c r="CD487">
        <v>303.10000000000002</v>
      </c>
      <c r="CE487">
        <v>62.82</v>
      </c>
      <c r="CF487">
        <v>68.3</v>
      </c>
      <c r="CG487">
        <v>37.44</v>
      </c>
      <c r="CH487">
        <v>1.78</v>
      </c>
      <c r="CI487">
        <v>29.44</v>
      </c>
      <c r="CJ487">
        <v>47.03</v>
      </c>
      <c r="CK487">
        <v>3.05</v>
      </c>
      <c r="CL487">
        <v>4.04</v>
      </c>
      <c r="CM487">
        <v>4.6399999999999997</v>
      </c>
      <c r="CN487">
        <v>303.60000000000002</v>
      </c>
      <c r="CO487">
        <v>61.57</v>
      </c>
      <c r="CP487">
        <v>68.58</v>
      </c>
      <c r="CQ487">
        <v>39.72</v>
      </c>
      <c r="CR487">
        <v>1.78</v>
      </c>
      <c r="CS487">
        <v>29.44</v>
      </c>
      <c r="CT487">
        <v>50.61</v>
      </c>
      <c r="CU487">
        <v>3.05</v>
      </c>
      <c r="CV487">
        <v>4.05</v>
      </c>
      <c r="CW487">
        <v>4.6399999999999997</v>
      </c>
      <c r="CX487">
        <v>12</v>
      </c>
      <c r="CY487">
        <v>57</v>
      </c>
      <c r="CZ487">
        <v>7</v>
      </c>
      <c r="DA487">
        <v>38</v>
      </c>
      <c r="DB487">
        <v>53</v>
      </c>
      <c r="DC487">
        <v>297.8</v>
      </c>
      <c r="DD487">
        <v>65</v>
      </c>
      <c r="DE487">
        <v>274.7</v>
      </c>
      <c r="DF487">
        <v>153</v>
      </c>
      <c r="DG487">
        <v>289</v>
      </c>
      <c r="DH487">
        <v>46</v>
      </c>
      <c r="DI487">
        <v>270.89999999999998</v>
      </c>
      <c r="DJ487">
        <v>68</v>
      </c>
      <c r="DM487">
        <v>76.92</v>
      </c>
      <c r="DN487">
        <v>59</v>
      </c>
      <c r="DO487">
        <v>61.54</v>
      </c>
      <c r="DP487">
        <v>126</v>
      </c>
      <c r="DQ487">
        <v>61.5</v>
      </c>
      <c r="DR487">
        <v>55</v>
      </c>
      <c r="DS487">
        <v>61.5</v>
      </c>
      <c r="DT487">
        <v>50</v>
      </c>
      <c r="DW487">
        <v>88.89</v>
      </c>
      <c r="DX487">
        <v>3</v>
      </c>
      <c r="DY487">
        <v>77.78</v>
      </c>
      <c r="DZ487">
        <v>40</v>
      </c>
      <c r="EA487">
        <v>66.7</v>
      </c>
      <c r="EB487">
        <v>39</v>
      </c>
      <c r="EC487">
        <v>44.4</v>
      </c>
      <c r="ED487">
        <v>69</v>
      </c>
      <c r="EG487">
        <v>30</v>
      </c>
      <c r="EH487">
        <v>69</v>
      </c>
      <c r="EI487">
        <v>33</v>
      </c>
      <c r="EJ487">
        <v>134</v>
      </c>
      <c r="EK487">
        <v>25</v>
      </c>
      <c r="EL487">
        <v>3</v>
      </c>
      <c r="EM487">
        <v>29</v>
      </c>
      <c r="EN487">
        <v>21</v>
      </c>
      <c r="EQ487">
        <v>1.69</v>
      </c>
      <c r="ER487">
        <v>58</v>
      </c>
      <c r="ES487">
        <v>1.93</v>
      </c>
      <c r="ET487">
        <v>132</v>
      </c>
      <c r="EU487">
        <v>1.58</v>
      </c>
      <c r="EV487">
        <v>6</v>
      </c>
      <c r="EW487">
        <v>1.88</v>
      </c>
      <c r="EX487">
        <v>44</v>
      </c>
      <c r="FA487">
        <v>50</v>
      </c>
      <c r="FB487">
        <v>86</v>
      </c>
      <c r="FC487">
        <v>50</v>
      </c>
      <c r="FD487">
        <v>83</v>
      </c>
      <c r="FE487">
        <v>100</v>
      </c>
      <c r="FF487">
        <v>1</v>
      </c>
      <c r="FG487">
        <v>60</v>
      </c>
      <c r="FH487">
        <v>32</v>
      </c>
      <c r="FU487">
        <v>-1</v>
      </c>
      <c r="FV487">
        <v>16</v>
      </c>
      <c r="FW487">
        <v>0</v>
      </c>
      <c r="FX487">
        <v>50</v>
      </c>
      <c r="FY487">
        <v>0</v>
      </c>
      <c r="FZ487">
        <v>13</v>
      </c>
      <c r="GA487">
        <v>2</v>
      </c>
      <c r="GB487">
        <v>55</v>
      </c>
      <c r="GE487">
        <v>-3</v>
      </c>
      <c r="GF487">
        <v>4</v>
      </c>
      <c r="GG487">
        <v>0</v>
      </c>
      <c r="GH487">
        <v>81</v>
      </c>
      <c r="GI487">
        <v>-2</v>
      </c>
      <c r="GJ487">
        <v>11</v>
      </c>
      <c r="GK487">
        <v>0</v>
      </c>
      <c r="GL487">
        <v>37</v>
      </c>
      <c r="GO487">
        <v>-1</v>
      </c>
      <c r="GP487">
        <v>76</v>
      </c>
      <c r="GQ487">
        <v>-1</v>
      </c>
      <c r="GR487">
        <v>89</v>
      </c>
      <c r="GS487">
        <v>-3</v>
      </c>
      <c r="GT487">
        <v>10</v>
      </c>
      <c r="GU487">
        <v>-1</v>
      </c>
      <c r="GV487">
        <v>28</v>
      </c>
      <c r="GY487">
        <v>0</v>
      </c>
      <c r="GZ487">
        <v>26</v>
      </c>
      <c r="HA487">
        <v>0</v>
      </c>
      <c r="HB487">
        <v>24</v>
      </c>
      <c r="HC487">
        <v>1</v>
      </c>
      <c r="HD487">
        <v>2</v>
      </c>
      <c r="HE487">
        <v>0</v>
      </c>
      <c r="HF487">
        <v>9</v>
      </c>
      <c r="HI487">
        <v>6</v>
      </c>
      <c r="HJ487">
        <v>17</v>
      </c>
      <c r="HK487">
        <v>4</v>
      </c>
      <c r="HL487">
        <v>77</v>
      </c>
      <c r="HM487">
        <v>3</v>
      </c>
      <c r="HN487">
        <v>53</v>
      </c>
      <c r="HO487">
        <v>3</v>
      </c>
      <c r="HP487">
        <v>40</v>
      </c>
      <c r="HS487">
        <v>11</v>
      </c>
      <c r="HT487">
        <v>41</v>
      </c>
      <c r="HU487">
        <v>11</v>
      </c>
      <c r="HV487">
        <v>55</v>
      </c>
      <c r="HW487">
        <v>14</v>
      </c>
      <c r="HX487">
        <v>1</v>
      </c>
      <c r="HY487">
        <v>11</v>
      </c>
      <c r="HZ487">
        <v>28</v>
      </c>
      <c r="IC487">
        <v>1</v>
      </c>
      <c r="ID487">
        <v>112</v>
      </c>
      <c r="IE487">
        <v>3</v>
      </c>
      <c r="IF487">
        <v>29</v>
      </c>
      <c r="IG487">
        <v>0</v>
      </c>
      <c r="IH487">
        <v>64</v>
      </c>
      <c r="II487">
        <v>4</v>
      </c>
      <c r="IJ487">
        <v>7</v>
      </c>
      <c r="IM487">
        <v>0</v>
      </c>
      <c r="IN487">
        <v>52</v>
      </c>
      <c r="IO487">
        <v>0</v>
      </c>
      <c r="IP487">
        <v>49</v>
      </c>
      <c r="IQ487">
        <v>0</v>
      </c>
      <c r="IR487">
        <v>24</v>
      </c>
      <c r="IS487">
        <v>0</v>
      </c>
      <c r="IT487">
        <v>20</v>
      </c>
    </row>
    <row r="488" spans="1:254" x14ac:dyDescent="0.25">
      <c r="A488" s="3" t="str">
        <f t="shared" si="7"/>
        <v>Josh Teater</v>
      </c>
      <c r="B488" s="4">
        <v>45767</v>
      </c>
      <c r="C488" t="s">
        <v>1600</v>
      </c>
      <c r="D488" t="s">
        <v>1601</v>
      </c>
      <c r="E488" t="s">
        <v>1602</v>
      </c>
      <c r="F488" t="s">
        <v>1603</v>
      </c>
      <c r="I488" t="s">
        <v>1657</v>
      </c>
      <c r="J488" t="s">
        <v>1658</v>
      </c>
      <c r="K488">
        <v>25</v>
      </c>
      <c r="L488">
        <v>67</v>
      </c>
      <c r="M488">
        <v>69</v>
      </c>
      <c r="N488">
        <v>68</v>
      </c>
      <c r="O488">
        <v>70</v>
      </c>
      <c r="Q488">
        <v>274</v>
      </c>
      <c r="R488">
        <v>71.989999999999995</v>
      </c>
      <c r="S488">
        <v>71.8</v>
      </c>
      <c r="T488">
        <v>69.58</v>
      </c>
      <c r="U488">
        <v>71.78</v>
      </c>
      <c r="V488">
        <v>70.099999999999994</v>
      </c>
      <c r="W488">
        <v>71.760000000000005</v>
      </c>
      <c r="Y488">
        <v>70.8</v>
      </c>
      <c r="Z488">
        <v>22</v>
      </c>
      <c r="AA488">
        <v>37</v>
      </c>
      <c r="AB488">
        <v>27</v>
      </c>
      <c r="AC488">
        <v>25</v>
      </c>
      <c r="AE488">
        <v>6</v>
      </c>
      <c r="AF488">
        <v>6</v>
      </c>
      <c r="AG488">
        <v>6</v>
      </c>
      <c r="AH488">
        <v>8</v>
      </c>
      <c r="AJ488">
        <v>25</v>
      </c>
      <c r="AK488">
        <v>28.5</v>
      </c>
      <c r="AL488">
        <v>1</v>
      </c>
      <c r="AM488" s="5">
        <v>0.53888888888888886</v>
      </c>
      <c r="AN488">
        <v>10</v>
      </c>
      <c r="AO488" s="5">
        <v>0.31319444444444444</v>
      </c>
      <c r="AP488">
        <v>1</v>
      </c>
      <c r="AQ488" s="5">
        <v>0.41458333333333336</v>
      </c>
      <c r="AR488">
        <v>1</v>
      </c>
      <c r="AS488" s="5">
        <v>0.45</v>
      </c>
      <c r="AU488" s="5"/>
      <c r="AV488">
        <v>288.88</v>
      </c>
      <c r="AW488">
        <v>58</v>
      </c>
      <c r="AX488">
        <v>82.69</v>
      </c>
      <c r="AY488">
        <v>10</v>
      </c>
      <c r="AZ488">
        <v>75</v>
      </c>
      <c r="BA488">
        <v>17</v>
      </c>
      <c r="BB488">
        <v>29.75</v>
      </c>
      <c r="BC488">
        <v>38</v>
      </c>
      <c r="BD488">
        <v>1.67</v>
      </c>
      <c r="BE488">
        <v>8</v>
      </c>
      <c r="BF488">
        <v>38.89</v>
      </c>
      <c r="BG488">
        <v>68</v>
      </c>
      <c r="BH488">
        <v>50</v>
      </c>
      <c r="BI488">
        <v>37</v>
      </c>
      <c r="BJ488">
        <v>32</v>
      </c>
      <c r="BK488">
        <v>8</v>
      </c>
      <c r="BL488">
        <v>20</v>
      </c>
      <c r="BM488">
        <v>24</v>
      </c>
      <c r="BN488">
        <v>26</v>
      </c>
      <c r="BO488">
        <v>1</v>
      </c>
      <c r="BP488">
        <v>34</v>
      </c>
      <c r="BQ488">
        <v>-6</v>
      </c>
      <c r="BR488">
        <v>14</v>
      </c>
      <c r="BS488">
        <v>-5</v>
      </c>
      <c r="BT488">
        <v>51</v>
      </c>
      <c r="BU488">
        <v>0</v>
      </c>
      <c r="BV488">
        <v>22</v>
      </c>
      <c r="BW488">
        <v>38</v>
      </c>
      <c r="BX488">
        <v>12</v>
      </c>
      <c r="BY488">
        <v>0</v>
      </c>
      <c r="BZ488">
        <v>2</v>
      </c>
      <c r="CA488">
        <v>20</v>
      </c>
      <c r="CB488">
        <v>36</v>
      </c>
      <c r="CC488">
        <v>16</v>
      </c>
      <c r="CD488">
        <v>303.10000000000002</v>
      </c>
      <c r="CE488">
        <v>62.82</v>
      </c>
      <c r="CF488">
        <v>68.3</v>
      </c>
      <c r="CG488">
        <v>37.44</v>
      </c>
      <c r="CH488">
        <v>1.78</v>
      </c>
      <c r="CI488">
        <v>29.44</v>
      </c>
      <c r="CJ488">
        <v>47.03</v>
      </c>
      <c r="CK488">
        <v>3.05</v>
      </c>
      <c r="CL488">
        <v>4.04</v>
      </c>
      <c r="CM488">
        <v>4.6399999999999997</v>
      </c>
      <c r="CN488">
        <v>303.60000000000002</v>
      </c>
      <c r="CO488">
        <v>61.57</v>
      </c>
      <c r="CP488">
        <v>68.58</v>
      </c>
      <c r="CQ488">
        <v>39.72</v>
      </c>
      <c r="CR488">
        <v>1.78</v>
      </c>
      <c r="CS488">
        <v>29.44</v>
      </c>
      <c r="CT488">
        <v>50.61</v>
      </c>
      <c r="CU488">
        <v>3.05</v>
      </c>
      <c r="CV488">
        <v>4.05</v>
      </c>
      <c r="CW488">
        <v>4.6399999999999997</v>
      </c>
      <c r="CX488">
        <v>37</v>
      </c>
      <c r="CY488">
        <v>5</v>
      </c>
      <c r="CZ488">
        <v>54</v>
      </c>
      <c r="DA488">
        <v>8</v>
      </c>
      <c r="DB488">
        <v>53</v>
      </c>
      <c r="DC488">
        <v>296.5</v>
      </c>
      <c r="DD488">
        <v>72</v>
      </c>
      <c r="DE488">
        <v>297</v>
      </c>
      <c r="DF488">
        <v>93</v>
      </c>
      <c r="DG488">
        <v>283.60000000000002</v>
      </c>
      <c r="DH488">
        <v>58</v>
      </c>
      <c r="DI488">
        <v>278.39999999999998</v>
      </c>
      <c r="DJ488">
        <v>59</v>
      </c>
      <c r="DM488">
        <v>92.31</v>
      </c>
      <c r="DN488">
        <v>6</v>
      </c>
      <c r="DO488">
        <v>84.62</v>
      </c>
      <c r="DP488">
        <v>22</v>
      </c>
      <c r="DQ488">
        <v>69.2</v>
      </c>
      <c r="DR488">
        <v>41</v>
      </c>
      <c r="DS488">
        <v>84.6</v>
      </c>
      <c r="DT488">
        <v>6</v>
      </c>
      <c r="DW488">
        <v>72.22</v>
      </c>
      <c r="DX488">
        <v>59</v>
      </c>
      <c r="DY488">
        <v>66.67</v>
      </c>
      <c r="DZ488">
        <v>111</v>
      </c>
      <c r="EA488">
        <v>83.3</v>
      </c>
      <c r="EB488">
        <v>7</v>
      </c>
      <c r="EC488">
        <v>77.8</v>
      </c>
      <c r="ED488">
        <v>7</v>
      </c>
      <c r="EG488">
        <v>28</v>
      </c>
      <c r="EH488">
        <v>23</v>
      </c>
      <c r="EI488">
        <v>29</v>
      </c>
      <c r="EJ488">
        <v>29</v>
      </c>
      <c r="EK488">
        <v>30</v>
      </c>
      <c r="EL488">
        <v>25</v>
      </c>
      <c r="EM488">
        <v>32</v>
      </c>
      <c r="EN488">
        <v>53</v>
      </c>
      <c r="EQ488">
        <v>1.62</v>
      </c>
      <c r="ER488">
        <v>29</v>
      </c>
      <c r="ES488">
        <v>1.5</v>
      </c>
      <c r="ET488">
        <v>4</v>
      </c>
      <c r="EU488">
        <v>1.73</v>
      </c>
      <c r="EV488">
        <v>25</v>
      </c>
      <c r="EW488">
        <v>1.79</v>
      </c>
      <c r="EX488">
        <v>30</v>
      </c>
      <c r="FA488">
        <v>60</v>
      </c>
      <c r="FB488">
        <v>59</v>
      </c>
      <c r="FC488">
        <v>16.670000000000002</v>
      </c>
      <c r="FD488">
        <v>144</v>
      </c>
      <c r="FE488">
        <v>66.7</v>
      </c>
      <c r="FF488">
        <v>21</v>
      </c>
      <c r="FG488">
        <v>25</v>
      </c>
      <c r="FH488">
        <v>63</v>
      </c>
      <c r="FQ488">
        <v>50</v>
      </c>
      <c r="FR488">
        <v>7</v>
      </c>
      <c r="FU488">
        <v>1</v>
      </c>
      <c r="FV488">
        <v>100</v>
      </c>
      <c r="FW488">
        <v>-1</v>
      </c>
      <c r="FX488">
        <v>13</v>
      </c>
      <c r="FY488">
        <v>1</v>
      </c>
      <c r="FZ488">
        <v>32</v>
      </c>
      <c r="GA488">
        <v>0</v>
      </c>
      <c r="GB488">
        <v>13</v>
      </c>
      <c r="GE488">
        <v>-3</v>
      </c>
      <c r="GF488">
        <v>4</v>
      </c>
      <c r="GG488">
        <v>0</v>
      </c>
      <c r="GH488">
        <v>81</v>
      </c>
      <c r="GI488">
        <v>-1</v>
      </c>
      <c r="GJ488">
        <v>22</v>
      </c>
      <c r="GK488">
        <v>-2</v>
      </c>
      <c r="GL488">
        <v>14</v>
      </c>
      <c r="GO488">
        <v>-2</v>
      </c>
      <c r="GP488">
        <v>32</v>
      </c>
      <c r="GQ488">
        <v>-1</v>
      </c>
      <c r="GR488">
        <v>89</v>
      </c>
      <c r="GS488">
        <v>-3</v>
      </c>
      <c r="GT488">
        <v>10</v>
      </c>
      <c r="GU488">
        <v>1</v>
      </c>
      <c r="GV488">
        <v>62</v>
      </c>
      <c r="GY488">
        <v>0</v>
      </c>
      <c r="GZ488">
        <v>26</v>
      </c>
      <c r="HA488">
        <v>0</v>
      </c>
      <c r="HB488">
        <v>24</v>
      </c>
      <c r="HC488">
        <v>0</v>
      </c>
      <c r="HD488">
        <v>11</v>
      </c>
      <c r="HE488">
        <v>0</v>
      </c>
      <c r="HF488">
        <v>9</v>
      </c>
      <c r="HI488">
        <v>6</v>
      </c>
      <c r="HJ488">
        <v>17</v>
      </c>
      <c r="HK488">
        <v>7</v>
      </c>
      <c r="HL488">
        <v>6</v>
      </c>
      <c r="HM488">
        <v>5</v>
      </c>
      <c r="HN488">
        <v>14</v>
      </c>
      <c r="HO488">
        <v>4</v>
      </c>
      <c r="HP488">
        <v>28</v>
      </c>
      <c r="HS488">
        <v>10</v>
      </c>
      <c r="HT488">
        <v>70</v>
      </c>
      <c r="HU488">
        <v>6</v>
      </c>
      <c r="HV488">
        <v>150</v>
      </c>
      <c r="HW488">
        <v>11</v>
      </c>
      <c r="HX488">
        <v>21</v>
      </c>
      <c r="HY488">
        <v>11</v>
      </c>
      <c r="HZ488">
        <v>28</v>
      </c>
      <c r="IC488">
        <v>2</v>
      </c>
      <c r="ID488">
        <v>76</v>
      </c>
      <c r="IE488">
        <v>5</v>
      </c>
      <c r="IF488">
        <v>4</v>
      </c>
      <c r="IG488">
        <v>2</v>
      </c>
      <c r="IH488">
        <v>33</v>
      </c>
      <c r="II488">
        <v>3</v>
      </c>
      <c r="IJ488">
        <v>20</v>
      </c>
      <c r="IM488">
        <v>0</v>
      </c>
      <c r="IN488">
        <v>52</v>
      </c>
      <c r="IO488">
        <v>0</v>
      </c>
      <c r="IP488">
        <v>49</v>
      </c>
      <c r="IQ488">
        <v>0</v>
      </c>
      <c r="IR488">
        <v>24</v>
      </c>
      <c r="IS488">
        <v>0</v>
      </c>
      <c r="IT488">
        <v>20</v>
      </c>
    </row>
    <row r="489" spans="1:254" x14ac:dyDescent="0.25">
      <c r="A489" s="3" t="str">
        <f t="shared" si="7"/>
        <v>Derek Bard</v>
      </c>
      <c r="B489" s="4">
        <v>45767</v>
      </c>
      <c r="C489" t="s">
        <v>1600</v>
      </c>
      <c r="D489" t="s">
        <v>1601</v>
      </c>
      <c r="E489" t="s">
        <v>1602</v>
      </c>
      <c r="F489" t="s">
        <v>1603</v>
      </c>
      <c r="I489" t="s">
        <v>1659</v>
      </c>
      <c r="J489" t="s">
        <v>1660</v>
      </c>
      <c r="K489">
        <v>33</v>
      </c>
      <c r="L489">
        <v>66</v>
      </c>
      <c r="M489">
        <v>71</v>
      </c>
      <c r="N489">
        <v>71</v>
      </c>
      <c r="O489">
        <v>67</v>
      </c>
      <c r="Q489">
        <v>275</v>
      </c>
      <c r="R489">
        <v>71.989999999999995</v>
      </c>
      <c r="S489">
        <v>71.8</v>
      </c>
      <c r="T489">
        <v>68.58</v>
      </c>
      <c r="U489">
        <v>73.78</v>
      </c>
      <c r="V489">
        <v>73.099999999999994</v>
      </c>
      <c r="W489">
        <v>68.760000000000005</v>
      </c>
      <c r="Y489">
        <v>71.05</v>
      </c>
      <c r="Z489">
        <v>11</v>
      </c>
      <c r="AA489">
        <v>52</v>
      </c>
      <c r="AB489">
        <v>56</v>
      </c>
      <c r="AC489">
        <v>33</v>
      </c>
      <c r="AE489">
        <v>5</v>
      </c>
      <c r="AF489">
        <v>7</v>
      </c>
      <c r="AG489">
        <v>10</v>
      </c>
      <c r="AH489">
        <v>9</v>
      </c>
      <c r="AJ489">
        <v>33</v>
      </c>
      <c r="AK489">
        <v>35.5</v>
      </c>
      <c r="AL489">
        <v>10</v>
      </c>
      <c r="AM489" s="5">
        <v>0.37777777777777777</v>
      </c>
      <c r="AN489">
        <v>1</v>
      </c>
      <c r="AO489" s="5">
        <v>0.60416666666666663</v>
      </c>
      <c r="AP489">
        <v>1</v>
      </c>
      <c r="AQ489" s="5">
        <v>0.29652777777777778</v>
      </c>
      <c r="AR489">
        <v>1</v>
      </c>
      <c r="AS489" s="5">
        <v>0.34097222222222223</v>
      </c>
      <c r="AU489" s="5"/>
      <c r="AV489">
        <v>283.92</v>
      </c>
      <c r="AW489">
        <v>66</v>
      </c>
      <c r="AX489">
        <v>76.930000000000007</v>
      </c>
      <c r="AY489">
        <v>23</v>
      </c>
      <c r="AZ489">
        <v>70.83</v>
      </c>
      <c r="BA489">
        <v>36</v>
      </c>
      <c r="BB489">
        <v>28.75</v>
      </c>
      <c r="BC489">
        <v>13</v>
      </c>
      <c r="BD489">
        <v>1.71</v>
      </c>
      <c r="BE489">
        <v>21</v>
      </c>
      <c r="BF489">
        <v>66.67</v>
      </c>
      <c r="BG489">
        <v>20</v>
      </c>
      <c r="BJ489">
        <v>53</v>
      </c>
      <c r="BK489">
        <v>25</v>
      </c>
      <c r="BL489">
        <v>52</v>
      </c>
      <c r="BM489">
        <v>13</v>
      </c>
      <c r="BN489">
        <v>30</v>
      </c>
      <c r="BO489">
        <v>-3</v>
      </c>
      <c r="BP489">
        <v>2</v>
      </c>
      <c r="BQ489">
        <v>0</v>
      </c>
      <c r="BR489">
        <v>53</v>
      </c>
      <c r="BS489">
        <v>-6</v>
      </c>
      <c r="BT489">
        <v>37</v>
      </c>
      <c r="BU489">
        <v>0</v>
      </c>
      <c r="BV489">
        <v>19</v>
      </c>
      <c r="BW489">
        <v>44</v>
      </c>
      <c r="BX489">
        <v>8</v>
      </c>
      <c r="BY489">
        <v>1</v>
      </c>
      <c r="BZ489">
        <v>0</v>
      </c>
      <c r="CA489">
        <v>20</v>
      </c>
      <c r="CB489">
        <v>36</v>
      </c>
      <c r="CC489">
        <v>16</v>
      </c>
      <c r="CD489">
        <v>303.10000000000002</v>
      </c>
      <c r="CE489">
        <v>62.82</v>
      </c>
      <c r="CF489">
        <v>68.3</v>
      </c>
      <c r="CG489">
        <v>37.44</v>
      </c>
      <c r="CH489">
        <v>1.78</v>
      </c>
      <c r="CI489">
        <v>29.44</v>
      </c>
      <c r="CJ489">
        <v>47.03</v>
      </c>
      <c r="CK489">
        <v>3.05</v>
      </c>
      <c r="CL489">
        <v>4.04</v>
      </c>
      <c r="CM489">
        <v>4.6399999999999997</v>
      </c>
      <c r="CN489">
        <v>303.60000000000002</v>
      </c>
      <c r="CO489">
        <v>61.57</v>
      </c>
      <c r="CP489">
        <v>68.58</v>
      </c>
      <c r="CQ489">
        <v>39.72</v>
      </c>
      <c r="CR489">
        <v>1.78</v>
      </c>
      <c r="CS489">
        <v>29.44</v>
      </c>
      <c r="CT489">
        <v>50.61</v>
      </c>
      <c r="CU489">
        <v>3.05</v>
      </c>
      <c r="CV489">
        <v>4.05</v>
      </c>
      <c r="CW489">
        <v>4.6399999999999997</v>
      </c>
      <c r="CX489">
        <v>37</v>
      </c>
      <c r="CY489">
        <v>34</v>
      </c>
      <c r="CZ489">
        <v>25</v>
      </c>
      <c r="DA489">
        <v>38</v>
      </c>
      <c r="DB489">
        <v>25</v>
      </c>
      <c r="DC489">
        <v>272.8</v>
      </c>
      <c r="DD489">
        <v>149</v>
      </c>
      <c r="DE489">
        <v>305.60000000000002</v>
      </c>
      <c r="DF489">
        <v>57</v>
      </c>
      <c r="DG489">
        <v>272.60000000000002</v>
      </c>
      <c r="DH489">
        <v>67</v>
      </c>
      <c r="DI489">
        <v>284.7</v>
      </c>
      <c r="DJ489">
        <v>50</v>
      </c>
      <c r="DM489">
        <v>84.62</v>
      </c>
      <c r="DN489">
        <v>24</v>
      </c>
      <c r="DO489">
        <v>61.54</v>
      </c>
      <c r="DP489">
        <v>126</v>
      </c>
      <c r="DQ489">
        <v>69.2</v>
      </c>
      <c r="DR489">
        <v>41</v>
      </c>
      <c r="DS489">
        <v>92.3</v>
      </c>
      <c r="DT489">
        <v>3</v>
      </c>
      <c r="DW489">
        <v>72.22</v>
      </c>
      <c r="DX489">
        <v>59</v>
      </c>
      <c r="DY489">
        <v>77.78</v>
      </c>
      <c r="DZ489">
        <v>40</v>
      </c>
      <c r="EA489">
        <v>77.8</v>
      </c>
      <c r="EB489">
        <v>14</v>
      </c>
      <c r="EC489">
        <v>55.6</v>
      </c>
      <c r="ED489">
        <v>54</v>
      </c>
      <c r="EG489">
        <v>26</v>
      </c>
      <c r="EH489">
        <v>6</v>
      </c>
      <c r="EI489">
        <v>33</v>
      </c>
      <c r="EJ489">
        <v>134</v>
      </c>
      <c r="EK489">
        <v>32</v>
      </c>
      <c r="EL489">
        <v>48</v>
      </c>
      <c r="EM489">
        <v>24</v>
      </c>
      <c r="EN489">
        <v>1</v>
      </c>
      <c r="EQ489">
        <v>1.46</v>
      </c>
      <c r="ER489">
        <v>7</v>
      </c>
      <c r="ES489">
        <v>2</v>
      </c>
      <c r="ET489">
        <v>138</v>
      </c>
      <c r="EU489">
        <v>1.79</v>
      </c>
      <c r="EV489">
        <v>36</v>
      </c>
      <c r="EW489">
        <v>1.5</v>
      </c>
      <c r="EX489">
        <v>6</v>
      </c>
      <c r="FA489">
        <v>60</v>
      </c>
      <c r="FB489">
        <v>59</v>
      </c>
      <c r="FC489">
        <v>75</v>
      </c>
      <c r="FD489">
        <v>37</v>
      </c>
      <c r="FE489">
        <v>25</v>
      </c>
      <c r="FF489">
        <v>59</v>
      </c>
      <c r="FG489">
        <v>87.5</v>
      </c>
      <c r="FH489">
        <v>5</v>
      </c>
      <c r="FU489">
        <v>-2</v>
      </c>
      <c r="FV489">
        <v>3</v>
      </c>
      <c r="FW489">
        <v>-1</v>
      </c>
      <c r="FX489">
        <v>13</v>
      </c>
      <c r="FY489">
        <v>-1</v>
      </c>
      <c r="FZ489">
        <v>2</v>
      </c>
      <c r="GA489">
        <v>1</v>
      </c>
      <c r="GB489">
        <v>28</v>
      </c>
      <c r="GE489">
        <v>-3</v>
      </c>
      <c r="GF489">
        <v>4</v>
      </c>
      <c r="GG489">
        <v>3</v>
      </c>
      <c r="GH489">
        <v>139</v>
      </c>
      <c r="GI489">
        <v>2</v>
      </c>
      <c r="GJ489">
        <v>48</v>
      </c>
      <c r="GK489">
        <v>-2</v>
      </c>
      <c r="GL489">
        <v>14</v>
      </c>
      <c r="GO489">
        <v>0</v>
      </c>
      <c r="GP489">
        <v>115</v>
      </c>
      <c r="GQ489">
        <v>-2</v>
      </c>
      <c r="GR489">
        <v>40</v>
      </c>
      <c r="GS489">
        <v>-1</v>
      </c>
      <c r="GT489">
        <v>48</v>
      </c>
      <c r="GU489">
        <v>-3</v>
      </c>
      <c r="GV489">
        <v>3</v>
      </c>
      <c r="GY489">
        <v>0</v>
      </c>
      <c r="GZ489">
        <v>26</v>
      </c>
      <c r="HA489">
        <v>0</v>
      </c>
      <c r="HB489">
        <v>24</v>
      </c>
      <c r="HC489">
        <v>0</v>
      </c>
      <c r="HD489">
        <v>11</v>
      </c>
      <c r="HE489">
        <v>0</v>
      </c>
      <c r="HF489">
        <v>9</v>
      </c>
      <c r="HI489">
        <v>7</v>
      </c>
      <c r="HJ489">
        <v>8</v>
      </c>
      <c r="HK489">
        <v>3</v>
      </c>
      <c r="HL489">
        <v>115</v>
      </c>
      <c r="HM489">
        <v>4</v>
      </c>
      <c r="HN489">
        <v>34</v>
      </c>
      <c r="HO489">
        <v>5</v>
      </c>
      <c r="HP489">
        <v>14</v>
      </c>
      <c r="HS489">
        <v>9</v>
      </c>
      <c r="HT489">
        <v>103</v>
      </c>
      <c r="HU489">
        <v>12</v>
      </c>
      <c r="HV489">
        <v>28</v>
      </c>
      <c r="HW489">
        <v>11</v>
      </c>
      <c r="HX489">
        <v>21</v>
      </c>
      <c r="HY489">
        <v>12</v>
      </c>
      <c r="HZ489">
        <v>15</v>
      </c>
      <c r="IC489">
        <v>2</v>
      </c>
      <c r="ID489">
        <v>76</v>
      </c>
      <c r="IE489">
        <v>3</v>
      </c>
      <c r="IF489">
        <v>29</v>
      </c>
      <c r="IG489">
        <v>2</v>
      </c>
      <c r="IH489">
        <v>33</v>
      </c>
      <c r="II489">
        <v>1</v>
      </c>
      <c r="IJ489">
        <v>56</v>
      </c>
      <c r="IM489">
        <v>0</v>
      </c>
      <c r="IN489">
        <v>52</v>
      </c>
      <c r="IO489">
        <v>0</v>
      </c>
      <c r="IP489">
        <v>49</v>
      </c>
      <c r="IQ489">
        <v>1</v>
      </c>
      <c r="IR489">
        <v>6</v>
      </c>
      <c r="IS489">
        <v>0</v>
      </c>
      <c r="IT489">
        <v>20</v>
      </c>
    </row>
    <row r="490" spans="1:254" x14ac:dyDescent="0.25">
      <c r="A490" s="3" t="str">
        <f t="shared" si="7"/>
        <v>Mark Goetz</v>
      </c>
      <c r="B490" s="4">
        <v>45767</v>
      </c>
      <c r="C490" t="s">
        <v>1600</v>
      </c>
      <c r="D490" t="s">
        <v>1601</v>
      </c>
      <c r="E490" t="s">
        <v>1602</v>
      </c>
      <c r="F490" t="s">
        <v>1603</v>
      </c>
      <c r="I490" t="s">
        <v>1661</v>
      </c>
      <c r="J490" t="s">
        <v>1328</v>
      </c>
      <c r="K490">
        <v>33</v>
      </c>
      <c r="L490">
        <v>68</v>
      </c>
      <c r="M490">
        <v>63</v>
      </c>
      <c r="N490">
        <v>70</v>
      </c>
      <c r="O490">
        <v>74</v>
      </c>
      <c r="Q490">
        <v>275</v>
      </c>
      <c r="R490">
        <v>71.989999999999995</v>
      </c>
      <c r="S490">
        <v>71.8</v>
      </c>
      <c r="T490">
        <v>70.58</v>
      </c>
      <c r="U490">
        <v>65.78</v>
      </c>
      <c r="V490">
        <v>72.099999999999994</v>
      </c>
      <c r="W490">
        <v>75.760000000000005</v>
      </c>
      <c r="Y490">
        <v>71.05</v>
      </c>
      <c r="Z490">
        <v>40</v>
      </c>
      <c r="AA490">
        <v>3</v>
      </c>
      <c r="AB490">
        <v>7</v>
      </c>
      <c r="AC490">
        <v>33</v>
      </c>
      <c r="AE490">
        <v>7</v>
      </c>
      <c r="AF490">
        <v>1</v>
      </c>
      <c r="AG490">
        <v>3</v>
      </c>
      <c r="AH490">
        <v>9</v>
      </c>
      <c r="AJ490">
        <v>33</v>
      </c>
      <c r="AK490">
        <v>35.5</v>
      </c>
      <c r="AL490">
        <v>1</v>
      </c>
      <c r="AM490" s="5">
        <v>0.34861111111111109</v>
      </c>
      <c r="AN490">
        <v>10</v>
      </c>
      <c r="AO490" s="5">
        <v>0.57430555555555551</v>
      </c>
      <c r="AP490">
        <v>1</v>
      </c>
      <c r="AQ490" s="5">
        <v>0.55486111111111114</v>
      </c>
      <c r="AR490">
        <v>1</v>
      </c>
      <c r="AS490" s="5">
        <v>0.51180555555555551</v>
      </c>
      <c r="AU490" s="5"/>
      <c r="AV490">
        <v>304.7</v>
      </c>
      <c r="AW490">
        <v>7</v>
      </c>
      <c r="AX490">
        <v>73.069999999999993</v>
      </c>
      <c r="AY490">
        <v>44</v>
      </c>
      <c r="AZ490">
        <v>66.67</v>
      </c>
      <c r="BA490">
        <v>61</v>
      </c>
      <c r="BB490">
        <v>28.75</v>
      </c>
      <c r="BC490">
        <v>13</v>
      </c>
      <c r="BD490">
        <v>1.67</v>
      </c>
      <c r="BE490">
        <v>8</v>
      </c>
      <c r="BF490">
        <v>54.17</v>
      </c>
      <c r="BG490">
        <v>48</v>
      </c>
      <c r="BJ490">
        <v>19</v>
      </c>
      <c r="BK490">
        <v>61</v>
      </c>
      <c r="BL490">
        <v>41</v>
      </c>
      <c r="BM490">
        <v>9</v>
      </c>
      <c r="BN490">
        <v>31</v>
      </c>
      <c r="BO490">
        <v>-2</v>
      </c>
      <c r="BP490">
        <v>6</v>
      </c>
      <c r="BQ490">
        <v>-2</v>
      </c>
      <c r="BR490">
        <v>41</v>
      </c>
      <c r="BS490">
        <v>-5</v>
      </c>
      <c r="BT490">
        <v>51</v>
      </c>
      <c r="BU490">
        <v>1</v>
      </c>
      <c r="BV490">
        <v>22</v>
      </c>
      <c r="BW490">
        <v>35</v>
      </c>
      <c r="BX490">
        <v>13</v>
      </c>
      <c r="BY490">
        <v>1</v>
      </c>
      <c r="BZ490">
        <v>0</v>
      </c>
      <c r="CA490">
        <v>20</v>
      </c>
      <c r="CB490">
        <v>36</v>
      </c>
      <c r="CC490">
        <v>16</v>
      </c>
      <c r="CD490">
        <v>303.10000000000002</v>
      </c>
      <c r="CE490">
        <v>62.82</v>
      </c>
      <c r="CF490">
        <v>68.3</v>
      </c>
      <c r="CG490">
        <v>37.44</v>
      </c>
      <c r="CH490">
        <v>1.78</v>
      </c>
      <c r="CI490">
        <v>29.44</v>
      </c>
      <c r="CJ490">
        <v>47.03</v>
      </c>
      <c r="CK490">
        <v>3.05</v>
      </c>
      <c r="CL490">
        <v>4.04</v>
      </c>
      <c r="CM490">
        <v>4.6399999999999997</v>
      </c>
      <c r="CN490">
        <v>303.60000000000002</v>
      </c>
      <c r="CO490">
        <v>61.57</v>
      </c>
      <c r="CP490">
        <v>68.58</v>
      </c>
      <c r="CQ490">
        <v>39.72</v>
      </c>
      <c r="CR490">
        <v>1.78</v>
      </c>
      <c r="CS490">
        <v>29.44</v>
      </c>
      <c r="CT490">
        <v>50.61</v>
      </c>
      <c r="CU490">
        <v>3.05</v>
      </c>
      <c r="CV490">
        <v>4.05</v>
      </c>
      <c r="CW490">
        <v>4.6399999999999997</v>
      </c>
      <c r="CX490">
        <v>12</v>
      </c>
      <c r="CY490">
        <v>5</v>
      </c>
      <c r="CZ490">
        <v>65</v>
      </c>
      <c r="DA490">
        <v>3</v>
      </c>
      <c r="DB490">
        <v>25</v>
      </c>
      <c r="DC490">
        <v>288.89999999999998</v>
      </c>
      <c r="DD490">
        <v>117</v>
      </c>
      <c r="DE490">
        <v>312.5</v>
      </c>
      <c r="DF490">
        <v>32</v>
      </c>
      <c r="DG490">
        <v>314.7</v>
      </c>
      <c r="DH490">
        <v>4</v>
      </c>
      <c r="DI490">
        <v>302.7</v>
      </c>
      <c r="DJ490">
        <v>16</v>
      </c>
      <c r="DM490">
        <v>46.15</v>
      </c>
      <c r="DN490">
        <v>150</v>
      </c>
      <c r="DO490">
        <v>92.31</v>
      </c>
      <c r="DP490">
        <v>8</v>
      </c>
      <c r="DQ490">
        <v>76.900000000000006</v>
      </c>
      <c r="DR490">
        <v>26</v>
      </c>
      <c r="DS490">
        <v>76.900000000000006</v>
      </c>
      <c r="DT490">
        <v>18</v>
      </c>
      <c r="DW490">
        <v>55.56</v>
      </c>
      <c r="DX490">
        <v>141</v>
      </c>
      <c r="DY490">
        <v>94.44</v>
      </c>
      <c r="DZ490">
        <v>3</v>
      </c>
      <c r="EA490">
        <v>55.6</v>
      </c>
      <c r="EB490">
        <v>61</v>
      </c>
      <c r="EC490">
        <v>61.1</v>
      </c>
      <c r="ED490">
        <v>41</v>
      </c>
      <c r="EG490">
        <v>25</v>
      </c>
      <c r="EH490">
        <v>2</v>
      </c>
      <c r="EI490">
        <v>29</v>
      </c>
      <c r="EJ490">
        <v>29</v>
      </c>
      <c r="EK490">
        <v>28</v>
      </c>
      <c r="EL490">
        <v>11</v>
      </c>
      <c r="EM490">
        <v>33</v>
      </c>
      <c r="EN490">
        <v>61</v>
      </c>
      <c r="EQ490">
        <v>1.3</v>
      </c>
      <c r="ER490">
        <v>1</v>
      </c>
      <c r="ES490">
        <v>1.65</v>
      </c>
      <c r="ET490">
        <v>35</v>
      </c>
      <c r="EU490">
        <v>1.6</v>
      </c>
      <c r="EV490">
        <v>9</v>
      </c>
      <c r="EW490">
        <v>2.09</v>
      </c>
      <c r="EX490">
        <v>67</v>
      </c>
      <c r="FA490">
        <v>50</v>
      </c>
      <c r="FB490">
        <v>86</v>
      </c>
      <c r="FC490">
        <v>100</v>
      </c>
      <c r="FD490">
        <v>1</v>
      </c>
      <c r="FE490">
        <v>50</v>
      </c>
      <c r="FF490">
        <v>36</v>
      </c>
      <c r="FG490">
        <v>57.1</v>
      </c>
      <c r="FH490">
        <v>35</v>
      </c>
      <c r="FU490">
        <v>-4</v>
      </c>
      <c r="FV490">
        <v>1</v>
      </c>
      <c r="FW490">
        <v>-1</v>
      </c>
      <c r="FX490">
        <v>13</v>
      </c>
      <c r="FY490">
        <v>1</v>
      </c>
      <c r="FZ490">
        <v>32</v>
      </c>
      <c r="GA490">
        <v>2</v>
      </c>
      <c r="GB490">
        <v>55</v>
      </c>
      <c r="GE490">
        <v>0</v>
      </c>
      <c r="GF490">
        <v>79</v>
      </c>
      <c r="GG490">
        <v>-3</v>
      </c>
      <c r="GH490">
        <v>8</v>
      </c>
      <c r="GI490">
        <v>-1</v>
      </c>
      <c r="GJ490">
        <v>22</v>
      </c>
      <c r="GK490">
        <v>2</v>
      </c>
      <c r="GL490">
        <v>61</v>
      </c>
      <c r="GO490">
        <v>1</v>
      </c>
      <c r="GP490">
        <v>140</v>
      </c>
      <c r="GQ490">
        <v>-4</v>
      </c>
      <c r="GR490">
        <v>2</v>
      </c>
      <c r="GS490">
        <v>-1</v>
      </c>
      <c r="GT490">
        <v>48</v>
      </c>
      <c r="GU490">
        <v>-1</v>
      </c>
      <c r="GV490">
        <v>28</v>
      </c>
      <c r="GY490">
        <v>0</v>
      </c>
      <c r="GZ490">
        <v>26</v>
      </c>
      <c r="HA490">
        <v>1</v>
      </c>
      <c r="HB490">
        <v>1</v>
      </c>
      <c r="HC490">
        <v>0</v>
      </c>
      <c r="HD490">
        <v>11</v>
      </c>
      <c r="HE490">
        <v>0</v>
      </c>
      <c r="HF490">
        <v>9</v>
      </c>
      <c r="HI490">
        <v>8</v>
      </c>
      <c r="HJ490">
        <v>5</v>
      </c>
      <c r="HK490">
        <v>7</v>
      </c>
      <c r="HL490">
        <v>6</v>
      </c>
      <c r="HM490">
        <v>5</v>
      </c>
      <c r="HN490">
        <v>14</v>
      </c>
      <c r="HO490">
        <v>2</v>
      </c>
      <c r="HP490">
        <v>59</v>
      </c>
      <c r="HS490">
        <v>6</v>
      </c>
      <c r="HT490">
        <v>153</v>
      </c>
      <c r="HU490">
        <v>9</v>
      </c>
      <c r="HV490">
        <v>116</v>
      </c>
      <c r="HW490">
        <v>9</v>
      </c>
      <c r="HX490">
        <v>45</v>
      </c>
      <c r="HY490">
        <v>11</v>
      </c>
      <c r="HZ490">
        <v>28</v>
      </c>
      <c r="IC490">
        <v>3</v>
      </c>
      <c r="ID490">
        <v>36</v>
      </c>
      <c r="IE490">
        <v>1</v>
      </c>
      <c r="IF490">
        <v>102</v>
      </c>
      <c r="IG490">
        <v>4</v>
      </c>
      <c r="IH490">
        <v>9</v>
      </c>
      <c r="II490">
        <v>5</v>
      </c>
      <c r="IJ490">
        <v>4</v>
      </c>
      <c r="IM490">
        <v>1</v>
      </c>
      <c r="IN490">
        <v>14</v>
      </c>
      <c r="IO490">
        <v>0</v>
      </c>
      <c r="IP490">
        <v>49</v>
      </c>
      <c r="IQ490">
        <v>0</v>
      </c>
      <c r="IR490">
        <v>24</v>
      </c>
      <c r="IS490">
        <v>0</v>
      </c>
      <c r="IT490">
        <v>20</v>
      </c>
    </row>
    <row r="491" spans="1:254" x14ac:dyDescent="0.25">
      <c r="A491" s="3" t="str">
        <f t="shared" si="7"/>
        <v>Tano Goya</v>
      </c>
      <c r="B491" s="4">
        <v>45767</v>
      </c>
      <c r="C491" t="s">
        <v>1600</v>
      </c>
      <c r="D491" t="s">
        <v>1601</v>
      </c>
      <c r="E491" t="s">
        <v>1602</v>
      </c>
      <c r="F491" t="s">
        <v>1603</v>
      </c>
      <c r="I491" t="s">
        <v>1662</v>
      </c>
      <c r="J491" t="s">
        <v>1663</v>
      </c>
      <c r="K491">
        <v>33</v>
      </c>
      <c r="L491">
        <v>67</v>
      </c>
      <c r="M491">
        <v>70</v>
      </c>
      <c r="N491">
        <v>69</v>
      </c>
      <c r="O491">
        <v>69</v>
      </c>
      <c r="Q491">
        <v>275</v>
      </c>
      <c r="R491">
        <v>71.989999999999995</v>
      </c>
      <c r="S491">
        <v>71.8</v>
      </c>
      <c r="T491">
        <v>69.58</v>
      </c>
      <c r="U491">
        <v>72.78</v>
      </c>
      <c r="V491">
        <v>71.099999999999994</v>
      </c>
      <c r="W491">
        <v>70.760000000000005</v>
      </c>
      <c r="Y491">
        <v>71.05</v>
      </c>
      <c r="Z491">
        <v>22</v>
      </c>
      <c r="AA491">
        <v>52</v>
      </c>
      <c r="AB491">
        <v>46</v>
      </c>
      <c r="AC491">
        <v>33</v>
      </c>
      <c r="AE491">
        <v>6</v>
      </c>
      <c r="AF491">
        <v>7</v>
      </c>
      <c r="AG491">
        <v>8</v>
      </c>
      <c r="AH491">
        <v>9</v>
      </c>
      <c r="AJ491">
        <v>33</v>
      </c>
      <c r="AK491">
        <v>35.5</v>
      </c>
      <c r="AL491">
        <v>10</v>
      </c>
      <c r="AM491" s="5">
        <v>0.32083333333333336</v>
      </c>
      <c r="AN491">
        <v>1</v>
      </c>
      <c r="AO491" s="5">
        <v>0.54652777777777772</v>
      </c>
      <c r="AP491">
        <v>1</v>
      </c>
      <c r="AQ491" s="5">
        <v>0.31944444444444442</v>
      </c>
      <c r="AR491">
        <v>1</v>
      </c>
      <c r="AS491" s="5">
        <v>0.38124999999999998</v>
      </c>
      <c r="AU491" s="5"/>
      <c r="AV491">
        <v>291.85000000000002</v>
      </c>
      <c r="AW491">
        <v>50</v>
      </c>
      <c r="AX491">
        <v>65.39</v>
      </c>
      <c r="AY491">
        <v>64</v>
      </c>
      <c r="AZ491">
        <v>73.61</v>
      </c>
      <c r="BA491">
        <v>27</v>
      </c>
      <c r="BB491">
        <v>29.5</v>
      </c>
      <c r="BC491">
        <v>30</v>
      </c>
      <c r="BD491">
        <v>1.7</v>
      </c>
      <c r="BE491">
        <v>20</v>
      </c>
      <c r="BF491">
        <v>52.63</v>
      </c>
      <c r="BG491">
        <v>51</v>
      </c>
      <c r="BJ491">
        <v>67</v>
      </c>
      <c r="BK491">
        <v>50</v>
      </c>
      <c r="BL491">
        <v>56</v>
      </c>
      <c r="BM491">
        <v>26</v>
      </c>
      <c r="BN491">
        <v>54</v>
      </c>
      <c r="BO491">
        <v>6</v>
      </c>
      <c r="BP491">
        <v>67</v>
      </c>
      <c r="BQ491">
        <v>-8</v>
      </c>
      <c r="BR491">
        <v>7</v>
      </c>
      <c r="BS491">
        <v>-7</v>
      </c>
      <c r="BT491">
        <v>31</v>
      </c>
      <c r="BU491">
        <v>0</v>
      </c>
      <c r="BV491">
        <v>24</v>
      </c>
      <c r="BW491">
        <v>35</v>
      </c>
      <c r="BX491">
        <v>11</v>
      </c>
      <c r="BY491">
        <v>2</v>
      </c>
      <c r="BZ491">
        <v>0</v>
      </c>
      <c r="CA491">
        <v>20</v>
      </c>
      <c r="CB491">
        <v>36</v>
      </c>
      <c r="CC491">
        <v>16</v>
      </c>
      <c r="CD491">
        <v>303.10000000000002</v>
      </c>
      <c r="CE491">
        <v>62.82</v>
      </c>
      <c r="CF491">
        <v>68.3</v>
      </c>
      <c r="CG491">
        <v>37.44</v>
      </c>
      <c r="CH491">
        <v>1.78</v>
      </c>
      <c r="CI491">
        <v>29.44</v>
      </c>
      <c r="CJ491">
        <v>47.03</v>
      </c>
      <c r="CK491">
        <v>3.05</v>
      </c>
      <c r="CL491">
        <v>4.04</v>
      </c>
      <c r="CM491">
        <v>4.6399999999999997</v>
      </c>
      <c r="CN491">
        <v>303.60000000000002</v>
      </c>
      <c r="CO491">
        <v>61.57</v>
      </c>
      <c r="CP491">
        <v>68.58</v>
      </c>
      <c r="CQ491">
        <v>39.72</v>
      </c>
      <c r="CR491">
        <v>1.78</v>
      </c>
      <c r="CS491">
        <v>29.44</v>
      </c>
      <c r="CT491">
        <v>50.61</v>
      </c>
      <c r="CU491">
        <v>3.05</v>
      </c>
      <c r="CV491">
        <v>4.05</v>
      </c>
      <c r="CW491">
        <v>4.6399999999999997</v>
      </c>
      <c r="CX491">
        <v>37</v>
      </c>
      <c r="CY491">
        <v>3</v>
      </c>
      <c r="CZ491">
        <v>65</v>
      </c>
      <c r="DA491">
        <v>11</v>
      </c>
      <c r="DB491">
        <v>8</v>
      </c>
      <c r="DC491">
        <v>284.89999999999998</v>
      </c>
      <c r="DD491">
        <v>128</v>
      </c>
      <c r="DE491">
        <v>296.60000000000002</v>
      </c>
      <c r="DF491">
        <v>96</v>
      </c>
      <c r="DG491">
        <v>293.2</v>
      </c>
      <c r="DH491">
        <v>38</v>
      </c>
      <c r="DI491">
        <v>292.7</v>
      </c>
      <c r="DJ491">
        <v>35</v>
      </c>
      <c r="DM491">
        <v>84.62</v>
      </c>
      <c r="DN491">
        <v>24</v>
      </c>
      <c r="DO491">
        <v>46.15</v>
      </c>
      <c r="DP491">
        <v>151</v>
      </c>
      <c r="DQ491">
        <v>61.5</v>
      </c>
      <c r="DR491">
        <v>55</v>
      </c>
      <c r="DS491">
        <v>69.2</v>
      </c>
      <c r="DT491">
        <v>37</v>
      </c>
      <c r="DW491">
        <v>83.33</v>
      </c>
      <c r="DX491">
        <v>10</v>
      </c>
      <c r="DY491">
        <v>77.78</v>
      </c>
      <c r="DZ491">
        <v>40</v>
      </c>
      <c r="EA491">
        <v>72.2</v>
      </c>
      <c r="EB491">
        <v>25</v>
      </c>
      <c r="EC491">
        <v>61.1</v>
      </c>
      <c r="ED491">
        <v>41</v>
      </c>
      <c r="EG491">
        <v>29</v>
      </c>
      <c r="EH491">
        <v>50</v>
      </c>
      <c r="EI491">
        <v>31</v>
      </c>
      <c r="EJ491">
        <v>89</v>
      </c>
      <c r="EK491">
        <v>32</v>
      </c>
      <c r="EL491">
        <v>48</v>
      </c>
      <c r="EM491">
        <v>26</v>
      </c>
      <c r="EN491">
        <v>4</v>
      </c>
      <c r="EQ491">
        <v>1.6</v>
      </c>
      <c r="ER491">
        <v>24</v>
      </c>
      <c r="ES491">
        <v>1.71</v>
      </c>
      <c r="ET491">
        <v>56</v>
      </c>
      <c r="EU491">
        <v>1.92</v>
      </c>
      <c r="EV491">
        <v>49</v>
      </c>
      <c r="EW491">
        <v>1.55</v>
      </c>
      <c r="EX491">
        <v>9</v>
      </c>
      <c r="FA491">
        <v>33.33</v>
      </c>
      <c r="FB491">
        <v>118</v>
      </c>
      <c r="FC491">
        <v>25</v>
      </c>
      <c r="FD491">
        <v>133</v>
      </c>
      <c r="FE491">
        <v>60</v>
      </c>
      <c r="FF491">
        <v>25</v>
      </c>
      <c r="FG491">
        <v>71.400000000000006</v>
      </c>
      <c r="FH491">
        <v>16</v>
      </c>
      <c r="FU491">
        <v>-1</v>
      </c>
      <c r="FV491">
        <v>16</v>
      </c>
      <c r="FW491">
        <v>1</v>
      </c>
      <c r="FX491">
        <v>98</v>
      </c>
      <c r="FY491">
        <v>4</v>
      </c>
      <c r="FZ491">
        <v>69</v>
      </c>
      <c r="GA491">
        <v>2</v>
      </c>
      <c r="GB491">
        <v>55</v>
      </c>
      <c r="GE491">
        <v>-1</v>
      </c>
      <c r="GF491">
        <v>45</v>
      </c>
      <c r="GG491">
        <v>-3</v>
      </c>
      <c r="GH491">
        <v>8</v>
      </c>
      <c r="GI491">
        <v>-2</v>
      </c>
      <c r="GJ491">
        <v>11</v>
      </c>
      <c r="GK491">
        <v>-2</v>
      </c>
      <c r="GL491">
        <v>14</v>
      </c>
      <c r="GO491">
        <v>-2</v>
      </c>
      <c r="GP491">
        <v>32</v>
      </c>
      <c r="GQ491">
        <v>1</v>
      </c>
      <c r="GR491">
        <v>147</v>
      </c>
      <c r="GS491">
        <v>-4</v>
      </c>
      <c r="GT491">
        <v>2</v>
      </c>
      <c r="GU491">
        <v>-2</v>
      </c>
      <c r="GV491">
        <v>11</v>
      </c>
      <c r="GY491">
        <v>0</v>
      </c>
      <c r="GZ491">
        <v>26</v>
      </c>
      <c r="HA491">
        <v>0</v>
      </c>
      <c r="HB491">
        <v>24</v>
      </c>
      <c r="HC491">
        <v>0</v>
      </c>
      <c r="HD491">
        <v>11</v>
      </c>
      <c r="HE491">
        <v>0</v>
      </c>
      <c r="HF491">
        <v>9</v>
      </c>
      <c r="HI491">
        <v>6</v>
      </c>
      <c r="HJ491">
        <v>17</v>
      </c>
      <c r="HK491">
        <v>6</v>
      </c>
      <c r="HL491">
        <v>18</v>
      </c>
      <c r="HM491">
        <v>7</v>
      </c>
      <c r="HN491">
        <v>4</v>
      </c>
      <c r="HO491">
        <v>5</v>
      </c>
      <c r="HP491">
        <v>14</v>
      </c>
      <c r="HS491">
        <v>10</v>
      </c>
      <c r="HT491">
        <v>70</v>
      </c>
      <c r="HU491">
        <v>8</v>
      </c>
      <c r="HV491">
        <v>138</v>
      </c>
      <c r="HW491">
        <v>6</v>
      </c>
      <c r="HX491">
        <v>68</v>
      </c>
      <c r="HY491">
        <v>11</v>
      </c>
      <c r="HZ491">
        <v>28</v>
      </c>
      <c r="IC491">
        <v>2</v>
      </c>
      <c r="ID491">
        <v>76</v>
      </c>
      <c r="IE491">
        <v>3</v>
      </c>
      <c r="IF491">
        <v>29</v>
      </c>
      <c r="IG491">
        <v>5</v>
      </c>
      <c r="IH491">
        <v>3</v>
      </c>
      <c r="II491">
        <v>1</v>
      </c>
      <c r="IJ491">
        <v>56</v>
      </c>
      <c r="IM491">
        <v>0</v>
      </c>
      <c r="IN491">
        <v>52</v>
      </c>
      <c r="IO491">
        <v>1</v>
      </c>
      <c r="IP491">
        <v>10</v>
      </c>
      <c r="IQ491">
        <v>0</v>
      </c>
      <c r="IR491">
        <v>24</v>
      </c>
      <c r="IS491">
        <v>1</v>
      </c>
      <c r="IT491">
        <v>3</v>
      </c>
    </row>
    <row r="492" spans="1:254" x14ac:dyDescent="0.25">
      <c r="A492" s="3" t="str">
        <f t="shared" si="7"/>
        <v>Seonghyeon Kim</v>
      </c>
      <c r="B492" s="4">
        <v>45767</v>
      </c>
      <c r="C492" t="s">
        <v>1600</v>
      </c>
      <c r="D492" t="s">
        <v>1601</v>
      </c>
      <c r="E492" t="s">
        <v>1602</v>
      </c>
      <c r="F492" t="s">
        <v>1603</v>
      </c>
      <c r="I492" t="s">
        <v>886</v>
      </c>
      <c r="J492" t="s">
        <v>1436</v>
      </c>
      <c r="K492">
        <v>33</v>
      </c>
      <c r="L492">
        <v>69</v>
      </c>
      <c r="M492">
        <v>68</v>
      </c>
      <c r="N492">
        <v>66</v>
      </c>
      <c r="O492">
        <v>72</v>
      </c>
      <c r="Q492">
        <v>275</v>
      </c>
      <c r="R492">
        <v>71.989999999999995</v>
      </c>
      <c r="S492">
        <v>71.8</v>
      </c>
      <c r="T492">
        <v>71.58</v>
      </c>
      <c r="U492">
        <v>70.78</v>
      </c>
      <c r="V492">
        <v>68.099999999999994</v>
      </c>
      <c r="W492">
        <v>73.760000000000005</v>
      </c>
      <c r="Y492">
        <v>71.05</v>
      </c>
      <c r="Z492">
        <v>62</v>
      </c>
      <c r="AA492">
        <v>52</v>
      </c>
      <c r="AB492">
        <v>19</v>
      </c>
      <c r="AC492">
        <v>33</v>
      </c>
      <c r="AE492">
        <v>8</v>
      </c>
      <c r="AF492">
        <v>7</v>
      </c>
      <c r="AG492">
        <v>5</v>
      </c>
      <c r="AH492">
        <v>9</v>
      </c>
      <c r="AJ492">
        <v>33</v>
      </c>
      <c r="AK492">
        <v>35.5</v>
      </c>
      <c r="AL492">
        <v>1</v>
      </c>
      <c r="AM492" s="5">
        <v>0.53194444444444444</v>
      </c>
      <c r="AN492">
        <v>10</v>
      </c>
      <c r="AO492" s="5">
        <v>0.30625000000000002</v>
      </c>
      <c r="AP492">
        <v>1</v>
      </c>
      <c r="AQ492" s="5">
        <v>0.35</v>
      </c>
      <c r="AR492">
        <v>1</v>
      </c>
      <c r="AS492" s="5">
        <v>0.47916666666666669</v>
      </c>
      <c r="AU492" s="5"/>
      <c r="AV492">
        <v>307.27</v>
      </c>
      <c r="AW492">
        <v>4</v>
      </c>
      <c r="AX492">
        <v>78.849999999999994</v>
      </c>
      <c r="AY492">
        <v>16</v>
      </c>
      <c r="AZ492">
        <v>77.78</v>
      </c>
      <c r="BA492">
        <v>7</v>
      </c>
      <c r="BB492">
        <v>30</v>
      </c>
      <c r="BC492">
        <v>44</v>
      </c>
      <c r="BD492">
        <v>1.68</v>
      </c>
      <c r="BE492">
        <v>14</v>
      </c>
      <c r="BF492">
        <v>37.5</v>
      </c>
      <c r="BG492">
        <v>69</v>
      </c>
      <c r="BJ492">
        <v>2</v>
      </c>
      <c r="BK492">
        <v>7</v>
      </c>
      <c r="BL492">
        <v>2</v>
      </c>
      <c r="BM492">
        <v>29</v>
      </c>
      <c r="BN492">
        <v>7</v>
      </c>
      <c r="BO492">
        <v>3</v>
      </c>
      <c r="BP492">
        <v>51</v>
      </c>
      <c r="BQ492">
        <v>-3</v>
      </c>
      <c r="BR492">
        <v>32</v>
      </c>
      <c r="BS492">
        <v>-9</v>
      </c>
      <c r="BT492">
        <v>16</v>
      </c>
      <c r="BU492">
        <v>1</v>
      </c>
      <c r="BV492">
        <v>21</v>
      </c>
      <c r="BW492">
        <v>38</v>
      </c>
      <c r="BX492">
        <v>11</v>
      </c>
      <c r="BY492">
        <v>1</v>
      </c>
      <c r="BZ492">
        <v>0</v>
      </c>
      <c r="CA492">
        <v>20</v>
      </c>
      <c r="CB492">
        <v>36</v>
      </c>
      <c r="CC492">
        <v>16</v>
      </c>
      <c r="CD492">
        <v>303.10000000000002</v>
      </c>
      <c r="CE492">
        <v>62.82</v>
      </c>
      <c r="CF492">
        <v>68.3</v>
      </c>
      <c r="CG492">
        <v>37.44</v>
      </c>
      <c r="CH492">
        <v>1.78</v>
      </c>
      <c r="CI492">
        <v>29.44</v>
      </c>
      <c r="CJ492">
        <v>47.03</v>
      </c>
      <c r="CK492">
        <v>3.05</v>
      </c>
      <c r="CL492">
        <v>4.04</v>
      </c>
      <c r="CM492">
        <v>4.6399999999999997</v>
      </c>
      <c r="CN492">
        <v>303.60000000000002</v>
      </c>
      <c r="CO492">
        <v>61.57</v>
      </c>
      <c r="CP492">
        <v>68.58</v>
      </c>
      <c r="CQ492">
        <v>39.72</v>
      </c>
      <c r="CR492">
        <v>1.78</v>
      </c>
      <c r="CS492">
        <v>29.44</v>
      </c>
      <c r="CT492">
        <v>50.61</v>
      </c>
      <c r="CU492">
        <v>3.05</v>
      </c>
      <c r="CV492">
        <v>4.05</v>
      </c>
      <c r="CW492">
        <v>4.6399999999999997</v>
      </c>
      <c r="CX492">
        <v>12</v>
      </c>
      <c r="CY492">
        <v>14</v>
      </c>
      <c r="CZ492">
        <v>54</v>
      </c>
      <c r="DA492">
        <v>11</v>
      </c>
      <c r="DB492">
        <v>25</v>
      </c>
      <c r="DC492">
        <v>311.2</v>
      </c>
      <c r="DD492">
        <v>19</v>
      </c>
      <c r="DE492">
        <v>299.10000000000002</v>
      </c>
      <c r="DF492">
        <v>82</v>
      </c>
      <c r="DG492">
        <v>320.39999999999998</v>
      </c>
      <c r="DH492">
        <v>1</v>
      </c>
      <c r="DI492">
        <v>298.39999999999998</v>
      </c>
      <c r="DJ492">
        <v>23</v>
      </c>
      <c r="DM492">
        <v>84.62</v>
      </c>
      <c r="DN492">
        <v>24</v>
      </c>
      <c r="DO492">
        <v>92.31</v>
      </c>
      <c r="DP492">
        <v>8</v>
      </c>
      <c r="DQ492">
        <v>69.2</v>
      </c>
      <c r="DR492">
        <v>41</v>
      </c>
      <c r="DS492">
        <v>69.2</v>
      </c>
      <c r="DT492">
        <v>37</v>
      </c>
      <c r="DW492">
        <v>77.78</v>
      </c>
      <c r="DX492">
        <v>38</v>
      </c>
      <c r="DY492">
        <v>83.33</v>
      </c>
      <c r="DZ492">
        <v>14</v>
      </c>
      <c r="EA492">
        <v>83.3</v>
      </c>
      <c r="EB492">
        <v>7</v>
      </c>
      <c r="EC492">
        <v>66.7</v>
      </c>
      <c r="ED492">
        <v>26</v>
      </c>
      <c r="EG492">
        <v>29</v>
      </c>
      <c r="EH492">
        <v>50</v>
      </c>
      <c r="EI492">
        <v>31</v>
      </c>
      <c r="EJ492">
        <v>89</v>
      </c>
      <c r="EK492">
        <v>29</v>
      </c>
      <c r="EL492">
        <v>17</v>
      </c>
      <c r="EM492">
        <v>31</v>
      </c>
      <c r="EN492">
        <v>40</v>
      </c>
      <c r="EQ492">
        <v>1.64</v>
      </c>
      <c r="ER492">
        <v>40</v>
      </c>
      <c r="ES492">
        <v>1.67</v>
      </c>
      <c r="ET492">
        <v>36</v>
      </c>
      <c r="EU492">
        <v>1.6</v>
      </c>
      <c r="EV492">
        <v>9</v>
      </c>
      <c r="EW492">
        <v>1.83</v>
      </c>
      <c r="EX492">
        <v>37</v>
      </c>
      <c r="FA492">
        <v>50</v>
      </c>
      <c r="FB492">
        <v>86</v>
      </c>
      <c r="FC492">
        <v>0</v>
      </c>
      <c r="FD492">
        <v>149</v>
      </c>
      <c r="FE492">
        <v>33.299999999999997</v>
      </c>
      <c r="FF492">
        <v>54</v>
      </c>
      <c r="FG492">
        <v>50</v>
      </c>
      <c r="FH492">
        <v>41</v>
      </c>
      <c r="FU492">
        <v>-1</v>
      </c>
      <c r="FV492">
        <v>16</v>
      </c>
      <c r="FW492">
        <v>2</v>
      </c>
      <c r="FX492">
        <v>133</v>
      </c>
      <c r="FY492">
        <v>1</v>
      </c>
      <c r="FZ492">
        <v>32</v>
      </c>
      <c r="GA492">
        <v>1</v>
      </c>
      <c r="GB492">
        <v>28</v>
      </c>
      <c r="GE492">
        <v>2</v>
      </c>
      <c r="GF492">
        <v>132</v>
      </c>
      <c r="GG492">
        <v>-2</v>
      </c>
      <c r="GH492">
        <v>20</v>
      </c>
      <c r="GI492">
        <v>-3</v>
      </c>
      <c r="GJ492">
        <v>6</v>
      </c>
      <c r="GK492">
        <v>0</v>
      </c>
      <c r="GL492">
        <v>37</v>
      </c>
      <c r="GO492">
        <v>-3</v>
      </c>
      <c r="GP492">
        <v>8</v>
      </c>
      <c r="GQ492">
        <v>-3</v>
      </c>
      <c r="GR492">
        <v>8</v>
      </c>
      <c r="GS492">
        <v>-3</v>
      </c>
      <c r="GT492">
        <v>10</v>
      </c>
      <c r="GU492">
        <v>0</v>
      </c>
      <c r="GV492">
        <v>48</v>
      </c>
      <c r="GY492">
        <v>0</v>
      </c>
      <c r="GZ492">
        <v>26</v>
      </c>
      <c r="HA492">
        <v>0</v>
      </c>
      <c r="HB492">
        <v>24</v>
      </c>
      <c r="HC492">
        <v>1</v>
      </c>
      <c r="HD492">
        <v>2</v>
      </c>
      <c r="HE492">
        <v>0</v>
      </c>
      <c r="HF492">
        <v>9</v>
      </c>
      <c r="HI492">
        <v>6</v>
      </c>
      <c r="HJ492">
        <v>17</v>
      </c>
      <c r="HK492">
        <v>7</v>
      </c>
      <c r="HL492">
        <v>6</v>
      </c>
      <c r="HM492">
        <v>5</v>
      </c>
      <c r="HN492">
        <v>14</v>
      </c>
      <c r="HO492">
        <v>3</v>
      </c>
      <c r="HP492">
        <v>40</v>
      </c>
      <c r="HS492">
        <v>10</v>
      </c>
      <c r="HT492">
        <v>70</v>
      </c>
      <c r="HU492">
        <v>7</v>
      </c>
      <c r="HV492">
        <v>148</v>
      </c>
      <c r="HW492">
        <v>10</v>
      </c>
      <c r="HX492">
        <v>33</v>
      </c>
      <c r="HY492">
        <v>11</v>
      </c>
      <c r="HZ492">
        <v>28</v>
      </c>
      <c r="IC492">
        <v>1</v>
      </c>
      <c r="ID492">
        <v>112</v>
      </c>
      <c r="IE492">
        <v>4</v>
      </c>
      <c r="IF492">
        <v>8</v>
      </c>
      <c r="IG492">
        <v>2</v>
      </c>
      <c r="IH492">
        <v>33</v>
      </c>
      <c r="II492">
        <v>4</v>
      </c>
      <c r="IJ492">
        <v>7</v>
      </c>
      <c r="IM492">
        <v>1</v>
      </c>
      <c r="IN492">
        <v>14</v>
      </c>
      <c r="IO492">
        <v>0</v>
      </c>
      <c r="IP492">
        <v>49</v>
      </c>
      <c r="IQ492">
        <v>0</v>
      </c>
      <c r="IR492">
        <v>24</v>
      </c>
      <c r="IS492">
        <v>0</v>
      </c>
      <c r="IT492">
        <v>20</v>
      </c>
    </row>
    <row r="493" spans="1:254" x14ac:dyDescent="0.25">
      <c r="A493" s="3" t="str">
        <f t="shared" si="7"/>
        <v>William McGirt</v>
      </c>
      <c r="B493" s="4">
        <v>45767</v>
      </c>
      <c r="C493" t="s">
        <v>1600</v>
      </c>
      <c r="D493" t="s">
        <v>1601</v>
      </c>
      <c r="E493" t="s">
        <v>1602</v>
      </c>
      <c r="F493" t="s">
        <v>1603</v>
      </c>
      <c r="I493" t="s">
        <v>1664</v>
      </c>
      <c r="J493" t="s">
        <v>1665</v>
      </c>
      <c r="K493">
        <v>33</v>
      </c>
      <c r="L493">
        <v>71</v>
      </c>
      <c r="M493">
        <v>64</v>
      </c>
      <c r="N493">
        <v>69</v>
      </c>
      <c r="O493">
        <v>71</v>
      </c>
      <c r="Q493">
        <v>275</v>
      </c>
      <c r="R493">
        <v>71.989999999999995</v>
      </c>
      <c r="S493">
        <v>71.8</v>
      </c>
      <c r="T493">
        <v>73.58</v>
      </c>
      <c r="U493">
        <v>66.78</v>
      </c>
      <c r="V493">
        <v>71.099999999999994</v>
      </c>
      <c r="W493">
        <v>72.760000000000005</v>
      </c>
      <c r="Y493">
        <v>71.05</v>
      </c>
      <c r="Z493">
        <v>109</v>
      </c>
      <c r="AA493">
        <v>25</v>
      </c>
      <c r="AB493">
        <v>27</v>
      </c>
      <c r="AC493">
        <v>33</v>
      </c>
      <c r="AE493">
        <v>10</v>
      </c>
      <c r="AF493">
        <v>5</v>
      </c>
      <c r="AG493">
        <v>6</v>
      </c>
      <c r="AH493">
        <v>9</v>
      </c>
      <c r="AJ493">
        <v>33</v>
      </c>
      <c r="AK493">
        <v>35.5</v>
      </c>
      <c r="AL493">
        <v>10</v>
      </c>
      <c r="AM493" s="5">
        <v>0.53888888888888886</v>
      </c>
      <c r="AN493">
        <v>1</v>
      </c>
      <c r="AO493" s="5">
        <v>0.31319444444444444</v>
      </c>
      <c r="AP493">
        <v>1</v>
      </c>
      <c r="AQ493" s="5">
        <v>0.45624999999999999</v>
      </c>
      <c r="AR493">
        <v>1</v>
      </c>
      <c r="AS493" s="5">
        <v>0.43194444444444446</v>
      </c>
      <c r="AU493" s="5"/>
      <c r="AV493">
        <v>293.25</v>
      </c>
      <c r="AW493">
        <v>47</v>
      </c>
      <c r="AX493">
        <v>92.31</v>
      </c>
      <c r="AY493">
        <v>1</v>
      </c>
      <c r="AZ493">
        <v>70.83</v>
      </c>
      <c r="BA493">
        <v>39</v>
      </c>
      <c r="BB493">
        <v>30.75</v>
      </c>
      <c r="BC493">
        <v>56</v>
      </c>
      <c r="BD493">
        <v>1.82</v>
      </c>
      <c r="BE493">
        <v>62</v>
      </c>
      <c r="BF493">
        <v>57.14</v>
      </c>
      <c r="BG493">
        <v>38</v>
      </c>
      <c r="BH493">
        <v>50</v>
      </c>
      <c r="BI493">
        <v>37</v>
      </c>
      <c r="BJ493">
        <v>16</v>
      </c>
      <c r="BK493">
        <v>15</v>
      </c>
      <c r="BL493">
        <v>21</v>
      </c>
      <c r="BM493">
        <v>61</v>
      </c>
      <c r="BN493">
        <v>44</v>
      </c>
      <c r="BO493">
        <v>-2</v>
      </c>
      <c r="BP493">
        <v>6</v>
      </c>
      <c r="BQ493">
        <v>0</v>
      </c>
      <c r="BR493">
        <v>53</v>
      </c>
      <c r="BS493">
        <v>-7</v>
      </c>
      <c r="BT493">
        <v>31</v>
      </c>
      <c r="BU493">
        <v>0</v>
      </c>
      <c r="BV493">
        <v>22</v>
      </c>
      <c r="BW493">
        <v>37</v>
      </c>
      <c r="BX493">
        <v>13</v>
      </c>
      <c r="BY493">
        <v>0</v>
      </c>
      <c r="BZ493">
        <v>2</v>
      </c>
      <c r="CA493">
        <v>20</v>
      </c>
      <c r="CB493">
        <v>36</v>
      </c>
      <c r="CC493">
        <v>16</v>
      </c>
      <c r="CD493">
        <v>303.10000000000002</v>
      </c>
      <c r="CE493">
        <v>62.82</v>
      </c>
      <c r="CF493">
        <v>68.3</v>
      </c>
      <c r="CG493">
        <v>37.44</v>
      </c>
      <c r="CH493">
        <v>1.78</v>
      </c>
      <c r="CI493">
        <v>29.44</v>
      </c>
      <c r="CJ493">
        <v>47.03</v>
      </c>
      <c r="CK493">
        <v>3.05</v>
      </c>
      <c r="CL493">
        <v>4.04</v>
      </c>
      <c r="CM493">
        <v>4.6399999999999997</v>
      </c>
      <c r="CN493">
        <v>303.60000000000002</v>
      </c>
      <c r="CO493">
        <v>61.57</v>
      </c>
      <c r="CP493">
        <v>68.58</v>
      </c>
      <c r="CQ493">
        <v>39.72</v>
      </c>
      <c r="CR493">
        <v>1.78</v>
      </c>
      <c r="CS493">
        <v>29.44</v>
      </c>
      <c r="CT493">
        <v>50.61</v>
      </c>
      <c r="CU493">
        <v>3.05</v>
      </c>
      <c r="CV493">
        <v>4.05</v>
      </c>
      <c r="CW493">
        <v>4.6399999999999997</v>
      </c>
      <c r="CX493">
        <v>37</v>
      </c>
      <c r="CY493">
        <v>5</v>
      </c>
      <c r="CZ493">
        <v>58</v>
      </c>
      <c r="DA493">
        <v>3</v>
      </c>
      <c r="DB493">
        <v>53</v>
      </c>
      <c r="DC493">
        <v>293.8</v>
      </c>
      <c r="DD493">
        <v>85</v>
      </c>
      <c r="DE493">
        <v>289</v>
      </c>
      <c r="DF493">
        <v>121</v>
      </c>
      <c r="DG493">
        <v>291.3</v>
      </c>
      <c r="DH493">
        <v>40</v>
      </c>
      <c r="DI493">
        <v>298.89999999999998</v>
      </c>
      <c r="DJ493">
        <v>22</v>
      </c>
      <c r="DM493">
        <v>84.62</v>
      </c>
      <c r="DN493">
        <v>24</v>
      </c>
      <c r="DO493">
        <v>92.31</v>
      </c>
      <c r="DP493">
        <v>8</v>
      </c>
      <c r="DQ493">
        <v>92.3</v>
      </c>
      <c r="DR493">
        <v>4</v>
      </c>
      <c r="DS493">
        <v>100</v>
      </c>
      <c r="DT493">
        <v>1</v>
      </c>
      <c r="DW493">
        <v>72.22</v>
      </c>
      <c r="DX493">
        <v>59</v>
      </c>
      <c r="DY493">
        <v>72.22</v>
      </c>
      <c r="DZ493">
        <v>81</v>
      </c>
      <c r="EA493">
        <v>83.3</v>
      </c>
      <c r="EB493">
        <v>7</v>
      </c>
      <c r="EC493">
        <v>55.6</v>
      </c>
      <c r="ED493">
        <v>54</v>
      </c>
      <c r="EG493">
        <v>32</v>
      </c>
      <c r="EH493">
        <v>122</v>
      </c>
      <c r="EI493">
        <v>27</v>
      </c>
      <c r="EJ493">
        <v>7</v>
      </c>
      <c r="EK493">
        <v>33</v>
      </c>
      <c r="EL493">
        <v>54</v>
      </c>
      <c r="EM493">
        <v>31</v>
      </c>
      <c r="EN493">
        <v>40</v>
      </c>
      <c r="EQ493">
        <v>1.92</v>
      </c>
      <c r="ER493">
        <v>135</v>
      </c>
      <c r="ES493">
        <v>1.62</v>
      </c>
      <c r="ET493">
        <v>20</v>
      </c>
      <c r="EU493">
        <v>1.8</v>
      </c>
      <c r="EV493">
        <v>39</v>
      </c>
      <c r="EW493">
        <v>2</v>
      </c>
      <c r="EX493">
        <v>58</v>
      </c>
      <c r="FA493">
        <v>60</v>
      </c>
      <c r="FB493">
        <v>59</v>
      </c>
      <c r="FC493">
        <v>80</v>
      </c>
      <c r="FD493">
        <v>28</v>
      </c>
      <c r="FE493">
        <v>0</v>
      </c>
      <c r="FF493">
        <v>65</v>
      </c>
      <c r="FG493">
        <v>62.5</v>
      </c>
      <c r="FH493">
        <v>28</v>
      </c>
      <c r="FQ493">
        <v>50</v>
      </c>
      <c r="FR493">
        <v>7</v>
      </c>
      <c r="FU493">
        <v>-1</v>
      </c>
      <c r="FV493">
        <v>16</v>
      </c>
      <c r="FW493">
        <v>-3</v>
      </c>
      <c r="FX493">
        <v>1</v>
      </c>
      <c r="FY493">
        <v>-1</v>
      </c>
      <c r="FZ493">
        <v>2</v>
      </c>
      <c r="GA493">
        <v>3</v>
      </c>
      <c r="GB493">
        <v>63</v>
      </c>
      <c r="GE493">
        <v>1</v>
      </c>
      <c r="GF493">
        <v>110</v>
      </c>
      <c r="GG493">
        <v>-1</v>
      </c>
      <c r="GH493">
        <v>45</v>
      </c>
      <c r="GI493">
        <v>2</v>
      </c>
      <c r="GJ493">
        <v>48</v>
      </c>
      <c r="GK493">
        <v>-2</v>
      </c>
      <c r="GL493">
        <v>14</v>
      </c>
      <c r="GO493">
        <v>0</v>
      </c>
      <c r="GP493">
        <v>115</v>
      </c>
      <c r="GQ493">
        <v>-3</v>
      </c>
      <c r="GR493">
        <v>8</v>
      </c>
      <c r="GS493">
        <v>-3</v>
      </c>
      <c r="GT493">
        <v>10</v>
      </c>
      <c r="GU493">
        <v>-1</v>
      </c>
      <c r="GV493">
        <v>28</v>
      </c>
      <c r="GY493">
        <v>0</v>
      </c>
      <c r="GZ493">
        <v>26</v>
      </c>
      <c r="HA493">
        <v>0</v>
      </c>
      <c r="HB493">
        <v>24</v>
      </c>
      <c r="HC493">
        <v>0</v>
      </c>
      <c r="HD493">
        <v>11</v>
      </c>
      <c r="HE493">
        <v>0</v>
      </c>
      <c r="HF493">
        <v>9</v>
      </c>
      <c r="HI493">
        <v>3</v>
      </c>
      <c r="HJ493">
        <v>120</v>
      </c>
      <c r="HK493">
        <v>8</v>
      </c>
      <c r="HL493">
        <v>3</v>
      </c>
      <c r="HM493">
        <v>6</v>
      </c>
      <c r="HN493">
        <v>8</v>
      </c>
      <c r="HO493">
        <v>5</v>
      </c>
      <c r="HP493">
        <v>14</v>
      </c>
      <c r="HS493">
        <v>12</v>
      </c>
      <c r="HT493">
        <v>26</v>
      </c>
      <c r="HU493">
        <v>9</v>
      </c>
      <c r="HV493">
        <v>116</v>
      </c>
      <c r="HW493">
        <v>8</v>
      </c>
      <c r="HX493">
        <v>59</v>
      </c>
      <c r="HY493">
        <v>8</v>
      </c>
      <c r="HZ493">
        <v>62</v>
      </c>
      <c r="IC493">
        <v>3</v>
      </c>
      <c r="ID493">
        <v>36</v>
      </c>
      <c r="IE493">
        <v>1</v>
      </c>
      <c r="IF493">
        <v>102</v>
      </c>
      <c r="IG493">
        <v>4</v>
      </c>
      <c r="IH493">
        <v>9</v>
      </c>
      <c r="II493">
        <v>5</v>
      </c>
      <c r="IJ493">
        <v>4</v>
      </c>
      <c r="IM493">
        <v>0</v>
      </c>
      <c r="IN493">
        <v>52</v>
      </c>
      <c r="IO493">
        <v>0</v>
      </c>
      <c r="IP493">
        <v>49</v>
      </c>
      <c r="IQ493">
        <v>0</v>
      </c>
      <c r="IR493">
        <v>24</v>
      </c>
      <c r="IS493">
        <v>0</v>
      </c>
      <c r="IT493">
        <v>20</v>
      </c>
    </row>
    <row r="494" spans="1:254" x14ac:dyDescent="0.25">
      <c r="A494" s="3" t="str">
        <f t="shared" si="7"/>
        <v>Chase Sienkiewicz</v>
      </c>
      <c r="B494" s="4">
        <v>45767</v>
      </c>
      <c r="C494" t="s">
        <v>1600</v>
      </c>
      <c r="D494" t="s">
        <v>1601</v>
      </c>
      <c r="E494" t="s">
        <v>1602</v>
      </c>
      <c r="F494" t="s">
        <v>1603</v>
      </c>
      <c r="I494" t="s">
        <v>1666</v>
      </c>
      <c r="J494" t="s">
        <v>1219</v>
      </c>
      <c r="K494">
        <v>33</v>
      </c>
      <c r="L494">
        <v>66</v>
      </c>
      <c r="M494">
        <v>66</v>
      </c>
      <c r="N494">
        <v>70</v>
      </c>
      <c r="O494">
        <v>73</v>
      </c>
      <c r="Q494">
        <v>275</v>
      </c>
      <c r="R494">
        <v>71.989999999999995</v>
      </c>
      <c r="S494">
        <v>71.8</v>
      </c>
      <c r="T494">
        <v>68.58</v>
      </c>
      <c r="U494">
        <v>68.78</v>
      </c>
      <c r="V494">
        <v>72.099999999999994</v>
      </c>
      <c r="W494">
        <v>74.760000000000005</v>
      </c>
      <c r="Y494">
        <v>71.05</v>
      </c>
      <c r="Z494">
        <v>11</v>
      </c>
      <c r="AA494">
        <v>4</v>
      </c>
      <c r="AB494">
        <v>12</v>
      </c>
      <c r="AC494">
        <v>33</v>
      </c>
      <c r="AE494">
        <v>5</v>
      </c>
      <c r="AF494">
        <v>2</v>
      </c>
      <c r="AG494">
        <v>4</v>
      </c>
      <c r="AH494">
        <v>9</v>
      </c>
      <c r="AJ494">
        <v>33</v>
      </c>
      <c r="AK494">
        <v>35.5</v>
      </c>
      <c r="AL494">
        <v>10</v>
      </c>
      <c r="AM494" s="5">
        <v>0.60416666666666663</v>
      </c>
      <c r="AN494">
        <v>1</v>
      </c>
      <c r="AO494" s="5">
        <v>0.37777777777777777</v>
      </c>
      <c r="AP494">
        <v>1</v>
      </c>
      <c r="AQ494" s="5">
        <v>0.54722222222222228</v>
      </c>
      <c r="AR494">
        <v>1</v>
      </c>
      <c r="AS494" s="5">
        <v>0.48680555555555555</v>
      </c>
      <c r="AU494" s="5"/>
      <c r="AV494">
        <v>300.52</v>
      </c>
      <c r="AW494">
        <v>19</v>
      </c>
      <c r="AX494">
        <v>75</v>
      </c>
      <c r="AY494">
        <v>40</v>
      </c>
      <c r="AZ494">
        <v>66.67</v>
      </c>
      <c r="BA494">
        <v>60</v>
      </c>
      <c r="BB494">
        <v>27.75</v>
      </c>
      <c r="BC494">
        <v>5</v>
      </c>
      <c r="BD494">
        <v>1.65</v>
      </c>
      <c r="BE494">
        <v>5</v>
      </c>
      <c r="BF494">
        <v>66.67</v>
      </c>
      <c r="BG494">
        <v>20</v>
      </c>
      <c r="BH494">
        <v>66.67</v>
      </c>
      <c r="BI494">
        <v>30</v>
      </c>
      <c r="BJ494">
        <v>23</v>
      </c>
      <c r="BK494">
        <v>57</v>
      </c>
      <c r="BL494">
        <v>47</v>
      </c>
      <c r="BM494">
        <v>5</v>
      </c>
      <c r="BN494">
        <v>17</v>
      </c>
      <c r="BO494">
        <v>-3</v>
      </c>
      <c r="BP494">
        <v>2</v>
      </c>
      <c r="BQ494">
        <v>-3</v>
      </c>
      <c r="BR494">
        <v>32</v>
      </c>
      <c r="BS494">
        <v>-3</v>
      </c>
      <c r="BT494">
        <v>62</v>
      </c>
      <c r="BU494">
        <v>1</v>
      </c>
      <c r="BV494">
        <v>20</v>
      </c>
      <c r="BW494">
        <v>40</v>
      </c>
      <c r="BX494">
        <v>9</v>
      </c>
      <c r="BY494">
        <v>2</v>
      </c>
      <c r="BZ494">
        <v>3</v>
      </c>
      <c r="CA494">
        <v>20</v>
      </c>
      <c r="CB494">
        <v>36</v>
      </c>
      <c r="CC494">
        <v>16</v>
      </c>
      <c r="CD494">
        <v>303.10000000000002</v>
      </c>
      <c r="CE494">
        <v>62.82</v>
      </c>
      <c r="CF494">
        <v>68.3</v>
      </c>
      <c r="CG494">
        <v>37.44</v>
      </c>
      <c r="CH494">
        <v>1.78</v>
      </c>
      <c r="CI494">
        <v>29.44</v>
      </c>
      <c r="CJ494">
        <v>47.03</v>
      </c>
      <c r="CK494">
        <v>3.05</v>
      </c>
      <c r="CL494">
        <v>4.04</v>
      </c>
      <c r="CM494">
        <v>4.6399999999999997</v>
      </c>
      <c r="CN494">
        <v>303.60000000000002</v>
      </c>
      <c r="CO494">
        <v>61.57</v>
      </c>
      <c r="CP494">
        <v>68.58</v>
      </c>
      <c r="CQ494">
        <v>39.72</v>
      </c>
      <c r="CR494">
        <v>1.78</v>
      </c>
      <c r="CS494">
        <v>29.44</v>
      </c>
      <c r="CT494">
        <v>50.61</v>
      </c>
      <c r="CU494">
        <v>3.05</v>
      </c>
      <c r="CV494">
        <v>4.05</v>
      </c>
      <c r="CW494">
        <v>4.6399999999999997</v>
      </c>
      <c r="CX494">
        <v>12</v>
      </c>
      <c r="CY494">
        <v>22</v>
      </c>
      <c r="CZ494">
        <v>47</v>
      </c>
      <c r="DA494">
        <v>27</v>
      </c>
      <c r="DB494">
        <v>8</v>
      </c>
      <c r="DC494">
        <v>309</v>
      </c>
      <c r="DD494">
        <v>25</v>
      </c>
      <c r="DE494">
        <v>288.8</v>
      </c>
      <c r="DF494">
        <v>123</v>
      </c>
      <c r="DG494">
        <v>297.60000000000002</v>
      </c>
      <c r="DH494">
        <v>28</v>
      </c>
      <c r="DI494">
        <v>306.7</v>
      </c>
      <c r="DJ494">
        <v>8</v>
      </c>
      <c r="DM494">
        <v>69.23</v>
      </c>
      <c r="DN494">
        <v>84</v>
      </c>
      <c r="DO494">
        <v>76.92</v>
      </c>
      <c r="DP494">
        <v>54</v>
      </c>
      <c r="DQ494">
        <v>76.900000000000006</v>
      </c>
      <c r="DR494">
        <v>26</v>
      </c>
      <c r="DS494">
        <v>76.900000000000006</v>
      </c>
      <c r="DT494">
        <v>18</v>
      </c>
      <c r="DW494">
        <v>66.67</v>
      </c>
      <c r="DX494">
        <v>97</v>
      </c>
      <c r="DY494">
        <v>83.33</v>
      </c>
      <c r="DZ494">
        <v>14</v>
      </c>
      <c r="EA494">
        <v>55.6</v>
      </c>
      <c r="EB494">
        <v>61</v>
      </c>
      <c r="EC494">
        <v>61.1</v>
      </c>
      <c r="ED494">
        <v>41</v>
      </c>
      <c r="EG494">
        <v>24</v>
      </c>
      <c r="EH494">
        <v>1</v>
      </c>
      <c r="EI494">
        <v>29</v>
      </c>
      <c r="EJ494">
        <v>29</v>
      </c>
      <c r="EK494">
        <v>27</v>
      </c>
      <c r="EL494">
        <v>9</v>
      </c>
      <c r="EM494">
        <v>31</v>
      </c>
      <c r="EN494">
        <v>40</v>
      </c>
      <c r="EQ494">
        <v>1.42</v>
      </c>
      <c r="ER494">
        <v>4</v>
      </c>
      <c r="ES494">
        <v>1.67</v>
      </c>
      <c r="ET494">
        <v>36</v>
      </c>
      <c r="EU494">
        <v>1.5</v>
      </c>
      <c r="EV494">
        <v>3</v>
      </c>
      <c r="EW494">
        <v>2</v>
      </c>
      <c r="EX494">
        <v>58</v>
      </c>
      <c r="FA494">
        <v>83.33</v>
      </c>
      <c r="FB494">
        <v>20</v>
      </c>
      <c r="FC494">
        <v>66.67</v>
      </c>
      <c r="FD494">
        <v>49</v>
      </c>
      <c r="FE494">
        <v>50</v>
      </c>
      <c r="FF494">
        <v>36</v>
      </c>
      <c r="FG494">
        <v>71.400000000000006</v>
      </c>
      <c r="FH494">
        <v>16</v>
      </c>
      <c r="FO494">
        <v>50</v>
      </c>
      <c r="FP494">
        <v>9</v>
      </c>
      <c r="FQ494">
        <v>100</v>
      </c>
      <c r="FR494">
        <v>1</v>
      </c>
      <c r="FU494">
        <v>-2</v>
      </c>
      <c r="FV494">
        <v>3</v>
      </c>
      <c r="FW494">
        <v>1</v>
      </c>
      <c r="FX494">
        <v>98</v>
      </c>
      <c r="FY494">
        <v>-2</v>
      </c>
      <c r="FZ494">
        <v>1</v>
      </c>
      <c r="GA494">
        <v>0</v>
      </c>
      <c r="GB494">
        <v>13</v>
      </c>
      <c r="GE494">
        <v>-1</v>
      </c>
      <c r="GF494">
        <v>45</v>
      </c>
      <c r="GG494">
        <v>-4</v>
      </c>
      <c r="GH494">
        <v>2</v>
      </c>
      <c r="GI494">
        <v>-1</v>
      </c>
      <c r="GJ494">
        <v>22</v>
      </c>
      <c r="GK494">
        <v>3</v>
      </c>
      <c r="GL494">
        <v>63</v>
      </c>
      <c r="GO494">
        <v>-2</v>
      </c>
      <c r="GP494">
        <v>32</v>
      </c>
      <c r="GQ494">
        <v>-2</v>
      </c>
      <c r="GR494">
        <v>40</v>
      </c>
      <c r="GS494">
        <v>2</v>
      </c>
      <c r="GT494">
        <v>67</v>
      </c>
      <c r="GU494">
        <v>-1</v>
      </c>
      <c r="GV494">
        <v>28</v>
      </c>
      <c r="GY494">
        <v>0</v>
      </c>
      <c r="GZ494">
        <v>26</v>
      </c>
      <c r="HA494">
        <v>1</v>
      </c>
      <c r="HB494">
        <v>1</v>
      </c>
      <c r="HC494">
        <v>0</v>
      </c>
      <c r="HD494">
        <v>11</v>
      </c>
      <c r="HE494">
        <v>0</v>
      </c>
      <c r="HF494">
        <v>9</v>
      </c>
      <c r="HI494">
        <v>7</v>
      </c>
      <c r="HJ494">
        <v>8</v>
      </c>
      <c r="HK494">
        <v>6</v>
      </c>
      <c r="HL494">
        <v>18</v>
      </c>
      <c r="HM494">
        <v>5</v>
      </c>
      <c r="HN494">
        <v>14</v>
      </c>
      <c r="HO494">
        <v>2</v>
      </c>
      <c r="HP494">
        <v>59</v>
      </c>
      <c r="HS494">
        <v>10</v>
      </c>
      <c r="HT494">
        <v>70</v>
      </c>
      <c r="HU494">
        <v>8</v>
      </c>
      <c r="HV494">
        <v>138</v>
      </c>
      <c r="HW494">
        <v>9</v>
      </c>
      <c r="HX494">
        <v>45</v>
      </c>
      <c r="HY494">
        <v>13</v>
      </c>
      <c r="HZ494">
        <v>6</v>
      </c>
      <c r="IC494">
        <v>0</v>
      </c>
      <c r="ID494">
        <v>141</v>
      </c>
      <c r="IE494">
        <v>3</v>
      </c>
      <c r="IF494">
        <v>29</v>
      </c>
      <c r="IG494">
        <v>4</v>
      </c>
      <c r="IH494">
        <v>9</v>
      </c>
      <c r="II494">
        <v>2</v>
      </c>
      <c r="IJ494">
        <v>37</v>
      </c>
      <c r="IM494">
        <v>1</v>
      </c>
      <c r="IN494">
        <v>14</v>
      </c>
      <c r="IO494">
        <v>0</v>
      </c>
      <c r="IP494">
        <v>49</v>
      </c>
      <c r="IQ494">
        <v>0</v>
      </c>
      <c r="IR494">
        <v>24</v>
      </c>
      <c r="IS494">
        <v>1</v>
      </c>
      <c r="IT494">
        <v>3</v>
      </c>
    </row>
    <row r="495" spans="1:254" x14ac:dyDescent="0.25">
      <c r="A495" s="3" t="str">
        <f t="shared" si="7"/>
        <v>Zach Bauchou</v>
      </c>
      <c r="B495" s="4">
        <v>45767</v>
      </c>
      <c r="C495" t="s">
        <v>1600</v>
      </c>
      <c r="D495" t="s">
        <v>1601</v>
      </c>
      <c r="E495" t="s">
        <v>1602</v>
      </c>
      <c r="F495" t="s">
        <v>1603</v>
      </c>
      <c r="I495" t="s">
        <v>1667</v>
      </c>
      <c r="J495" t="s">
        <v>1668</v>
      </c>
      <c r="K495">
        <v>39</v>
      </c>
      <c r="L495">
        <v>70</v>
      </c>
      <c r="M495">
        <v>67</v>
      </c>
      <c r="N495">
        <v>68</v>
      </c>
      <c r="O495">
        <v>71</v>
      </c>
      <c r="Q495">
        <v>276</v>
      </c>
      <c r="R495">
        <v>71.989999999999995</v>
      </c>
      <c r="S495">
        <v>71.8</v>
      </c>
      <c r="T495">
        <v>72.58</v>
      </c>
      <c r="U495">
        <v>69.78</v>
      </c>
      <c r="V495">
        <v>70.099999999999994</v>
      </c>
      <c r="W495">
        <v>72.760000000000005</v>
      </c>
      <c r="Y495">
        <v>71.3</v>
      </c>
      <c r="Z495">
        <v>84</v>
      </c>
      <c r="AA495">
        <v>52</v>
      </c>
      <c r="AB495">
        <v>35</v>
      </c>
      <c r="AC495">
        <v>39</v>
      </c>
      <c r="AE495">
        <v>9</v>
      </c>
      <c r="AF495">
        <v>7</v>
      </c>
      <c r="AG495">
        <v>7</v>
      </c>
      <c r="AH495">
        <v>10</v>
      </c>
      <c r="AJ495">
        <v>39</v>
      </c>
      <c r="AK495">
        <v>44.5</v>
      </c>
      <c r="AL495">
        <v>10</v>
      </c>
      <c r="AM495" s="5">
        <v>0.53194444444444444</v>
      </c>
      <c r="AN495">
        <v>1</v>
      </c>
      <c r="AO495" s="5">
        <v>0.30625000000000002</v>
      </c>
      <c r="AP495">
        <v>1</v>
      </c>
      <c r="AQ495" s="5">
        <v>0.35</v>
      </c>
      <c r="AR495">
        <v>1</v>
      </c>
      <c r="AS495" s="5">
        <v>0.41736111111111113</v>
      </c>
      <c r="AU495" s="5"/>
      <c r="AV495">
        <v>302.73</v>
      </c>
      <c r="AW495">
        <v>13</v>
      </c>
      <c r="AX495">
        <v>84.62</v>
      </c>
      <c r="AY495">
        <v>8</v>
      </c>
      <c r="AZ495">
        <v>69.44</v>
      </c>
      <c r="BA495">
        <v>48</v>
      </c>
      <c r="BB495">
        <v>29.5</v>
      </c>
      <c r="BC495">
        <v>30</v>
      </c>
      <c r="BD495">
        <v>1.78</v>
      </c>
      <c r="BE495">
        <v>49</v>
      </c>
      <c r="BF495">
        <v>68.180000000000007</v>
      </c>
      <c r="BG495">
        <v>16</v>
      </c>
      <c r="BJ495">
        <v>3</v>
      </c>
      <c r="BK495">
        <v>23</v>
      </c>
      <c r="BL495">
        <v>17</v>
      </c>
      <c r="BM495">
        <v>42</v>
      </c>
      <c r="BN495">
        <v>11</v>
      </c>
      <c r="BO495">
        <v>0</v>
      </c>
      <c r="BP495">
        <v>17</v>
      </c>
      <c r="BQ495">
        <v>-4</v>
      </c>
      <c r="BR495">
        <v>25</v>
      </c>
      <c r="BS495">
        <v>-4</v>
      </c>
      <c r="BT495">
        <v>57</v>
      </c>
      <c r="BU495">
        <v>0</v>
      </c>
      <c r="BV495">
        <v>17</v>
      </c>
      <c r="BW495">
        <v>46</v>
      </c>
      <c r="BX495">
        <v>9</v>
      </c>
      <c r="BY495">
        <v>0</v>
      </c>
      <c r="BZ495">
        <v>0</v>
      </c>
      <c r="CA495">
        <v>20</v>
      </c>
      <c r="CB495">
        <v>36</v>
      </c>
      <c r="CC495">
        <v>16</v>
      </c>
      <c r="CD495">
        <v>303.10000000000002</v>
      </c>
      <c r="CE495">
        <v>62.82</v>
      </c>
      <c r="CF495">
        <v>68.3</v>
      </c>
      <c r="CG495">
        <v>37.44</v>
      </c>
      <c r="CH495">
        <v>1.78</v>
      </c>
      <c r="CI495">
        <v>29.44</v>
      </c>
      <c r="CJ495">
        <v>47.03</v>
      </c>
      <c r="CK495">
        <v>3.05</v>
      </c>
      <c r="CL495">
        <v>4.04</v>
      </c>
      <c r="CM495">
        <v>4.6399999999999997</v>
      </c>
      <c r="CN495">
        <v>303.60000000000002</v>
      </c>
      <c r="CO495">
        <v>61.57</v>
      </c>
      <c r="CP495">
        <v>68.58</v>
      </c>
      <c r="CQ495">
        <v>39.72</v>
      </c>
      <c r="CR495">
        <v>1.78</v>
      </c>
      <c r="CS495">
        <v>29.44</v>
      </c>
      <c r="CT495">
        <v>50.61</v>
      </c>
      <c r="CU495">
        <v>3.05</v>
      </c>
      <c r="CV495">
        <v>4.05</v>
      </c>
      <c r="CW495">
        <v>4.6399999999999997</v>
      </c>
      <c r="CX495">
        <v>37</v>
      </c>
      <c r="CY495">
        <v>50</v>
      </c>
      <c r="CZ495">
        <v>13</v>
      </c>
      <c r="DA495">
        <v>27</v>
      </c>
      <c r="DB495">
        <v>53</v>
      </c>
      <c r="DC495">
        <v>292.10000000000002</v>
      </c>
      <c r="DD495">
        <v>100</v>
      </c>
      <c r="DE495">
        <v>312.39999999999998</v>
      </c>
      <c r="DF495">
        <v>33</v>
      </c>
      <c r="DG495">
        <v>301.3</v>
      </c>
      <c r="DH495">
        <v>18</v>
      </c>
      <c r="DI495">
        <v>305.10000000000002</v>
      </c>
      <c r="DJ495">
        <v>11</v>
      </c>
      <c r="DM495">
        <v>92.31</v>
      </c>
      <c r="DN495">
        <v>6</v>
      </c>
      <c r="DO495">
        <v>100</v>
      </c>
      <c r="DP495">
        <v>1</v>
      </c>
      <c r="DQ495">
        <v>84.6</v>
      </c>
      <c r="DR495">
        <v>13</v>
      </c>
      <c r="DS495">
        <v>61.5</v>
      </c>
      <c r="DT495">
        <v>50</v>
      </c>
      <c r="DW495">
        <v>66.67</v>
      </c>
      <c r="DX495">
        <v>97</v>
      </c>
      <c r="DY495">
        <v>77.78</v>
      </c>
      <c r="DZ495">
        <v>40</v>
      </c>
      <c r="EA495">
        <v>83.3</v>
      </c>
      <c r="EB495">
        <v>7</v>
      </c>
      <c r="EC495">
        <v>50</v>
      </c>
      <c r="ED495">
        <v>65</v>
      </c>
      <c r="EG495">
        <v>30</v>
      </c>
      <c r="EH495">
        <v>69</v>
      </c>
      <c r="EI495">
        <v>29</v>
      </c>
      <c r="EJ495">
        <v>29</v>
      </c>
      <c r="EK495">
        <v>32</v>
      </c>
      <c r="EL495">
        <v>48</v>
      </c>
      <c r="EM495">
        <v>27</v>
      </c>
      <c r="EN495">
        <v>9</v>
      </c>
      <c r="EQ495">
        <v>1.75</v>
      </c>
      <c r="ER495">
        <v>77</v>
      </c>
      <c r="ES495">
        <v>1.64</v>
      </c>
      <c r="ET495">
        <v>25</v>
      </c>
      <c r="EU495">
        <v>1.93</v>
      </c>
      <c r="EV495">
        <v>54</v>
      </c>
      <c r="EW495">
        <v>1.78</v>
      </c>
      <c r="EX495">
        <v>29</v>
      </c>
      <c r="FA495">
        <v>50</v>
      </c>
      <c r="FB495">
        <v>86</v>
      </c>
      <c r="FC495">
        <v>50</v>
      </c>
      <c r="FD495">
        <v>83</v>
      </c>
      <c r="FE495">
        <v>100</v>
      </c>
      <c r="FF495">
        <v>1</v>
      </c>
      <c r="FG495">
        <v>77.8</v>
      </c>
      <c r="FH495">
        <v>11</v>
      </c>
      <c r="FU495">
        <v>1</v>
      </c>
      <c r="FV495">
        <v>100</v>
      </c>
      <c r="FW495">
        <v>0</v>
      </c>
      <c r="FX495">
        <v>50</v>
      </c>
      <c r="FY495">
        <v>-1</v>
      </c>
      <c r="FZ495">
        <v>2</v>
      </c>
      <c r="GA495">
        <v>0</v>
      </c>
      <c r="GB495">
        <v>13</v>
      </c>
      <c r="GE495">
        <v>-2</v>
      </c>
      <c r="GF495">
        <v>21</v>
      </c>
      <c r="GG495">
        <v>-2</v>
      </c>
      <c r="GH495">
        <v>20</v>
      </c>
      <c r="GI495">
        <v>0</v>
      </c>
      <c r="GJ495">
        <v>34</v>
      </c>
      <c r="GK495">
        <v>0</v>
      </c>
      <c r="GL495">
        <v>37</v>
      </c>
      <c r="GO495">
        <v>0</v>
      </c>
      <c r="GP495">
        <v>115</v>
      </c>
      <c r="GQ495">
        <v>-2</v>
      </c>
      <c r="GR495">
        <v>40</v>
      </c>
      <c r="GS495">
        <v>-2</v>
      </c>
      <c r="GT495">
        <v>28</v>
      </c>
      <c r="GU495">
        <v>0</v>
      </c>
      <c r="GV495">
        <v>48</v>
      </c>
      <c r="GY495">
        <v>0</v>
      </c>
      <c r="GZ495">
        <v>26</v>
      </c>
      <c r="HA495">
        <v>0</v>
      </c>
      <c r="HB495">
        <v>24</v>
      </c>
      <c r="HC495">
        <v>0</v>
      </c>
      <c r="HD495">
        <v>11</v>
      </c>
      <c r="HE495">
        <v>0</v>
      </c>
      <c r="HF495">
        <v>9</v>
      </c>
      <c r="HI495">
        <v>4</v>
      </c>
      <c r="HJ495">
        <v>76</v>
      </c>
      <c r="HK495">
        <v>6</v>
      </c>
      <c r="HL495">
        <v>18</v>
      </c>
      <c r="HM495">
        <v>4</v>
      </c>
      <c r="HN495">
        <v>34</v>
      </c>
      <c r="HO495">
        <v>3</v>
      </c>
      <c r="HP495">
        <v>40</v>
      </c>
      <c r="HS495">
        <v>11</v>
      </c>
      <c r="HT495">
        <v>41</v>
      </c>
      <c r="HU495">
        <v>10</v>
      </c>
      <c r="HV495">
        <v>83</v>
      </c>
      <c r="HW495">
        <v>13</v>
      </c>
      <c r="HX495">
        <v>5</v>
      </c>
      <c r="HY495">
        <v>12</v>
      </c>
      <c r="HZ495">
        <v>15</v>
      </c>
      <c r="IC495">
        <v>3</v>
      </c>
      <c r="ID495">
        <v>36</v>
      </c>
      <c r="IE495">
        <v>2</v>
      </c>
      <c r="IF495">
        <v>65</v>
      </c>
      <c r="IG495">
        <v>1</v>
      </c>
      <c r="IH495">
        <v>51</v>
      </c>
      <c r="II495">
        <v>3</v>
      </c>
      <c r="IJ495">
        <v>20</v>
      </c>
      <c r="IM495">
        <v>0</v>
      </c>
      <c r="IN495">
        <v>52</v>
      </c>
      <c r="IO495">
        <v>0</v>
      </c>
      <c r="IP495">
        <v>49</v>
      </c>
      <c r="IQ495">
        <v>0</v>
      </c>
      <c r="IR495">
        <v>24</v>
      </c>
      <c r="IS495">
        <v>0</v>
      </c>
      <c r="IT495">
        <v>20</v>
      </c>
    </row>
    <row r="496" spans="1:254" x14ac:dyDescent="0.25">
      <c r="A496" s="3" t="str">
        <f t="shared" si="7"/>
        <v>Joshua Creel</v>
      </c>
      <c r="B496" s="4">
        <v>45767</v>
      </c>
      <c r="C496" t="s">
        <v>1600</v>
      </c>
      <c r="D496" t="s">
        <v>1601</v>
      </c>
      <c r="E496" t="s">
        <v>1602</v>
      </c>
      <c r="F496" t="s">
        <v>1603</v>
      </c>
      <c r="I496" t="s">
        <v>1669</v>
      </c>
      <c r="J496" t="s">
        <v>941</v>
      </c>
      <c r="K496">
        <v>39</v>
      </c>
      <c r="L496">
        <v>67</v>
      </c>
      <c r="M496">
        <v>69</v>
      </c>
      <c r="N496">
        <v>65</v>
      </c>
      <c r="O496">
        <v>75</v>
      </c>
      <c r="Q496">
        <v>276</v>
      </c>
      <c r="R496">
        <v>71.989999999999995</v>
      </c>
      <c r="S496">
        <v>71.8</v>
      </c>
      <c r="T496">
        <v>69.58</v>
      </c>
      <c r="U496">
        <v>71.78</v>
      </c>
      <c r="V496">
        <v>67.099999999999994</v>
      </c>
      <c r="W496">
        <v>76.760000000000005</v>
      </c>
      <c r="Y496">
        <v>71.3</v>
      </c>
      <c r="Z496">
        <v>22</v>
      </c>
      <c r="AA496">
        <v>37</v>
      </c>
      <c r="AB496">
        <v>7</v>
      </c>
      <c r="AC496">
        <v>39</v>
      </c>
      <c r="AE496">
        <v>6</v>
      </c>
      <c r="AF496">
        <v>6</v>
      </c>
      <c r="AG496">
        <v>3</v>
      </c>
      <c r="AH496">
        <v>10</v>
      </c>
      <c r="AJ496">
        <v>39</v>
      </c>
      <c r="AK496">
        <v>44.5</v>
      </c>
      <c r="AL496">
        <v>1</v>
      </c>
      <c r="AM496" s="5">
        <v>0.2986111111111111</v>
      </c>
      <c r="AN496">
        <v>10</v>
      </c>
      <c r="AO496" s="5">
        <v>0.52430555555555558</v>
      </c>
      <c r="AP496">
        <v>1</v>
      </c>
      <c r="AQ496" s="5">
        <v>0.3840277777777778</v>
      </c>
      <c r="AR496">
        <v>1</v>
      </c>
      <c r="AS496" s="5">
        <v>0.51944444444444449</v>
      </c>
      <c r="AU496" s="5"/>
      <c r="AV496">
        <v>289</v>
      </c>
      <c r="AW496">
        <v>57</v>
      </c>
      <c r="AX496">
        <v>76.92</v>
      </c>
      <c r="AY496">
        <v>25</v>
      </c>
      <c r="AZ496">
        <v>75</v>
      </c>
      <c r="BA496">
        <v>17</v>
      </c>
      <c r="BB496">
        <v>30.5</v>
      </c>
      <c r="BC496">
        <v>55</v>
      </c>
      <c r="BD496">
        <v>1.78</v>
      </c>
      <c r="BE496">
        <v>47</v>
      </c>
      <c r="BF496">
        <v>55.56</v>
      </c>
      <c r="BG496">
        <v>44</v>
      </c>
      <c r="BH496">
        <v>37.5</v>
      </c>
      <c r="BI496">
        <v>44</v>
      </c>
      <c r="BJ496">
        <v>45</v>
      </c>
      <c r="BK496">
        <v>17</v>
      </c>
      <c r="BL496">
        <v>31</v>
      </c>
      <c r="BM496">
        <v>54</v>
      </c>
      <c r="BN496">
        <v>46</v>
      </c>
      <c r="BO496">
        <v>4</v>
      </c>
      <c r="BP496">
        <v>62</v>
      </c>
      <c r="BQ496">
        <v>-6</v>
      </c>
      <c r="BR496">
        <v>14</v>
      </c>
      <c r="BS496">
        <v>-6</v>
      </c>
      <c r="BT496">
        <v>37</v>
      </c>
      <c r="BU496">
        <v>0</v>
      </c>
      <c r="BV496">
        <v>19</v>
      </c>
      <c r="BW496">
        <v>42</v>
      </c>
      <c r="BX496">
        <v>11</v>
      </c>
      <c r="BY496">
        <v>0</v>
      </c>
      <c r="BZ496">
        <v>8</v>
      </c>
      <c r="CA496">
        <v>20</v>
      </c>
      <c r="CB496">
        <v>36</v>
      </c>
      <c r="CC496">
        <v>16</v>
      </c>
      <c r="CD496">
        <v>303.10000000000002</v>
      </c>
      <c r="CE496">
        <v>62.82</v>
      </c>
      <c r="CF496">
        <v>68.3</v>
      </c>
      <c r="CG496">
        <v>37.44</v>
      </c>
      <c r="CH496">
        <v>1.78</v>
      </c>
      <c r="CI496">
        <v>29.44</v>
      </c>
      <c r="CJ496">
        <v>47.03</v>
      </c>
      <c r="CK496">
        <v>3.05</v>
      </c>
      <c r="CL496">
        <v>4.04</v>
      </c>
      <c r="CM496">
        <v>4.6399999999999997</v>
      </c>
      <c r="CN496">
        <v>303.60000000000002</v>
      </c>
      <c r="CO496">
        <v>61.57</v>
      </c>
      <c r="CP496">
        <v>68.58</v>
      </c>
      <c r="CQ496">
        <v>39.72</v>
      </c>
      <c r="CR496">
        <v>1.78</v>
      </c>
      <c r="CS496">
        <v>29.44</v>
      </c>
      <c r="CT496">
        <v>50.61</v>
      </c>
      <c r="CU496">
        <v>3.05</v>
      </c>
      <c r="CV496">
        <v>4.05</v>
      </c>
      <c r="CW496">
        <v>4.6399999999999997</v>
      </c>
      <c r="CX496">
        <v>37</v>
      </c>
      <c r="CY496">
        <v>34</v>
      </c>
      <c r="CZ496">
        <v>33</v>
      </c>
      <c r="DA496">
        <v>11</v>
      </c>
      <c r="DB496">
        <v>53</v>
      </c>
      <c r="DC496">
        <v>269.2</v>
      </c>
      <c r="DD496">
        <v>150</v>
      </c>
      <c r="DE496">
        <v>297.2</v>
      </c>
      <c r="DF496">
        <v>92</v>
      </c>
      <c r="DG496">
        <v>299.89999999999998</v>
      </c>
      <c r="DH496">
        <v>25</v>
      </c>
      <c r="DI496">
        <v>289.7</v>
      </c>
      <c r="DJ496">
        <v>40</v>
      </c>
      <c r="DM496">
        <v>76.92</v>
      </c>
      <c r="DN496">
        <v>59</v>
      </c>
      <c r="DO496">
        <v>84.62</v>
      </c>
      <c r="DP496">
        <v>22</v>
      </c>
      <c r="DQ496">
        <v>76.900000000000006</v>
      </c>
      <c r="DR496">
        <v>26</v>
      </c>
      <c r="DS496">
        <v>69.2</v>
      </c>
      <c r="DT496">
        <v>37</v>
      </c>
      <c r="DW496">
        <v>72.22</v>
      </c>
      <c r="DX496">
        <v>59</v>
      </c>
      <c r="DY496">
        <v>77.78</v>
      </c>
      <c r="DZ496">
        <v>40</v>
      </c>
      <c r="EA496">
        <v>94.4</v>
      </c>
      <c r="EB496">
        <v>2</v>
      </c>
      <c r="EC496">
        <v>55.6</v>
      </c>
      <c r="ED496">
        <v>54</v>
      </c>
      <c r="EG496">
        <v>27</v>
      </c>
      <c r="EH496">
        <v>11</v>
      </c>
      <c r="EI496">
        <v>30</v>
      </c>
      <c r="EJ496">
        <v>60</v>
      </c>
      <c r="EK496">
        <v>33</v>
      </c>
      <c r="EL496">
        <v>54</v>
      </c>
      <c r="EM496">
        <v>32</v>
      </c>
      <c r="EN496">
        <v>53</v>
      </c>
      <c r="EQ496">
        <v>1.62</v>
      </c>
      <c r="ER496">
        <v>29</v>
      </c>
      <c r="ES496">
        <v>1.71</v>
      </c>
      <c r="ET496">
        <v>56</v>
      </c>
      <c r="EU496">
        <v>1.82</v>
      </c>
      <c r="EV496">
        <v>40</v>
      </c>
      <c r="EW496">
        <v>2</v>
      </c>
      <c r="EX496">
        <v>58</v>
      </c>
      <c r="FA496">
        <v>80</v>
      </c>
      <c r="FB496">
        <v>22</v>
      </c>
      <c r="FC496">
        <v>50</v>
      </c>
      <c r="FD496">
        <v>83</v>
      </c>
      <c r="FE496">
        <v>0</v>
      </c>
      <c r="FF496">
        <v>65</v>
      </c>
      <c r="FG496">
        <v>50</v>
      </c>
      <c r="FH496">
        <v>41</v>
      </c>
      <c r="FK496">
        <v>50</v>
      </c>
      <c r="FL496">
        <v>32</v>
      </c>
      <c r="FM496">
        <v>25</v>
      </c>
      <c r="FN496">
        <v>49</v>
      </c>
      <c r="FU496">
        <v>-1</v>
      </c>
      <c r="FV496">
        <v>16</v>
      </c>
      <c r="FW496">
        <v>2</v>
      </c>
      <c r="FX496">
        <v>133</v>
      </c>
      <c r="FY496">
        <v>1</v>
      </c>
      <c r="FZ496">
        <v>32</v>
      </c>
      <c r="GA496">
        <v>2</v>
      </c>
      <c r="GB496">
        <v>55</v>
      </c>
      <c r="GE496">
        <v>-1</v>
      </c>
      <c r="GF496">
        <v>45</v>
      </c>
      <c r="GG496">
        <v>-4</v>
      </c>
      <c r="GH496">
        <v>2</v>
      </c>
      <c r="GI496">
        <v>-4</v>
      </c>
      <c r="GJ496">
        <v>3</v>
      </c>
      <c r="GK496">
        <v>3</v>
      </c>
      <c r="GL496">
        <v>63</v>
      </c>
      <c r="GO496">
        <v>-2</v>
      </c>
      <c r="GP496">
        <v>32</v>
      </c>
      <c r="GQ496">
        <v>0</v>
      </c>
      <c r="GR496">
        <v>125</v>
      </c>
      <c r="GS496">
        <v>-3</v>
      </c>
      <c r="GT496">
        <v>10</v>
      </c>
      <c r="GU496">
        <v>-1</v>
      </c>
      <c r="GV496">
        <v>28</v>
      </c>
      <c r="GY496">
        <v>0</v>
      </c>
      <c r="GZ496">
        <v>26</v>
      </c>
      <c r="HA496">
        <v>0</v>
      </c>
      <c r="HB496">
        <v>24</v>
      </c>
      <c r="HC496">
        <v>0</v>
      </c>
      <c r="HD496">
        <v>11</v>
      </c>
      <c r="HE496">
        <v>0</v>
      </c>
      <c r="HF496">
        <v>9</v>
      </c>
      <c r="HI496">
        <v>5</v>
      </c>
      <c r="HJ496">
        <v>43</v>
      </c>
      <c r="HK496">
        <v>4</v>
      </c>
      <c r="HL496">
        <v>77</v>
      </c>
      <c r="HM496">
        <v>8</v>
      </c>
      <c r="HN496">
        <v>2</v>
      </c>
      <c r="HO496">
        <v>2</v>
      </c>
      <c r="HP496">
        <v>59</v>
      </c>
      <c r="HS496">
        <v>12</v>
      </c>
      <c r="HT496">
        <v>26</v>
      </c>
      <c r="HU496">
        <v>12</v>
      </c>
      <c r="HV496">
        <v>28</v>
      </c>
      <c r="HW496">
        <v>8</v>
      </c>
      <c r="HX496">
        <v>59</v>
      </c>
      <c r="HY496">
        <v>10</v>
      </c>
      <c r="HZ496">
        <v>45</v>
      </c>
      <c r="IC496">
        <v>1</v>
      </c>
      <c r="ID496">
        <v>112</v>
      </c>
      <c r="IE496">
        <v>2</v>
      </c>
      <c r="IF496">
        <v>65</v>
      </c>
      <c r="IG496">
        <v>2</v>
      </c>
      <c r="IH496">
        <v>33</v>
      </c>
      <c r="II496">
        <v>6</v>
      </c>
      <c r="IJ496">
        <v>1</v>
      </c>
      <c r="IM496">
        <v>0</v>
      </c>
      <c r="IN496">
        <v>52</v>
      </c>
      <c r="IO496">
        <v>0</v>
      </c>
      <c r="IP496">
        <v>49</v>
      </c>
      <c r="IQ496">
        <v>0</v>
      </c>
      <c r="IR496">
        <v>24</v>
      </c>
      <c r="IS496">
        <v>0</v>
      </c>
      <c r="IT496">
        <v>20</v>
      </c>
    </row>
    <row r="497" spans="1:254" x14ac:dyDescent="0.25">
      <c r="A497" s="3" t="str">
        <f t="shared" si="7"/>
        <v>Jorge Fernandez Valdes</v>
      </c>
      <c r="B497" s="4">
        <v>45767</v>
      </c>
      <c r="C497" t="s">
        <v>1600</v>
      </c>
      <c r="D497" t="s">
        <v>1601</v>
      </c>
      <c r="E497" t="s">
        <v>1602</v>
      </c>
      <c r="F497" t="s">
        <v>1603</v>
      </c>
      <c r="I497" t="s">
        <v>1670</v>
      </c>
      <c r="J497" t="s">
        <v>999</v>
      </c>
      <c r="K497">
        <v>39</v>
      </c>
      <c r="L497">
        <v>61</v>
      </c>
      <c r="M497">
        <v>69</v>
      </c>
      <c r="N497">
        <v>72</v>
      </c>
      <c r="O497">
        <v>74</v>
      </c>
      <c r="Q497">
        <v>276</v>
      </c>
      <c r="R497">
        <v>71.989999999999995</v>
      </c>
      <c r="S497">
        <v>71.8</v>
      </c>
      <c r="T497">
        <v>63.58</v>
      </c>
      <c r="U497">
        <v>71.78</v>
      </c>
      <c r="V497">
        <v>74.099999999999994</v>
      </c>
      <c r="W497">
        <v>75.760000000000005</v>
      </c>
      <c r="Y497">
        <v>71.3</v>
      </c>
      <c r="Z497">
        <v>1</v>
      </c>
      <c r="AA497">
        <v>1</v>
      </c>
      <c r="AB497">
        <v>12</v>
      </c>
      <c r="AC497">
        <v>39</v>
      </c>
      <c r="AE497">
        <v>-1</v>
      </c>
      <c r="AF497">
        <v>0</v>
      </c>
      <c r="AG497">
        <v>4</v>
      </c>
      <c r="AH497">
        <v>10</v>
      </c>
      <c r="AJ497">
        <v>39</v>
      </c>
      <c r="AK497">
        <v>44.5</v>
      </c>
      <c r="AL497">
        <v>10</v>
      </c>
      <c r="AM497" s="5">
        <v>0.30625000000000002</v>
      </c>
      <c r="AN497">
        <v>1</v>
      </c>
      <c r="AO497" s="5">
        <v>0.53194444444444444</v>
      </c>
      <c r="AP497">
        <v>1</v>
      </c>
      <c r="AQ497" s="5">
        <v>0.5625</v>
      </c>
      <c r="AR497">
        <v>1</v>
      </c>
      <c r="AS497" s="5">
        <v>0.48680555555555555</v>
      </c>
      <c r="AU497" s="5"/>
      <c r="AV497">
        <v>297.45</v>
      </c>
      <c r="AW497">
        <v>32</v>
      </c>
      <c r="AX497">
        <v>78.849999999999994</v>
      </c>
      <c r="AY497">
        <v>20</v>
      </c>
      <c r="AZ497">
        <v>70.83</v>
      </c>
      <c r="BA497">
        <v>39</v>
      </c>
      <c r="BB497">
        <v>29.75</v>
      </c>
      <c r="BC497">
        <v>38</v>
      </c>
      <c r="BD497">
        <v>1.73</v>
      </c>
      <c r="BE497">
        <v>30</v>
      </c>
      <c r="BF497">
        <v>52.38</v>
      </c>
      <c r="BG497">
        <v>53</v>
      </c>
      <c r="BH497">
        <v>100</v>
      </c>
      <c r="BI497">
        <v>1</v>
      </c>
      <c r="BJ497">
        <v>20</v>
      </c>
      <c r="BK497">
        <v>25</v>
      </c>
      <c r="BL497">
        <v>24</v>
      </c>
      <c r="BM497">
        <v>35</v>
      </c>
      <c r="BN497">
        <v>37</v>
      </c>
      <c r="BO497">
        <v>2</v>
      </c>
      <c r="BP497">
        <v>44</v>
      </c>
      <c r="BQ497">
        <v>2</v>
      </c>
      <c r="BR497">
        <v>62</v>
      </c>
      <c r="BS497">
        <v>-12</v>
      </c>
      <c r="BT497">
        <v>1</v>
      </c>
      <c r="BU497">
        <v>2</v>
      </c>
      <c r="BV497">
        <v>19</v>
      </c>
      <c r="BW497">
        <v>39</v>
      </c>
      <c r="BX497">
        <v>10</v>
      </c>
      <c r="BY497">
        <v>2</v>
      </c>
      <c r="BZ497">
        <v>2</v>
      </c>
      <c r="CA497">
        <v>20</v>
      </c>
      <c r="CB497">
        <v>36</v>
      </c>
      <c r="CC497">
        <v>16</v>
      </c>
      <c r="CD497">
        <v>303.10000000000002</v>
      </c>
      <c r="CE497">
        <v>62.82</v>
      </c>
      <c r="CF497">
        <v>68.3</v>
      </c>
      <c r="CG497">
        <v>37.44</v>
      </c>
      <c r="CH497">
        <v>1.78</v>
      </c>
      <c r="CI497">
        <v>29.44</v>
      </c>
      <c r="CJ497">
        <v>47.03</v>
      </c>
      <c r="CK497">
        <v>3.05</v>
      </c>
      <c r="CL497">
        <v>4.04</v>
      </c>
      <c r="CM497">
        <v>4.6399999999999997</v>
      </c>
      <c r="CN497">
        <v>303.60000000000002</v>
      </c>
      <c r="CO497">
        <v>61.57</v>
      </c>
      <c r="CP497">
        <v>68.58</v>
      </c>
      <c r="CQ497">
        <v>39.72</v>
      </c>
      <c r="CR497">
        <v>1.78</v>
      </c>
      <c r="CS497">
        <v>29.44</v>
      </c>
      <c r="CT497">
        <v>50.61</v>
      </c>
      <c r="CU497">
        <v>3.05</v>
      </c>
      <c r="CV497">
        <v>4.05</v>
      </c>
      <c r="CW497">
        <v>4.6399999999999997</v>
      </c>
      <c r="CX497">
        <v>5</v>
      </c>
      <c r="CY497">
        <v>34</v>
      </c>
      <c r="CZ497">
        <v>52</v>
      </c>
      <c r="DA497">
        <v>19</v>
      </c>
      <c r="DB497">
        <v>8</v>
      </c>
      <c r="DC497">
        <v>298.5</v>
      </c>
      <c r="DD497">
        <v>62</v>
      </c>
      <c r="DE497">
        <v>302.7</v>
      </c>
      <c r="DF497">
        <v>71</v>
      </c>
      <c r="DG497">
        <v>290.7</v>
      </c>
      <c r="DH497">
        <v>42</v>
      </c>
      <c r="DI497">
        <v>297.89999999999998</v>
      </c>
      <c r="DJ497">
        <v>24</v>
      </c>
      <c r="DM497">
        <v>69.23</v>
      </c>
      <c r="DN497">
        <v>84</v>
      </c>
      <c r="DO497">
        <v>92.31</v>
      </c>
      <c r="DP497">
        <v>8</v>
      </c>
      <c r="DQ497">
        <v>76.900000000000006</v>
      </c>
      <c r="DR497">
        <v>26</v>
      </c>
      <c r="DS497">
        <v>76.900000000000006</v>
      </c>
      <c r="DT497">
        <v>18</v>
      </c>
      <c r="DW497">
        <v>88.89</v>
      </c>
      <c r="DX497">
        <v>3</v>
      </c>
      <c r="DY497">
        <v>61.11</v>
      </c>
      <c r="DZ497">
        <v>137</v>
      </c>
      <c r="EA497">
        <v>72.2</v>
      </c>
      <c r="EB497">
        <v>25</v>
      </c>
      <c r="EC497">
        <v>61.1</v>
      </c>
      <c r="ED497">
        <v>41</v>
      </c>
      <c r="EG497">
        <v>25</v>
      </c>
      <c r="EH497">
        <v>2</v>
      </c>
      <c r="EI497">
        <v>29</v>
      </c>
      <c r="EJ497">
        <v>29</v>
      </c>
      <c r="EK497">
        <v>35</v>
      </c>
      <c r="EL497">
        <v>67</v>
      </c>
      <c r="EM497">
        <v>30</v>
      </c>
      <c r="EN497">
        <v>30</v>
      </c>
      <c r="EQ497">
        <v>1.44</v>
      </c>
      <c r="ER497">
        <v>5</v>
      </c>
      <c r="ES497">
        <v>1.73</v>
      </c>
      <c r="ET497">
        <v>64</v>
      </c>
      <c r="EU497">
        <v>2</v>
      </c>
      <c r="EV497">
        <v>59</v>
      </c>
      <c r="EW497">
        <v>1.82</v>
      </c>
      <c r="EX497">
        <v>35</v>
      </c>
      <c r="FA497">
        <v>100</v>
      </c>
      <c r="FB497">
        <v>1</v>
      </c>
      <c r="FC497">
        <v>57.14</v>
      </c>
      <c r="FD497">
        <v>79</v>
      </c>
      <c r="FE497">
        <v>20</v>
      </c>
      <c r="FF497">
        <v>63</v>
      </c>
      <c r="FG497">
        <v>57.1</v>
      </c>
      <c r="FH497">
        <v>35</v>
      </c>
      <c r="FM497">
        <v>100</v>
      </c>
      <c r="FN497">
        <v>1</v>
      </c>
      <c r="FO497">
        <v>100</v>
      </c>
      <c r="FP497">
        <v>1</v>
      </c>
      <c r="FU497">
        <v>-2</v>
      </c>
      <c r="FV497">
        <v>3</v>
      </c>
      <c r="FW497">
        <v>2</v>
      </c>
      <c r="FX497">
        <v>133</v>
      </c>
      <c r="FY497">
        <v>1</v>
      </c>
      <c r="FZ497">
        <v>32</v>
      </c>
      <c r="GA497">
        <v>1</v>
      </c>
      <c r="GB497">
        <v>28</v>
      </c>
      <c r="GE497">
        <v>-5</v>
      </c>
      <c r="GF497">
        <v>1</v>
      </c>
      <c r="GG497">
        <v>-1</v>
      </c>
      <c r="GH497">
        <v>45</v>
      </c>
      <c r="GI497">
        <v>4</v>
      </c>
      <c r="GJ497">
        <v>66</v>
      </c>
      <c r="GK497">
        <v>4</v>
      </c>
      <c r="GL497">
        <v>67</v>
      </c>
      <c r="GO497">
        <v>-3</v>
      </c>
      <c r="GP497">
        <v>8</v>
      </c>
      <c r="GQ497">
        <v>-3</v>
      </c>
      <c r="GR497">
        <v>8</v>
      </c>
      <c r="GS497">
        <v>-4</v>
      </c>
      <c r="GT497">
        <v>2</v>
      </c>
      <c r="GU497">
        <v>-2</v>
      </c>
      <c r="GV497">
        <v>11</v>
      </c>
      <c r="GY497">
        <v>0</v>
      </c>
      <c r="GZ497">
        <v>26</v>
      </c>
      <c r="HA497">
        <v>1</v>
      </c>
      <c r="HB497">
        <v>1</v>
      </c>
      <c r="HC497">
        <v>1</v>
      </c>
      <c r="HD497">
        <v>2</v>
      </c>
      <c r="HE497">
        <v>0</v>
      </c>
      <c r="HF497">
        <v>9</v>
      </c>
      <c r="HI497">
        <v>10</v>
      </c>
      <c r="HJ497">
        <v>2</v>
      </c>
      <c r="HK497">
        <v>3</v>
      </c>
      <c r="HL497">
        <v>115</v>
      </c>
      <c r="HM497">
        <v>3</v>
      </c>
      <c r="HN497">
        <v>53</v>
      </c>
      <c r="HO497">
        <v>3</v>
      </c>
      <c r="HP497">
        <v>40</v>
      </c>
      <c r="HS497">
        <v>8</v>
      </c>
      <c r="HT497">
        <v>131</v>
      </c>
      <c r="HU497">
        <v>11</v>
      </c>
      <c r="HV497">
        <v>55</v>
      </c>
      <c r="HW497">
        <v>9</v>
      </c>
      <c r="HX497">
        <v>45</v>
      </c>
      <c r="HY497">
        <v>11</v>
      </c>
      <c r="HZ497">
        <v>28</v>
      </c>
      <c r="IC497">
        <v>0</v>
      </c>
      <c r="ID497">
        <v>141</v>
      </c>
      <c r="IE497">
        <v>3</v>
      </c>
      <c r="IF497">
        <v>29</v>
      </c>
      <c r="IG497">
        <v>4</v>
      </c>
      <c r="IH497">
        <v>9</v>
      </c>
      <c r="II497">
        <v>3</v>
      </c>
      <c r="IJ497">
        <v>20</v>
      </c>
      <c r="IM497">
        <v>0</v>
      </c>
      <c r="IN497">
        <v>52</v>
      </c>
      <c r="IO497">
        <v>0</v>
      </c>
      <c r="IP497">
        <v>49</v>
      </c>
      <c r="IQ497">
        <v>1</v>
      </c>
      <c r="IR497">
        <v>6</v>
      </c>
      <c r="IS497">
        <v>1</v>
      </c>
      <c r="IT497">
        <v>3</v>
      </c>
    </row>
    <row r="498" spans="1:254" x14ac:dyDescent="0.25">
      <c r="A498" s="3" t="str">
        <f t="shared" si="7"/>
        <v>Wilson Furr</v>
      </c>
      <c r="B498" s="4">
        <v>45767</v>
      </c>
      <c r="C498" t="s">
        <v>1600</v>
      </c>
      <c r="D498" t="s">
        <v>1601</v>
      </c>
      <c r="E498" t="s">
        <v>1602</v>
      </c>
      <c r="F498" t="s">
        <v>1603</v>
      </c>
      <c r="I498" t="s">
        <v>1671</v>
      </c>
      <c r="J498" t="s">
        <v>1106</v>
      </c>
      <c r="K498">
        <v>39</v>
      </c>
      <c r="L498">
        <v>69</v>
      </c>
      <c r="M498">
        <v>65</v>
      </c>
      <c r="N498">
        <v>71</v>
      </c>
      <c r="O498">
        <v>71</v>
      </c>
      <c r="Q498">
        <v>276</v>
      </c>
      <c r="R498">
        <v>71.989999999999995</v>
      </c>
      <c r="S498">
        <v>71.8</v>
      </c>
      <c r="T498">
        <v>71.58</v>
      </c>
      <c r="U498">
        <v>67.78</v>
      </c>
      <c r="V498">
        <v>73.099999999999994</v>
      </c>
      <c r="W498">
        <v>72.760000000000005</v>
      </c>
      <c r="Y498">
        <v>71.3</v>
      </c>
      <c r="Z498">
        <v>62</v>
      </c>
      <c r="AA498">
        <v>14</v>
      </c>
      <c r="AB498">
        <v>35</v>
      </c>
      <c r="AC498">
        <v>39</v>
      </c>
      <c r="AE498">
        <v>8</v>
      </c>
      <c r="AF498">
        <v>4</v>
      </c>
      <c r="AG498">
        <v>7</v>
      </c>
      <c r="AH498">
        <v>10</v>
      </c>
      <c r="AJ498">
        <v>39</v>
      </c>
      <c r="AK498">
        <v>44.5</v>
      </c>
      <c r="AL498">
        <v>1</v>
      </c>
      <c r="AM498" s="5">
        <v>0.59652777777777777</v>
      </c>
      <c r="AN498">
        <v>10</v>
      </c>
      <c r="AO498" s="5">
        <v>0.37083333333333335</v>
      </c>
      <c r="AP498">
        <v>1</v>
      </c>
      <c r="AQ498" s="5">
        <v>0.4826388888888889</v>
      </c>
      <c r="AR498">
        <v>1</v>
      </c>
      <c r="AS498" s="5">
        <v>0.39583333333333331</v>
      </c>
      <c r="AU498" s="5"/>
      <c r="AV498">
        <v>291</v>
      </c>
      <c r="AW498">
        <v>56</v>
      </c>
      <c r="AX498">
        <v>76.12</v>
      </c>
      <c r="AY498">
        <v>30</v>
      </c>
      <c r="AZ498">
        <v>65.930000000000007</v>
      </c>
      <c r="BA498">
        <v>63</v>
      </c>
      <c r="BB498">
        <v>29</v>
      </c>
      <c r="BC498">
        <v>18</v>
      </c>
      <c r="BD498">
        <v>1.81</v>
      </c>
      <c r="BE498">
        <v>59</v>
      </c>
      <c r="BF498">
        <v>76</v>
      </c>
      <c r="BG498">
        <v>8</v>
      </c>
      <c r="BH498">
        <v>75</v>
      </c>
      <c r="BI498">
        <v>27</v>
      </c>
      <c r="BJ498">
        <v>48</v>
      </c>
      <c r="BK498">
        <v>52</v>
      </c>
      <c r="BL498">
        <v>60</v>
      </c>
      <c r="BM498">
        <v>41</v>
      </c>
      <c r="BN498">
        <v>59</v>
      </c>
      <c r="BO498">
        <v>-4</v>
      </c>
      <c r="BP498">
        <v>1</v>
      </c>
      <c r="BQ498">
        <v>-1</v>
      </c>
      <c r="BR498">
        <v>50</v>
      </c>
      <c r="BS498">
        <v>-3</v>
      </c>
      <c r="BT498">
        <v>62</v>
      </c>
      <c r="BU498">
        <v>1</v>
      </c>
      <c r="BV498">
        <v>16</v>
      </c>
      <c r="BW498">
        <v>46</v>
      </c>
      <c r="BX498">
        <v>8</v>
      </c>
      <c r="BY498">
        <v>1</v>
      </c>
      <c r="BZ498">
        <v>4</v>
      </c>
      <c r="CA498">
        <v>20</v>
      </c>
      <c r="CB498">
        <v>36</v>
      </c>
      <c r="CC498">
        <v>16</v>
      </c>
      <c r="CD498">
        <v>303.10000000000002</v>
      </c>
      <c r="CE498">
        <v>62.82</v>
      </c>
      <c r="CF498">
        <v>68.3</v>
      </c>
      <c r="CG498">
        <v>37.44</v>
      </c>
      <c r="CH498">
        <v>1.78</v>
      </c>
      <c r="CI498">
        <v>29.44</v>
      </c>
      <c r="CJ498">
        <v>47.03</v>
      </c>
      <c r="CK498">
        <v>3.05</v>
      </c>
      <c r="CL498">
        <v>4.04</v>
      </c>
      <c r="CM498">
        <v>4.6399999999999997</v>
      </c>
      <c r="CN498">
        <v>303.60000000000002</v>
      </c>
      <c r="CO498">
        <v>61.57</v>
      </c>
      <c r="CP498">
        <v>68.58</v>
      </c>
      <c r="CQ498">
        <v>39.72</v>
      </c>
      <c r="CR498">
        <v>1.78</v>
      </c>
      <c r="CS498">
        <v>29.44</v>
      </c>
      <c r="CT498">
        <v>50.61</v>
      </c>
      <c r="CU498">
        <v>3.05</v>
      </c>
      <c r="CV498">
        <v>4.05</v>
      </c>
      <c r="CW498">
        <v>4.6399999999999997</v>
      </c>
      <c r="CX498">
        <v>12</v>
      </c>
      <c r="CY498">
        <v>57</v>
      </c>
      <c r="CZ498">
        <v>13</v>
      </c>
      <c r="DA498">
        <v>38</v>
      </c>
      <c r="DB498">
        <v>25</v>
      </c>
      <c r="DC498">
        <v>316.89999999999998</v>
      </c>
      <c r="DD498">
        <v>8</v>
      </c>
      <c r="DE498">
        <v>287</v>
      </c>
      <c r="DF498">
        <v>129</v>
      </c>
      <c r="DG498">
        <v>288.39999999999998</v>
      </c>
      <c r="DH498">
        <v>47</v>
      </c>
      <c r="DI498">
        <v>271.7</v>
      </c>
      <c r="DJ498">
        <v>67</v>
      </c>
      <c r="DM498">
        <v>92.31</v>
      </c>
      <c r="DN498">
        <v>6</v>
      </c>
      <c r="DO498">
        <v>76.92</v>
      </c>
      <c r="DP498">
        <v>54</v>
      </c>
      <c r="DQ498">
        <v>76.900000000000006</v>
      </c>
      <c r="DR498">
        <v>26</v>
      </c>
      <c r="DS498">
        <v>58.3</v>
      </c>
      <c r="DT498">
        <v>63</v>
      </c>
      <c r="DW498">
        <v>72.22</v>
      </c>
      <c r="DX498">
        <v>59</v>
      </c>
      <c r="DY498">
        <v>72.22</v>
      </c>
      <c r="DZ498">
        <v>81</v>
      </c>
      <c r="EA498">
        <v>72.2</v>
      </c>
      <c r="EB498">
        <v>25</v>
      </c>
      <c r="EC498">
        <v>47.1</v>
      </c>
      <c r="ED498">
        <v>68</v>
      </c>
      <c r="EG498">
        <v>31</v>
      </c>
      <c r="EH498">
        <v>89</v>
      </c>
      <c r="EI498">
        <v>27</v>
      </c>
      <c r="EJ498">
        <v>7</v>
      </c>
      <c r="EK498">
        <v>31</v>
      </c>
      <c r="EL498">
        <v>36</v>
      </c>
      <c r="EM498">
        <v>27</v>
      </c>
      <c r="EN498">
        <v>9</v>
      </c>
      <c r="EQ498">
        <v>1.92</v>
      </c>
      <c r="ER498">
        <v>135</v>
      </c>
      <c r="ES498">
        <v>1.69</v>
      </c>
      <c r="ET498">
        <v>46</v>
      </c>
      <c r="EU498">
        <v>1.85</v>
      </c>
      <c r="EV498">
        <v>44</v>
      </c>
      <c r="EW498">
        <v>1.75</v>
      </c>
      <c r="EX498">
        <v>24</v>
      </c>
      <c r="FA498">
        <v>80</v>
      </c>
      <c r="FB498">
        <v>22</v>
      </c>
      <c r="FC498">
        <v>100</v>
      </c>
      <c r="FD498">
        <v>1</v>
      </c>
      <c r="FE498">
        <v>60</v>
      </c>
      <c r="FF498">
        <v>25</v>
      </c>
      <c r="FG498">
        <v>66.7</v>
      </c>
      <c r="FH498">
        <v>20</v>
      </c>
      <c r="FM498">
        <v>100</v>
      </c>
      <c r="FN498">
        <v>1</v>
      </c>
      <c r="FQ498">
        <v>50</v>
      </c>
      <c r="FR498">
        <v>7</v>
      </c>
      <c r="FU498">
        <v>0</v>
      </c>
      <c r="FV498">
        <v>57</v>
      </c>
      <c r="FW498">
        <v>-3</v>
      </c>
      <c r="FX498">
        <v>1</v>
      </c>
      <c r="FY498">
        <v>0</v>
      </c>
      <c r="FZ498">
        <v>13</v>
      </c>
      <c r="GA498">
        <v>-1</v>
      </c>
      <c r="GB498">
        <v>3</v>
      </c>
      <c r="GE498">
        <v>-1</v>
      </c>
      <c r="GF498">
        <v>45</v>
      </c>
      <c r="GG498">
        <v>0</v>
      </c>
      <c r="GH498">
        <v>81</v>
      </c>
      <c r="GI498">
        <v>-2</v>
      </c>
      <c r="GJ498">
        <v>11</v>
      </c>
      <c r="GK498">
        <v>2</v>
      </c>
      <c r="GL498">
        <v>61</v>
      </c>
      <c r="GO498">
        <v>-1</v>
      </c>
      <c r="GP498">
        <v>76</v>
      </c>
      <c r="GQ498">
        <v>-3</v>
      </c>
      <c r="GR498">
        <v>8</v>
      </c>
      <c r="GS498">
        <v>2</v>
      </c>
      <c r="GT498">
        <v>67</v>
      </c>
      <c r="GU498">
        <v>-1</v>
      </c>
      <c r="GV498">
        <v>28</v>
      </c>
      <c r="GY498">
        <v>1</v>
      </c>
      <c r="GZ498">
        <v>5</v>
      </c>
      <c r="HA498">
        <v>0</v>
      </c>
      <c r="HB498">
        <v>24</v>
      </c>
      <c r="HC498">
        <v>0</v>
      </c>
      <c r="HD498">
        <v>11</v>
      </c>
      <c r="HE498">
        <v>0</v>
      </c>
      <c r="HF498">
        <v>9</v>
      </c>
      <c r="HI498">
        <v>3</v>
      </c>
      <c r="HJ498">
        <v>120</v>
      </c>
      <c r="HK498">
        <v>6</v>
      </c>
      <c r="HL498">
        <v>18</v>
      </c>
      <c r="HM498">
        <v>4</v>
      </c>
      <c r="HN498">
        <v>34</v>
      </c>
      <c r="HO498">
        <v>3</v>
      </c>
      <c r="HP498">
        <v>40</v>
      </c>
      <c r="HS498">
        <v>11</v>
      </c>
      <c r="HT498">
        <v>41</v>
      </c>
      <c r="HU498">
        <v>12</v>
      </c>
      <c r="HV498">
        <v>28</v>
      </c>
      <c r="HW498">
        <v>11</v>
      </c>
      <c r="HX498">
        <v>21</v>
      </c>
      <c r="HY498">
        <v>12</v>
      </c>
      <c r="HZ498">
        <v>15</v>
      </c>
      <c r="IC498">
        <v>3</v>
      </c>
      <c r="ID498">
        <v>36</v>
      </c>
      <c r="IE498">
        <v>0</v>
      </c>
      <c r="IF498">
        <v>136</v>
      </c>
      <c r="IG498">
        <v>2</v>
      </c>
      <c r="IH498">
        <v>33</v>
      </c>
      <c r="II498">
        <v>3</v>
      </c>
      <c r="IJ498">
        <v>20</v>
      </c>
      <c r="IM498">
        <v>0</v>
      </c>
      <c r="IN498">
        <v>52</v>
      </c>
      <c r="IO498">
        <v>0</v>
      </c>
      <c r="IP498">
        <v>49</v>
      </c>
      <c r="IQ498">
        <v>1</v>
      </c>
      <c r="IR498">
        <v>6</v>
      </c>
      <c r="IS498">
        <v>0</v>
      </c>
      <c r="IT498">
        <v>20</v>
      </c>
    </row>
    <row r="499" spans="1:254" x14ac:dyDescent="0.25">
      <c r="A499" s="3" t="str">
        <f t="shared" si="7"/>
        <v>Austin Greaser</v>
      </c>
      <c r="B499" s="4">
        <v>45767</v>
      </c>
      <c r="C499" t="s">
        <v>1600</v>
      </c>
      <c r="D499" t="s">
        <v>1601</v>
      </c>
      <c r="E499" t="s">
        <v>1602</v>
      </c>
      <c r="F499" t="s">
        <v>1603</v>
      </c>
      <c r="I499" t="s">
        <v>1672</v>
      </c>
      <c r="J499" t="s">
        <v>1643</v>
      </c>
      <c r="K499">
        <v>39</v>
      </c>
      <c r="L499">
        <v>67</v>
      </c>
      <c r="M499">
        <v>69</v>
      </c>
      <c r="N499">
        <v>70</v>
      </c>
      <c r="O499">
        <v>70</v>
      </c>
      <c r="Q499">
        <v>276</v>
      </c>
      <c r="R499">
        <v>71.989999999999995</v>
      </c>
      <c r="S499">
        <v>71.8</v>
      </c>
      <c r="T499">
        <v>69.58</v>
      </c>
      <c r="U499">
        <v>71.78</v>
      </c>
      <c r="V499">
        <v>72.099999999999994</v>
      </c>
      <c r="W499">
        <v>71.760000000000005</v>
      </c>
      <c r="Y499">
        <v>71.3</v>
      </c>
      <c r="Z499">
        <v>22</v>
      </c>
      <c r="AA499">
        <v>37</v>
      </c>
      <c r="AB499">
        <v>46</v>
      </c>
      <c r="AC499">
        <v>39</v>
      </c>
      <c r="AE499">
        <v>6</v>
      </c>
      <c r="AF499">
        <v>6</v>
      </c>
      <c r="AG499">
        <v>8</v>
      </c>
      <c r="AH499">
        <v>10</v>
      </c>
      <c r="AJ499">
        <v>39</v>
      </c>
      <c r="AK499">
        <v>44.5</v>
      </c>
      <c r="AL499">
        <v>10</v>
      </c>
      <c r="AM499" s="5">
        <v>0.59652777777777777</v>
      </c>
      <c r="AN499">
        <v>1</v>
      </c>
      <c r="AO499" s="5">
        <v>0.37083333333333335</v>
      </c>
      <c r="AP499">
        <v>1</v>
      </c>
      <c r="AQ499" s="5">
        <v>0.39930555555555558</v>
      </c>
      <c r="AR499">
        <v>1</v>
      </c>
      <c r="AS499" s="5">
        <v>0.36249999999999999</v>
      </c>
      <c r="AU499" s="5"/>
      <c r="AV499">
        <v>297.02</v>
      </c>
      <c r="AW499">
        <v>33</v>
      </c>
      <c r="AX499">
        <v>69.23</v>
      </c>
      <c r="AY499">
        <v>55</v>
      </c>
      <c r="AZ499">
        <v>75</v>
      </c>
      <c r="BA499">
        <v>15</v>
      </c>
      <c r="BB499">
        <v>30.75</v>
      </c>
      <c r="BC499">
        <v>56</v>
      </c>
      <c r="BD499">
        <v>1.83</v>
      </c>
      <c r="BE499">
        <v>63</v>
      </c>
      <c r="BF499">
        <v>66.67</v>
      </c>
      <c r="BG499">
        <v>20</v>
      </c>
      <c r="BH499">
        <v>100</v>
      </c>
      <c r="BI499">
        <v>1</v>
      </c>
      <c r="BJ499">
        <v>52</v>
      </c>
      <c r="BK499">
        <v>37</v>
      </c>
      <c r="BL499">
        <v>34</v>
      </c>
      <c r="BM499">
        <v>62</v>
      </c>
      <c r="BN499">
        <v>43</v>
      </c>
      <c r="BO499">
        <v>3</v>
      </c>
      <c r="BP499">
        <v>51</v>
      </c>
      <c r="BQ499">
        <v>-8</v>
      </c>
      <c r="BR499">
        <v>7</v>
      </c>
      <c r="BS499">
        <v>-3</v>
      </c>
      <c r="BT499">
        <v>62</v>
      </c>
      <c r="BU499">
        <v>0</v>
      </c>
      <c r="BV499">
        <v>18</v>
      </c>
      <c r="BW499">
        <v>45</v>
      </c>
      <c r="BX499">
        <v>8</v>
      </c>
      <c r="BY499">
        <v>1</v>
      </c>
      <c r="BZ499">
        <v>1</v>
      </c>
      <c r="CA499">
        <v>20</v>
      </c>
      <c r="CB499">
        <v>36</v>
      </c>
      <c r="CC499">
        <v>16</v>
      </c>
      <c r="CD499">
        <v>303.10000000000002</v>
      </c>
      <c r="CE499">
        <v>62.82</v>
      </c>
      <c r="CF499">
        <v>68.3</v>
      </c>
      <c r="CG499">
        <v>37.44</v>
      </c>
      <c r="CH499">
        <v>1.78</v>
      </c>
      <c r="CI499">
        <v>29.44</v>
      </c>
      <c r="CJ499">
        <v>47.03</v>
      </c>
      <c r="CK499">
        <v>3.05</v>
      </c>
      <c r="CL499">
        <v>4.04</v>
      </c>
      <c r="CM499">
        <v>4.6399999999999997</v>
      </c>
      <c r="CN499">
        <v>303.60000000000002</v>
      </c>
      <c r="CO499">
        <v>61.57</v>
      </c>
      <c r="CP499">
        <v>68.58</v>
      </c>
      <c r="CQ499">
        <v>39.72</v>
      </c>
      <c r="CR499">
        <v>1.78</v>
      </c>
      <c r="CS499">
        <v>29.44</v>
      </c>
      <c r="CT499">
        <v>50.61</v>
      </c>
      <c r="CU499">
        <v>3.05</v>
      </c>
      <c r="CV499">
        <v>4.05</v>
      </c>
      <c r="CW499">
        <v>4.6399999999999997</v>
      </c>
      <c r="CX499">
        <v>37</v>
      </c>
      <c r="CY499">
        <v>43</v>
      </c>
      <c r="CZ499">
        <v>20</v>
      </c>
      <c r="DA499">
        <v>38</v>
      </c>
      <c r="DB499">
        <v>25</v>
      </c>
      <c r="DC499">
        <v>311.39999999999998</v>
      </c>
      <c r="DD499">
        <v>18</v>
      </c>
      <c r="DE499">
        <v>305.60000000000002</v>
      </c>
      <c r="DF499">
        <v>57</v>
      </c>
      <c r="DG499">
        <v>290.39999999999998</v>
      </c>
      <c r="DH499">
        <v>44</v>
      </c>
      <c r="DI499">
        <v>280.7</v>
      </c>
      <c r="DJ499">
        <v>53</v>
      </c>
      <c r="DM499">
        <v>69.23</v>
      </c>
      <c r="DN499">
        <v>84</v>
      </c>
      <c r="DO499">
        <v>61.54</v>
      </c>
      <c r="DP499">
        <v>126</v>
      </c>
      <c r="DQ499">
        <v>84.6</v>
      </c>
      <c r="DR499">
        <v>13</v>
      </c>
      <c r="DS499">
        <v>61.5</v>
      </c>
      <c r="DT499">
        <v>50</v>
      </c>
      <c r="DW499">
        <v>77.78</v>
      </c>
      <c r="DX499">
        <v>38</v>
      </c>
      <c r="DY499">
        <v>77.78</v>
      </c>
      <c r="DZ499">
        <v>40</v>
      </c>
      <c r="EA499">
        <v>66.7</v>
      </c>
      <c r="EB499">
        <v>39</v>
      </c>
      <c r="EC499">
        <v>77.8</v>
      </c>
      <c r="ED499">
        <v>7</v>
      </c>
      <c r="EG499">
        <v>30</v>
      </c>
      <c r="EH499">
        <v>69</v>
      </c>
      <c r="EI499">
        <v>30</v>
      </c>
      <c r="EJ499">
        <v>60</v>
      </c>
      <c r="EK499">
        <v>30</v>
      </c>
      <c r="EL499">
        <v>25</v>
      </c>
      <c r="EM499">
        <v>33</v>
      </c>
      <c r="EN499">
        <v>61</v>
      </c>
      <c r="EQ499">
        <v>1.79</v>
      </c>
      <c r="ER499">
        <v>97</v>
      </c>
      <c r="ES499">
        <v>1.71</v>
      </c>
      <c r="ET499">
        <v>56</v>
      </c>
      <c r="EU499">
        <v>1.92</v>
      </c>
      <c r="EV499">
        <v>49</v>
      </c>
      <c r="EW499">
        <v>1.93</v>
      </c>
      <c r="EX499">
        <v>56</v>
      </c>
      <c r="FA499">
        <v>75</v>
      </c>
      <c r="FB499">
        <v>30</v>
      </c>
      <c r="FC499">
        <v>50</v>
      </c>
      <c r="FD499">
        <v>83</v>
      </c>
      <c r="FE499">
        <v>83.3</v>
      </c>
      <c r="FF499">
        <v>11</v>
      </c>
      <c r="FG499">
        <v>50</v>
      </c>
      <c r="FH499">
        <v>41</v>
      </c>
      <c r="FK499">
        <v>100</v>
      </c>
      <c r="FL499">
        <v>1</v>
      </c>
      <c r="FU499">
        <v>1</v>
      </c>
      <c r="FV499">
        <v>100</v>
      </c>
      <c r="FW499">
        <v>3</v>
      </c>
      <c r="FX499">
        <v>149</v>
      </c>
      <c r="FY499">
        <v>-1</v>
      </c>
      <c r="FZ499">
        <v>2</v>
      </c>
      <c r="GA499">
        <v>0</v>
      </c>
      <c r="GB499">
        <v>13</v>
      </c>
      <c r="GE499">
        <v>-2</v>
      </c>
      <c r="GF499">
        <v>21</v>
      </c>
      <c r="GG499">
        <v>-4</v>
      </c>
      <c r="GH499">
        <v>2</v>
      </c>
      <c r="GI499">
        <v>-2</v>
      </c>
      <c r="GJ499">
        <v>11</v>
      </c>
      <c r="GK499">
        <v>0</v>
      </c>
      <c r="GL499">
        <v>37</v>
      </c>
      <c r="GO499">
        <v>-3</v>
      </c>
      <c r="GP499">
        <v>8</v>
      </c>
      <c r="GQ499">
        <v>-1</v>
      </c>
      <c r="GR499">
        <v>89</v>
      </c>
      <c r="GS499">
        <v>2</v>
      </c>
      <c r="GT499">
        <v>67</v>
      </c>
      <c r="GU499">
        <v>-1</v>
      </c>
      <c r="GV499">
        <v>28</v>
      </c>
      <c r="GY499">
        <v>0</v>
      </c>
      <c r="GZ499">
        <v>26</v>
      </c>
      <c r="HA499">
        <v>0</v>
      </c>
      <c r="HB499">
        <v>24</v>
      </c>
      <c r="HC499">
        <v>0</v>
      </c>
      <c r="HD499">
        <v>11</v>
      </c>
      <c r="HE499">
        <v>0</v>
      </c>
      <c r="HF499">
        <v>9</v>
      </c>
      <c r="HI499">
        <v>6</v>
      </c>
      <c r="HJ499">
        <v>17</v>
      </c>
      <c r="HK499">
        <v>6</v>
      </c>
      <c r="HL499">
        <v>18</v>
      </c>
      <c r="HM499">
        <v>3</v>
      </c>
      <c r="HN499">
        <v>53</v>
      </c>
      <c r="HO499">
        <v>3</v>
      </c>
      <c r="HP499">
        <v>40</v>
      </c>
      <c r="HS499">
        <v>10</v>
      </c>
      <c r="HT499">
        <v>70</v>
      </c>
      <c r="HU499">
        <v>9</v>
      </c>
      <c r="HV499">
        <v>116</v>
      </c>
      <c r="HW499">
        <v>13</v>
      </c>
      <c r="HX499">
        <v>5</v>
      </c>
      <c r="HY499">
        <v>13</v>
      </c>
      <c r="HZ499">
        <v>6</v>
      </c>
      <c r="IC499">
        <v>2</v>
      </c>
      <c r="ID499">
        <v>76</v>
      </c>
      <c r="IE499">
        <v>2</v>
      </c>
      <c r="IF499">
        <v>65</v>
      </c>
      <c r="IG499">
        <v>2</v>
      </c>
      <c r="IH499">
        <v>33</v>
      </c>
      <c r="II499">
        <v>2</v>
      </c>
      <c r="IJ499">
        <v>37</v>
      </c>
      <c r="IM499">
        <v>0</v>
      </c>
      <c r="IN499">
        <v>52</v>
      </c>
      <c r="IO499">
        <v>1</v>
      </c>
      <c r="IP499">
        <v>10</v>
      </c>
      <c r="IQ499">
        <v>0</v>
      </c>
      <c r="IR499">
        <v>24</v>
      </c>
      <c r="IS499">
        <v>0</v>
      </c>
      <c r="IT499">
        <v>20</v>
      </c>
    </row>
    <row r="500" spans="1:254" x14ac:dyDescent="0.25">
      <c r="A500" s="3" t="str">
        <f t="shared" si="7"/>
        <v>Grant Hirschman</v>
      </c>
      <c r="B500" s="4">
        <v>45767</v>
      </c>
      <c r="C500" t="s">
        <v>1600</v>
      </c>
      <c r="D500" t="s">
        <v>1601</v>
      </c>
      <c r="E500" t="s">
        <v>1602</v>
      </c>
      <c r="F500" t="s">
        <v>1603</v>
      </c>
      <c r="I500" t="s">
        <v>1673</v>
      </c>
      <c r="J500" t="s">
        <v>1017</v>
      </c>
      <c r="K500">
        <v>39</v>
      </c>
      <c r="L500">
        <v>68</v>
      </c>
      <c r="M500">
        <v>69</v>
      </c>
      <c r="N500">
        <v>73</v>
      </c>
      <c r="O500">
        <v>66</v>
      </c>
      <c r="Q500">
        <v>276</v>
      </c>
      <c r="R500">
        <v>71.989999999999995</v>
      </c>
      <c r="S500">
        <v>71.8</v>
      </c>
      <c r="T500">
        <v>70.58</v>
      </c>
      <c r="U500">
        <v>71.78</v>
      </c>
      <c r="V500">
        <v>75.099999999999994</v>
      </c>
      <c r="W500">
        <v>67.760000000000005</v>
      </c>
      <c r="Y500">
        <v>71.3</v>
      </c>
      <c r="Z500">
        <v>40</v>
      </c>
      <c r="AA500">
        <v>52</v>
      </c>
      <c r="AB500">
        <v>63</v>
      </c>
      <c r="AC500">
        <v>39</v>
      </c>
      <c r="AE500">
        <v>7</v>
      </c>
      <c r="AF500">
        <v>7</v>
      </c>
      <c r="AG500">
        <v>12</v>
      </c>
      <c r="AH500">
        <v>10</v>
      </c>
      <c r="AJ500">
        <v>39</v>
      </c>
      <c r="AK500">
        <v>44.5</v>
      </c>
      <c r="AL500">
        <v>10</v>
      </c>
      <c r="AM500" s="5">
        <v>0.35625000000000001</v>
      </c>
      <c r="AN500">
        <v>1</v>
      </c>
      <c r="AO500" s="5">
        <v>0.58194444444444449</v>
      </c>
      <c r="AP500">
        <v>1</v>
      </c>
      <c r="AQ500" s="5">
        <v>0.30416666666666664</v>
      </c>
      <c r="AR500">
        <v>1</v>
      </c>
      <c r="AS500" s="5">
        <v>0.31180555555555556</v>
      </c>
      <c r="AU500" s="5"/>
      <c r="AV500">
        <v>287.10000000000002</v>
      </c>
      <c r="AW500">
        <v>63</v>
      </c>
      <c r="AX500">
        <v>75</v>
      </c>
      <c r="AY500">
        <v>35</v>
      </c>
      <c r="AZ500">
        <v>63.89</v>
      </c>
      <c r="BA500">
        <v>69</v>
      </c>
      <c r="BB500">
        <v>28</v>
      </c>
      <c r="BC500">
        <v>8</v>
      </c>
      <c r="BD500">
        <v>1.74</v>
      </c>
      <c r="BE500">
        <v>34</v>
      </c>
      <c r="BF500">
        <v>76.92</v>
      </c>
      <c r="BG500">
        <v>5</v>
      </c>
      <c r="BH500">
        <v>100</v>
      </c>
      <c r="BI500">
        <v>1</v>
      </c>
      <c r="BJ500">
        <v>58</v>
      </c>
      <c r="BK500">
        <v>60</v>
      </c>
      <c r="BL500">
        <v>66</v>
      </c>
      <c r="BM500">
        <v>21</v>
      </c>
      <c r="BN500">
        <v>51</v>
      </c>
      <c r="BO500">
        <v>-1</v>
      </c>
      <c r="BP500">
        <v>11</v>
      </c>
      <c r="BQ500">
        <v>-1</v>
      </c>
      <c r="BR500">
        <v>50</v>
      </c>
      <c r="BS500">
        <v>-6</v>
      </c>
      <c r="BT500">
        <v>37</v>
      </c>
      <c r="BU500">
        <v>1</v>
      </c>
      <c r="BV500">
        <v>15</v>
      </c>
      <c r="BW500">
        <v>48</v>
      </c>
      <c r="BX500">
        <v>7</v>
      </c>
      <c r="BY500">
        <v>1</v>
      </c>
      <c r="BZ500">
        <v>3</v>
      </c>
      <c r="CA500">
        <v>20</v>
      </c>
      <c r="CB500">
        <v>36</v>
      </c>
      <c r="CC500">
        <v>16</v>
      </c>
      <c r="CD500">
        <v>303.10000000000002</v>
      </c>
      <c r="CE500">
        <v>62.82</v>
      </c>
      <c r="CF500">
        <v>68.3</v>
      </c>
      <c r="CG500">
        <v>37.44</v>
      </c>
      <c r="CH500">
        <v>1.78</v>
      </c>
      <c r="CI500">
        <v>29.44</v>
      </c>
      <c r="CJ500">
        <v>47.03</v>
      </c>
      <c r="CK500">
        <v>3.05</v>
      </c>
      <c r="CL500">
        <v>4.04</v>
      </c>
      <c r="CM500">
        <v>4.6399999999999997</v>
      </c>
      <c r="CN500">
        <v>303.60000000000002</v>
      </c>
      <c r="CO500">
        <v>61.57</v>
      </c>
      <c r="CP500">
        <v>68.58</v>
      </c>
      <c r="CQ500">
        <v>39.72</v>
      </c>
      <c r="CR500">
        <v>1.78</v>
      </c>
      <c r="CS500">
        <v>29.44</v>
      </c>
      <c r="CT500">
        <v>50.61</v>
      </c>
      <c r="CU500">
        <v>3.05</v>
      </c>
      <c r="CV500">
        <v>4.05</v>
      </c>
      <c r="CW500">
        <v>4.6399999999999997</v>
      </c>
      <c r="CX500">
        <v>12</v>
      </c>
      <c r="CY500">
        <v>63</v>
      </c>
      <c r="CZ500">
        <v>2</v>
      </c>
      <c r="DA500">
        <v>49</v>
      </c>
      <c r="DB500">
        <v>25</v>
      </c>
      <c r="DC500">
        <v>258.10000000000002</v>
      </c>
      <c r="DD500">
        <v>155</v>
      </c>
      <c r="DE500">
        <v>315.39999999999998</v>
      </c>
      <c r="DF500">
        <v>20</v>
      </c>
      <c r="DG500">
        <v>287.39999999999998</v>
      </c>
      <c r="DH500">
        <v>49</v>
      </c>
      <c r="DI500">
        <v>287.5</v>
      </c>
      <c r="DJ500">
        <v>44</v>
      </c>
      <c r="DM500">
        <v>69.23</v>
      </c>
      <c r="DN500">
        <v>84</v>
      </c>
      <c r="DO500">
        <v>100</v>
      </c>
      <c r="DP500">
        <v>1</v>
      </c>
      <c r="DQ500">
        <v>76.900000000000006</v>
      </c>
      <c r="DR500">
        <v>26</v>
      </c>
      <c r="DS500">
        <v>53.8</v>
      </c>
      <c r="DT500">
        <v>64</v>
      </c>
      <c r="DW500">
        <v>61.11</v>
      </c>
      <c r="DX500">
        <v>126</v>
      </c>
      <c r="DY500">
        <v>72.22</v>
      </c>
      <c r="DZ500">
        <v>81</v>
      </c>
      <c r="EA500">
        <v>61.1</v>
      </c>
      <c r="EB500">
        <v>53</v>
      </c>
      <c r="EC500">
        <v>61.1</v>
      </c>
      <c r="ED500">
        <v>41</v>
      </c>
      <c r="EG500">
        <v>28</v>
      </c>
      <c r="EH500">
        <v>23</v>
      </c>
      <c r="EI500">
        <v>29</v>
      </c>
      <c r="EJ500">
        <v>29</v>
      </c>
      <c r="EK500">
        <v>30</v>
      </c>
      <c r="EL500">
        <v>25</v>
      </c>
      <c r="EM500">
        <v>25</v>
      </c>
      <c r="EN500">
        <v>2</v>
      </c>
      <c r="EQ500">
        <v>1.73</v>
      </c>
      <c r="ER500">
        <v>68</v>
      </c>
      <c r="ES500">
        <v>1.85</v>
      </c>
      <c r="ET500">
        <v>106</v>
      </c>
      <c r="EU500">
        <v>1.91</v>
      </c>
      <c r="EV500">
        <v>48</v>
      </c>
      <c r="EW500">
        <v>1.46</v>
      </c>
      <c r="EX500">
        <v>3</v>
      </c>
      <c r="FA500">
        <v>71.430000000000007</v>
      </c>
      <c r="FB500">
        <v>38</v>
      </c>
      <c r="FC500">
        <v>100</v>
      </c>
      <c r="FD500">
        <v>1</v>
      </c>
      <c r="FE500">
        <v>71.400000000000006</v>
      </c>
      <c r="FF500">
        <v>18</v>
      </c>
      <c r="FG500">
        <v>71.400000000000006</v>
      </c>
      <c r="FH500">
        <v>16</v>
      </c>
      <c r="FM500">
        <v>100</v>
      </c>
      <c r="FN500">
        <v>1</v>
      </c>
      <c r="FO500">
        <v>100</v>
      </c>
      <c r="FP500">
        <v>1</v>
      </c>
      <c r="FU500">
        <v>0</v>
      </c>
      <c r="FV500">
        <v>57</v>
      </c>
      <c r="FW500">
        <v>0</v>
      </c>
      <c r="FX500">
        <v>50</v>
      </c>
      <c r="FY500">
        <v>0</v>
      </c>
      <c r="FZ500">
        <v>13</v>
      </c>
      <c r="GA500">
        <v>-1</v>
      </c>
      <c r="GB500">
        <v>3</v>
      </c>
      <c r="GE500">
        <v>-1</v>
      </c>
      <c r="GF500">
        <v>45</v>
      </c>
      <c r="GG500">
        <v>0</v>
      </c>
      <c r="GH500">
        <v>81</v>
      </c>
      <c r="GI500">
        <v>2</v>
      </c>
      <c r="GJ500">
        <v>48</v>
      </c>
      <c r="GK500">
        <v>-2</v>
      </c>
      <c r="GL500">
        <v>14</v>
      </c>
      <c r="GO500">
        <v>-2</v>
      </c>
      <c r="GP500">
        <v>32</v>
      </c>
      <c r="GQ500">
        <v>-2</v>
      </c>
      <c r="GR500">
        <v>40</v>
      </c>
      <c r="GS500">
        <v>0</v>
      </c>
      <c r="GT500">
        <v>59</v>
      </c>
      <c r="GU500">
        <v>-2</v>
      </c>
      <c r="GV500">
        <v>11</v>
      </c>
      <c r="GY500">
        <v>0</v>
      </c>
      <c r="GZ500">
        <v>26</v>
      </c>
      <c r="HA500">
        <v>0</v>
      </c>
      <c r="HB500">
        <v>24</v>
      </c>
      <c r="HC500">
        <v>0</v>
      </c>
      <c r="HD500">
        <v>11</v>
      </c>
      <c r="HE500">
        <v>1</v>
      </c>
      <c r="HF500">
        <v>2</v>
      </c>
      <c r="HI500">
        <v>5</v>
      </c>
      <c r="HJ500">
        <v>43</v>
      </c>
      <c r="HK500">
        <v>3</v>
      </c>
      <c r="HL500">
        <v>115</v>
      </c>
      <c r="HM500">
        <v>2</v>
      </c>
      <c r="HN500">
        <v>64</v>
      </c>
      <c r="HO500">
        <v>5</v>
      </c>
      <c r="HP500">
        <v>14</v>
      </c>
      <c r="HS500">
        <v>11</v>
      </c>
      <c r="HT500">
        <v>41</v>
      </c>
      <c r="HU500">
        <v>14</v>
      </c>
      <c r="HV500">
        <v>9</v>
      </c>
      <c r="HW500">
        <v>13</v>
      </c>
      <c r="HX500">
        <v>5</v>
      </c>
      <c r="HY500">
        <v>10</v>
      </c>
      <c r="HZ500">
        <v>45</v>
      </c>
      <c r="IC500">
        <v>2</v>
      </c>
      <c r="ID500">
        <v>76</v>
      </c>
      <c r="IE500">
        <v>1</v>
      </c>
      <c r="IF500">
        <v>102</v>
      </c>
      <c r="IG500">
        <v>2</v>
      </c>
      <c r="IH500">
        <v>33</v>
      </c>
      <c r="II500">
        <v>2</v>
      </c>
      <c r="IJ500">
        <v>37</v>
      </c>
      <c r="IM500">
        <v>0</v>
      </c>
      <c r="IN500">
        <v>52</v>
      </c>
      <c r="IO500">
        <v>0</v>
      </c>
      <c r="IP500">
        <v>49</v>
      </c>
      <c r="IQ500">
        <v>1</v>
      </c>
      <c r="IR500">
        <v>6</v>
      </c>
      <c r="IS500">
        <v>0</v>
      </c>
      <c r="IT500">
        <v>20</v>
      </c>
    </row>
    <row r="501" spans="1:254" x14ac:dyDescent="0.25">
      <c r="A501" s="3" t="str">
        <f t="shared" si="7"/>
        <v>Zach James</v>
      </c>
      <c r="B501" s="4">
        <v>45767</v>
      </c>
      <c r="C501" t="s">
        <v>1600</v>
      </c>
      <c r="D501" t="s">
        <v>1601</v>
      </c>
      <c r="E501" t="s">
        <v>1602</v>
      </c>
      <c r="F501" t="s">
        <v>1603</v>
      </c>
      <c r="I501" t="s">
        <v>1306</v>
      </c>
      <c r="J501" t="s">
        <v>1668</v>
      </c>
      <c r="K501">
        <v>39</v>
      </c>
      <c r="L501">
        <v>67</v>
      </c>
      <c r="M501">
        <v>66</v>
      </c>
      <c r="N501">
        <v>72</v>
      </c>
      <c r="O501">
        <v>71</v>
      </c>
      <c r="Q501">
        <v>276</v>
      </c>
      <c r="R501">
        <v>71.989999999999995</v>
      </c>
      <c r="S501">
        <v>71.8</v>
      </c>
      <c r="T501">
        <v>69.58</v>
      </c>
      <c r="U501">
        <v>68.78</v>
      </c>
      <c r="V501">
        <v>74.099999999999994</v>
      </c>
      <c r="W501">
        <v>72.760000000000005</v>
      </c>
      <c r="Y501">
        <v>71.3</v>
      </c>
      <c r="Z501">
        <v>22</v>
      </c>
      <c r="AA501">
        <v>9</v>
      </c>
      <c r="AB501">
        <v>35</v>
      </c>
      <c r="AC501">
        <v>39</v>
      </c>
      <c r="AE501">
        <v>6</v>
      </c>
      <c r="AF501">
        <v>3</v>
      </c>
      <c r="AG501">
        <v>7</v>
      </c>
      <c r="AH501">
        <v>10</v>
      </c>
      <c r="AJ501">
        <v>39</v>
      </c>
      <c r="AK501">
        <v>44.5</v>
      </c>
      <c r="AL501">
        <v>10</v>
      </c>
      <c r="AM501" s="5">
        <v>0.57430555555555551</v>
      </c>
      <c r="AN501">
        <v>1</v>
      </c>
      <c r="AO501" s="5">
        <v>0.34861111111111109</v>
      </c>
      <c r="AP501">
        <v>1</v>
      </c>
      <c r="AQ501" s="5">
        <v>0.53194444444444444</v>
      </c>
      <c r="AR501">
        <v>1</v>
      </c>
      <c r="AS501" s="5">
        <v>0.38124999999999998</v>
      </c>
      <c r="AU501" s="5"/>
      <c r="AV501">
        <v>301.63</v>
      </c>
      <c r="AW501">
        <v>15</v>
      </c>
      <c r="AX501">
        <v>75</v>
      </c>
      <c r="AY501">
        <v>35</v>
      </c>
      <c r="AZ501">
        <v>68.06</v>
      </c>
      <c r="BA501">
        <v>59</v>
      </c>
      <c r="BB501">
        <v>29.25</v>
      </c>
      <c r="BC501">
        <v>23</v>
      </c>
      <c r="BD501">
        <v>1.82</v>
      </c>
      <c r="BE501">
        <v>61</v>
      </c>
      <c r="BF501">
        <v>78.260000000000005</v>
      </c>
      <c r="BG501">
        <v>3</v>
      </c>
      <c r="BH501">
        <v>100</v>
      </c>
      <c r="BI501">
        <v>1</v>
      </c>
      <c r="BJ501">
        <v>18</v>
      </c>
      <c r="BK501">
        <v>54</v>
      </c>
      <c r="BL501">
        <v>39</v>
      </c>
      <c r="BM501">
        <v>45</v>
      </c>
      <c r="BN501">
        <v>33</v>
      </c>
      <c r="BO501">
        <v>0</v>
      </c>
      <c r="BP501">
        <v>17</v>
      </c>
      <c r="BQ501">
        <v>-2</v>
      </c>
      <c r="BR501">
        <v>41</v>
      </c>
      <c r="BS501">
        <v>-6</v>
      </c>
      <c r="BT501">
        <v>37</v>
      </c>
      <c r="BU501">
        <v>0</v>
      </c>
      <c r="BV501">
        <v>16</v>
      </c>
      <c r="BW501">
        <v>49</v>
      </c>
      <c r="BX501">
        <v>6</v>
      </c>
      <c r="BY501">
        <v>1</v>
      </c>
      <c r="BZ501">
        <v>1</v>
      </c>
      <c r="CA501">
        <v>20</v>
      </c>
      <c r="CB501">
        <v>36</v>
      </c>
      <c r="CC501">
        <v>16</v>
      </c>
      <c r="CD501">
        <v>303.10000000000002</v>
      </c>
      <c r="CE501">
        <v>62.82</v>
      </c>
      <c r="CF501">
        <v>68.3</v>
      </c>
      <c r="CG501">
        <v>37.44</v>
      </c>
      <c r="CH501">
        <v>1.78</v>
      </c>
      <c r="CI501">
        <v>29.44</v>
      </c>
      <c r="CJ501">
        <v>47.03</v>
      </c>
      <c r="CK501">
        <v>3.05</v>
      </c>
      <c r="CL501">
        <v>4.04</v>
      </c>
      <c r="CM501">
        <v>4.6399999999999997</v>
      </c>
      <c r="CN501">
        <v>303.60000000000002</v>
      </c>
      <c r="CO501">
        <v>61.57</v>
      </c>
      <c r="CP501">
        <v>68.58</v>
      </c>
      <c r="CQ501">
        <v>39.72</v>
      </c>
      <c r="CR501">
        <v>1.78</v>
      </c>
      <c r="CS501">
        <v>29.44</v>
      </c>
      <c r="CT501">
        <v>50.61</v>
      </c>
      <c r="CU501">
        <v>3.05</v>
      </c>
      <c r="CV501">
        <v>4.05</v>
      </c>
      <c r="CW501">
        <v>4.6399999999999997</v>
      </c>
      <c r="CX501">
        <v>37</v>
      </c>
      <c r="CY501">
        <v>57</v>
      </c>
      <c r="CZ501">
        <v>1</v>
      </c>
      <c r="DA501">
        <v>60</v>
      </c>
      <c r="DB501">
        <v>25</v>
      </c>
      <c r="DC501">
        <v>302.3</v>
      </c>
      <c r="DD501">
        <v>47</v>
      </c>
      <c r="DE501">
        <v>309.89999999999998</v>
      </c>
      <c r="DF501">
        <v>46</v>
      </c>
      <c r="DG501">
        <v>308.2</v>
      </c>
      <c r="DH501">
        <v>10</v>
      </c>
      <c r="DI501">
        <v>286.10000000000002</v>
      </c>
      <c r="DJ501">
        <v>48</v>
      </c>
      <c r="DM501">
        <v>76.92</v>
      </c>
      <c r="DN501">
        <v>59</v>
      </c>
      <c r="DO501">
        <v>69.23</v>
      </c>
      <c r="DP501">
        <v>91</v>
      </c>
      <c r="DQ501">
        <v>84.6</v>
      </c>
      <c r="DR501">
        <v>13</v>
      </c>
      <c r="DS501">
        <v>69.2</v>
      </c>
      <c r="DT501">
        <v>37</v>
      </c>
      <c r="DW501">
        <v>83.33</v>
      </c>
      <c r="DX501">
        <v>10</v>
      </c>
      <c r="DY501">
        <v>83.33</v>
      </c>
      <c r="DZ501">
        <v>14</v>
      </c>
      <c r="EA501">
        <v>55.6</v>
      </c>
      <c r="EB501">
        <v>61</v>
      </c>
      <c r="EC501">
        <v>50</v>
      </c>
      <c r="ED501">
        <v>65</v>
      </c>
      <c r="EG501">
        <v>31</v>
      </c>
      <c r="EH501">
        <v>89</v>
      </c>
      <c r="EI501">
        <v>28</v>
      </c>
      <c r="EJ501">
        <v>14</v>
      </c>
      <c r="EK501">
        <v>29</v>
      </c>
      <c r="EL501">
        <v>17</v>
      </c>
      <c r="EM501">
        <v>29</v>
      </c>
      <c r="EN501">
        <v>21</v>
      </c>
      <c r="EQ501">
        <v>1.87</v>
      </c>
      <c r="ER501">
        <v>128</v>
      </c>
      <c r="ES501">
        <v>1.6</v>
      </c>
      <c r="ET501">
        <v>16</v>
      </c>
      <c r="EU501">
        <v>2</v>
      </c>
      <c r="EV501">
        <v>59</v>
      </c>
      <c r="EW501">
        <v>1.89</v>
      </c>
      <c r="EX501">
        <v>45</v>
      </c>
      <c r="FA501">
        <v>100</v>
      </c>
      <c r="FB501">
        <v>1</v>
      </c>
      <c r="FC501">
        <v>66.67</v>
      </c>
      <c r="FD501">
        <v>49</v>
      </c>
      <c r="FE501">
        <v>87.5</v>
      </c>
      <c r="FF501">
        <v>9</v>
      </c>
      <c r="FG501">
        <v>66.7</v>
      </c>
      <c r="FH501">
        <v>20</v>
      </c>
      <c r="FM501">
        <v>100</v>
      </c>
      <c r="FN501">
        <v>1</v>
      </c>
      <c r="FU501">
        <v>0</v>
      </c>
      <c r="FV501">
        <v>57</v>
      </c>
      <c r="FW501">
        <v>-1</v>
      </c>
      <c r="FX501">
        <v>13</v>
      </c>
      <c r="FY501">
        <v>1</v>
      </c>
      <c r="FZ501">
        <v>32</v>
      </c>
      <c r="GA501">
        <v>0</v>
      </c>
      <c r="GB501">
        <v>13</v>
      </c>
      <c r="GE501">
        <v>-3</v>
      </c>
      <c r="GF501">
        <v>4</v>
      </c>
      <c r="GG501">
        <v>-1</v>
      </c>
      <c r="GH501">
        <v>45</v>
      </c>
      <c r="GI501">
        <v>2</v>
      </c>
      <c r="GJ501">
        <v>48</v>
      </c>
      <c r="GK501">
        <v>0</v>
      </c>
      <c r="GL501">
        <v>37</v>
      </c>
      <c r="GO501">
        <v>-1</v>
      </c>
      <c r="GP501">
        <v>76</v>
      </c>
      <c r="GQ501">
        <v>-3</v>
      </c>
      <c r="GR501">
        <v>8</v>
      </c>
      <c r="GS501">
        <v>-2</v>
      </c>
      <c r="GT501">
        <v>28</v>
      </c>
      <c r="GU501">
        <v>0</v>
      </c>
      <c r="GV501">
        <v>48</v>
      </c>
      <c r="GY501">
        <v>0</v>
      </c>
      <c r="GZ501">
        <v>26</v>
      </c>
      <c r="HA501">
        <v>0</v>
      </c>
      <c r="HB501">
        <v>24</v>
      </c>
      <c r="HC501">
        <v>0</v>
      </c>
      <c r="HD501">
        <v>11</v>
      </c>
      <c r="HE501">
        <v>0</v>
      </c>
      <c r="HF501">
        <v>9</v>
      </c>
      <c r="HI501">
        <v>4</v>
      </c>
      <c r="HJ501">
        <v>76</v>
      </c>
      <c r="HK501">
        <v>6</v>
      </c>
      <c r="HL501">
        <v>18</v>
      </c>
      <c r="HM501">
        <v>2</v>
      </c>
      <c r="HN501">
        <v>64</v>
      </c>
      <c r="HO501">
        <v>4</v>
      </c>
      <c r="HP501">
        <v>28</v>
      </c>
      <c r="HS501">
        <v>14</v>
      </c>
      <c r="HT501">
        <v>5</v>
      </c>
      <c r="HU501">
        <v>11</v>
      </c>
      <c r="HV501">
        <v>55</v>
      </c>
      <c r="HW501">
        <v>14</v>
      </c>
      <c r="HX501">
        <v>1</v>
      </c>
      <c r="HY501">
        <v>10</v>
      </c>
      <c r="HZ501">
        <v>45</v>
      </c>
      <c r="IC501">
        <v>0</v>
      </c>
      <c r="ID501">
        <v>141</v>
      </c>
      <c r="IE501">
        <v>1</v>
      </c>
      <c r="IF501">
        <v>102</v>
      </c>
      <c r="IG501">
        <v>1</v>
      </c>
      <c r="IH501">
        <v>51</v>
      </c>
      <c r="II501">
        <v>4</v>
      </c>
      <c r="IJ501">
        <v>7</v>
      </c>
      <c r="IM501">
        <v>0</v>
      </c>
      <c r="IN501">
        <v>52</v>
      </c>
      <c r="IO501">
        <v>0</v>
      </c>
      <c r="IP501">
        <v>49</v>
      </c>
      <c r="IQ501">
        <v>1</v>
      </c>
      <c r="IR501">
        <v>6</v>
      </c>
      <c r="IS501">
        <v>0</v>
      </c>
      <c r="IT501">
        <v>20</v>
      </c>
    </row>
    <row r="502" spans="1:254" x14ac:dyDescent="0.25">
      <c r="A502" s="3" t="str">
        <f t="shared" si="7"/>
        <v>Carter Jenkins</v>
      </c>
      <c r="B502" s="4">
        <v>45767</v>
      </c>
      <c r="C502" t="s">
        <v>1600</v>
      </c>
      <c r="D502" t="s">
        <v>1601</v>
      </c>
      <c r="E502" t="s">
        <v>1602</v>
      </c>
      <c r="F502" t="s">
        <v>1603</v>
      </c>
      <c r="I502" t="s">
        <v>1674</v>
      </c>
      <c r="J502" t="s">
        <v>1675</v>
      </c>
      <c r="K502">
        <v>39</v>
      </c>
      <c r="L502">
        <v>70</v>
      </c>
      <c r="M502">
        <v>66</v>
      </c>
      <c r="N502">
        <v>70</v>
      </c>
      <c r="O502">
        <v>70</v>
      </c>
      <c r="Q502">
        <v>276</v>
      </c>
      <c r="R502">
        <v>71.989999999999995</v>
      </c>
      <c r="S502">
        <v>71.8</v>
      </c>
      <c r="T502">
        <v>72.58</v>
      </c>
      <c r="U502">
        <v>68.78</v>
      </c>
      <c r="V502">
        <v>72.099999999999994</v>
      </c>
      <c r="W502">
        <v>71.760000000000005</v>
      </c>
      <c r="Y502">
        <v>71.3</v>
      </c>
      <c r="Z502">
        <v>84</v>
      </c>
      <c r="AA502">
        <v>37</v>
      </c>
      <c r="AB502">
        <v>46</v>
      </c>
      <c r="AC502">
        <v>39</v>
      </c>
      <c r="AE502">
        <v>9</v>
      </c>
      <c r="AF502">
        <v>6</v>
      </c>
      <c r="AG502">
        <v>8</v>
      </c>
      <c r="AH502">
        <v>10</v>
      </c>
      <c r="AJ502">
        <v>39</v>
      </c>
      <c r="AK502">
        <v>44.5</v>
      </c>
      <c r="AL502">
        <v>10</v>
      </c>
      <c r="AM502" s="5">
        <v>0.2986111111111111</v>
      </c>
      <c r="AN502">
        <v>1</v>
      </c>
      <c r="AO502" s="5">
        <v>0.52430555555555558</v>
      </c>
      <c r="AP502">
        <v>1</v>
      </c>
      <c r="AQ502" s="5">
        <v>0.39166666666666666</v>
      </c>
      <c r="AR502">
        <v>1</v>
      </c>
      <c r="AS502" s="5">
        <v>0.37013888888888891</v>
      </c>
      <c r="AU502" s="5"/>
      <c r="AV502">
        <v>295.88</v>
      </c>
      <c r="AW502">
        <v>40</v>
      </c>
      <c r="AX502">
        <v>71.150000000000006</v>
      </c>
      <c r="AY502">
        <v>46</v>
      </c>
      <c r="AZ502">
        <v>81.94</v>
      </c>
      <c r="BA502">
        <v>1</v>
      </c>
      <c r="BB502">
        <v>32.25</v>
      </c>
      <c r="BC502">
        <v>68</v>
      </c>
      <c r="BD502">
        <v>1.85</v>
      </c>
      <c r="BE502">
        <v>64</v>
      </c>
      <c r="BF502">
        <v>46.15</v>
      </c>
      <c r="BG502">
        <v>64</v>
      </c>
      <c r="BJ502">
        <v>48</v>
      </c>
      <c r="BK502">
        <v>18</v>
      </c>
      <c r="BL502">
        <v>21</v>
      </c>
      <c r="BM502">
        <v>65</v>
      </c>
      <c r="BN502">
        <v>57</v>
      </c>
      <c r="BO502">
        <v>7</v>
      </c>
      <c r="BP502">
        <v>69</v>
      </c>
      <c r="BQ502">
        <v>-5</v>
      </c>
      <c r="BR502">
        <v>20</v>
      </c>
      <c r="BS502">
        <v>-10</v>
      </c>
      <c r="BT502">
        <v>9</v>
      </c>
      <c r="BU502">
        <v>1</v>
      </c>
      <c r="BV502">
        <v>20</v>
      </c>
      <c r="BW502">
        <v>37</v>
      </c>
      <c r="BX502">
        <v>14</v>
      </c>
      <c r="BY502">
        <v>0</v>
      </c>
      <c r="BZ502">
        <v>0</v>
      </c>
      <c r="CA502">
        <v>20</v>
      </c>
      <c r="CB502">
        <v>36</v>
      </c>
      <c r="CC502">
        <v>16</v>
      </c>
      <c r="CD502">
        <v>303.10000000000002</v>
      </c>
      <c r="CE502">
        <v>62.82</v>
      </c>
      <c r="CF502">
        <v>68.3</v>
      </c>
      <c r="CG502">
        <v>37.44</v>
      </c>
      <c r="CH502">
        <v>1.78</v>
      </c>
      <c r="CI502">
        <v>29.44</v>
      </c>
      <c r="CJ502">
        <v>47.03</v>
      </c>
      <c r="CK502">
        <v>3.05</v>
      </c>
      <c r="CL502">
        <v>4.04</v>
      </c>
      <c r="CM502">
        <v>4.6399999999999997</v>
      </c>
      <c r="CN502">
        <v>303.60000000000002</v>
      </c>
      <c r="CO502">
        <v>61.57</v>
      </c>
      <c r="CP502">
        <v>68.58</v>
      </c>
      <c r="CQ502">
        <v>39.72</v>
      </c>
      <c r="CR502">
        <v>1.78</v>
      </c>
      <c r="CS502">
        <v>29.44</v>
      </c>
      <c r="CT502">
        <v>50.61</v>
      </c>
      <c r="CU502">
        <v>3.05</v>
      </c>
      <c r="CV502">
        <v>4.05</v>
      </c>
      <c r="CW502">
        <v>4.6399999999999997</v>
      </c>
      <c r="CX502">
        <v>12</v>
      </c>
      <c r="CY502">
        <v>22</v>
      </c>
      <c r="CZ502">
        <v>58</v>
      </c>
      <c r="DA502">
        <v>1</v>
      </c>
      <c r="DB502">
        <v>53</v>
      </c>
      <c r="DC502">
        <v>295.60000000000002</v>
      </c>
      <c r="DD502">
        <v>78</v>
      </c>
      <c r="DE502">
        <v>325.60000000000002</v>
      </c>
      <c r="DF502">
        <v>3</v>
      </c>
      <c r="DG502">
        <v>284.60000000000002</v>
      </c>
      <c r="DH502">
        <v>56</v>
      </c>
      <c r="DI502">
        <v>277.7</v>
      </c>
      <c r="DJ502">
        <v>60</v>
      </c>
      <c r="DM502">
        <v>69.23</v>
      </c>
      <c r="DN502">
        <v>84</v>
      </c>
      <c r="DO502">
        <v>92.31</v>
      </c>
      <c r="DP502">
        <v>8</v>
      </c>
      <c r="DQ502">
        <v>61.5</v>
      </c>
      <c r="DR502">
        <v>55</v>
      </c>
      <c r="DS502">
        <v>61.5</v>
      </c>
      <c r="DT502">
        <v>50</v>
      </c>
      <c r="DW502">
        <v>83.33</v>
      </c>
      <c r="DX502">
        <v>10</v>
      </c>
      <c r="DY502">
        <v>100</v>
      </c>
      <c r="DZ502">
        <v>1</v>
      </c>
      <c r="EA502">
        <v>77.8</v>
      </c>
      <c r="EB502">
        <v>14</v>
      </c>
      <c r="EC502">
        <v>66.7</v>
      </c>
      <c r="ED502">
        <v>26</v>
      </c>
      <c r="EG502">
        <v>33</v>
      </c>
      <c r="EH502">
        <v>136</v>
      </c>
      <c r="EI502">
        <v>33</v>
      </c>
      <c r="EJ502">
        <v>134</v>
      </c>
      <c r="EK502">
        <v>33</v>
      </c>
      <c r="EL502">
        <v>54</v>
      </c>
      <c r="EM502">
        <v>30</v>
      </c>
      <c r="EN502">
        <v>30</v>
      </c>
      <c r="EQ502">
        <v>1.87</v>
      </c>
      <c r="ER502">
        <v>128</v>
      </c>
      <c r="ES502">
        <v>1.83</v>
      </c>
      <c r="ET502">
        <v>102</v>
      </c>
      <c r="EU502">
        <v>1.93</v>
      </c>
      <c r="EV502">
        <v>54</v>
      </c>
      <c r="EW502">
        <v>1.75</v>
      </c>
      <c r="EX502">
        <v>24</v>
      </c>
      <c r="FA502">
        <v>33.33</v>
      </c>
      <c r="FB502">
        <v>118</v>
      </c>
      <c r="FE502">
        <v>50</v>
      </c>
      <c r="FF502">
        <v>36</v>
      </c>
      <c r="FG502">
        <v>50</v>
      </c>
      <c r="FH502">
        <v>41</v>
      </c>
      <c r="FU502">
        <v>2</v>
      </c>
      <c r="FV502">
        <v>138</v>
      </c>
      <c r="FW502">
        <v>1</v>
      </c>
      <c r="FX502">
        <v>98</v>
      </c>
      <c r="FY502">
        <v>3</v>
      </c>
      <c r="FZ502">
        <v>63</v>
      </c>
      <c r="GA502">
        <v>1</v>
      </c>
      <c r="GB502">
        <v>28</v>
      </c>
      <c r="GE502">
        <v>-2</v>
      </c>
      <c r="GF502">
        <v>21</v>
      </c>
      <c r="GG502">
        <v>-2</v>
      </c>
      <c r="GH502">
        <v>20</v>
      </c>
      <c r="GI502">
        <v>1</v>
      </c>
      <c r="GJ502">
        <v>40</v>
      </c>
      <c r="GK502">
        <v>-2</v>
      </c>
      <c r="GL502">
        <v>14</v>
      </c>
      <c r="GO502">
        <v>-1</v>
      </c>
      <c r="GP502">
        <v>76</v>
      </c>
      <c r="GQ502">
        <v>-4</v>
      </c>
      <c r="GR502">
        <v>2</v>
      </c>
      <c r="GS502">
        <v>-5</v>
      </c>
      <c r="GT502">
        <v>1</v>
      </c>
      <c r="GU502">
        <v>0</v>
      </c>
      <c r="GV502">
        <v>48</v>
      </c>
      <c r="GY502">
        <v>0</v>
      </c>
      <c r="GZ502">
        <v>26</v>
      </c>
      <c r="HA502">
        <v>0</v>
      </c>
      <c r="HB502">
        <v>24</v>
      </c>
      <c r="HC502">
        <v>1</v>
      </c>
      <c r="HD502">
        <v>2</v>
      </c>
      <c r="HE502">
        <v>0</v>
      </c>
      <c r="HF502">
        <v>9</v>
      </c>
      <c r="HI502">
        <v>4</v>
      </c>
      <c r="HJ502">
        <v>76</v>
      </c>
      <c r="HK502">
        <v>7</v>
      </c>
      <c r="HL502">
        <v>6</v>
      </c>
      <c r="HM502">
        <v>4</v>
      </c>
      <c r="HN502">
        <v>34</v>
      </c>
      <c r="HO502">
        <v>5</v>
      </c>
      <c r="HP502">
        <v>14</v>
      </c>
      <c r="HS502">
        <v>11</v>
      </c>
      <c r="HT502">
        <v>41</v>
      </c>
      <c r="HU502">
        <v>9</v>
      </c>
      <c r="HV502">
        <v>116</v>
      </c>
      <c r="HW502">
        <v>8</v>
      </c>
      <c r="HX502">
        <v>59</v>
      </c>
      <c r="HY502">
        <v>9</v>
      </c>
      <c r="HZ502">
        <v>52</v>
      </c>
      <c r="IC502">
        <v>3</v>
      </c>
      <c r="ID502">
        <v>36</v>
      </c>
      <c r="IE502">
        <v>2</v>
      </c>
      <c r="IF502">
        <v>65</v>
      </c>
      <c r="IG502">
        <v>5</v>
      </c>
      <c r="IH502">
        <v>3</v>
      </c>
      <c r="II502">
        <v>4</v>
      </c>
      <c r="IJ502">
        <v>7</v>
      </c>
      <c r="IM502">
        <v>0</v>
      </c>
      <c r="IN502">
        <v>52</v>
      </c>
      <c r="IO502">
        <v>0</v>
      </c>
      <c r="IP502">
        <v>49</v>
      </c>
      <c r="IQ502">
        <v>0</v>
      </c>
      <c r="IR502">
        <v>24</v>
      </c>
      <c r="IS502">
        <v>0</v>
      </c>
      <c r="IT502">
        <v>20</v>
      </c>
    </row>
    <row r="503" spans="1:254" x14ac:dyDescent="0.25">
      <c r="A503" s="3" t="str">
        <f t="shared" si="7"/>
        <v>Adam Long</v>
      </c>
      <c r="B503" s="4">
        <v>45767</v>
      </c>
      <c r="C503" t="s">
        <v>1600</v>
      </c>
      <c r="D503" t="s">
        <v>1601</v>
      </c>
      <c r="E503" t="s">
        <v>1602</v>
      </c>
      <c r="F503" t="s">
        <v>1603</v>
      </c>
      <c r="I503" t="s">
        <v>1319</v>
      </c>
      <c r="J503" t="s">
        <v>1676</v>
      </c>
      <c r="K503">
        <v>39</v>
      </c>
      <c r="L503">
        <v>65</v>
      </c>
      <c r="M503">
        <v>68</v>
      </c>
      <c r="N503">
        <v>73</v>
      </c>
      <c r="O503">
        <v>70</v>
      </c>
      <c r="Q503">
        <v>276</v>
      </c>
      <c r="R503">
        <v>71.989999999999995</v>
      </c>
      <c r="S503">
        <v>71.8</v>
      </c>
      <c r="T503">
        <v>67.58</v>
      </c>
      <c r="U503">
        <v>70.78</v>
      </c>
      <c r="V503">
        <v>75.099999999999994</v>
      </c>
      <c r="W503">
        <v>71.760000000000005</v>
      </c>
      <c r="Y503">
        <v>71.3</v>
      </c>
      <c r="Z503">
        <v>6</v>
      </c>
      <c r="AA503">
        <v>9</v>
      </c>
      <c r="AB503">
        <v>46</v>
      </c>
      <c r="AC503">
        <v>39</v>
      </c>
      <c r="AE503">
        <v>4</v>
      </c>
      <c r="AF503">
        <v>3</v>
      </c>
      <c r="AG503">
        <v>8</v>
      </c>
      <c r="AH503">
        <v>10</v>
      </c>
      <c r="AJ503">
        <v>39</v>
      </c>
      <c r="AK503">
        <v>44.5</v>
      </c>
      <c r="AL503">
        <v>1</v>
      </c>
      <c r="AM503" s="5">
        <v>0.30625000000000002</v>
      </c>
      <c r="AN503">
        <v>10</v>
      </c>
      <c r="AO503" s="5">
        <v>0.53194444444444444</v>
      </c>
      <c r="AP503">
        <v>1</v>
      </c>
      <c r="AQ503" s="5">
        <v>0.53194444444444444</v>
      </c>
      <c r="AR503">
        <v>1</v>
      </c>
      <c r="AS503" s="5">
        <v>0.34791666666666665</v>
      </c>
      <c r="AU503" s="5"/>
      <c r="AV503">
        <v>286.48</v>
      </c>
      <c r="AW503">
        <v>65</v>
      </c>
      <c r="AX503">
        <v>73.069999999999993</v>
      </c>
      <c r="AY503">
        <v>45</v>
      </c>
      <c r="AZ503">
        <v>68.06</v>
      </c>
      <c r="BA503">
        <v>53</v>
      </c>
      <c r="BB503">
        <v>29.25</v>
      </c>
      <c r="BC503">
        <v>23</v>
      </c>
      <c r="BD503">
        <v>1.76</v>
      </c>
      <c r="BE503">
        <v>39</v>
      </c>
      <c r="BF503">
        <v>65.22</v>
      </c>
      <c r="BG503">
        <v>28</v>
      </c>
      <c r="BH503">
        <v>100</v>
      </c>
      <c r="BI503">
        <v>1</v>
      </c>
      <c r="BJ503">
        <v>64</v>
      </c>
      <c r="BK503">
        <v>56</v>
      </c>
      <c r="BL503">
        <v>64</v>
      </c>
      <c r="BM503">
        <v>31</v>
      </c>
      <c r="BN503">
        <v>66</v>
      </c>
      <c r="BO503">
        <v>2</v>
      </c>
      <c r="BP503">
        <v>44</v>
      </c>
      <c r="BQ503">
        <v>-2</v>
      </c>
      <c r="BR503">
        <v>41</v>
      </c>
      <c r="BS503">
        <v>-8</v>
      </c>
      <c r="BT503">
        <v>21</v>
      </c>
      <c r="BU503">
        <v>1</v>
      </c>
      <c r="BV503">
        <v>16</v>
      </c>
      <c r="BW503">
        <v>47</v>
      </c>
      <c r="BX503">
        <v>6</v>
      </c>
      <c r="BY503">
        <v>2</v>
      </c>
      <c r="BZ503">
        <v>1</v>
      </c>
      <c r="CA503">
        <v>20</v>
      </c>
      <c r="CB503">
        <v>36</v>
      </c>
      <c r="CC503">
        <v>16</v>
      </c>
      <c r="CD503">
        <v>303.10000000000002</v>
      </c>
      <c r="CE503">
        <v>62.82</v>
      </c>
      <c r="CF503">
        <v>68.3</v>
      </c>
      <c r="CG503">
        <v>37.44</v>
      </c>
      <c r="CH503">
        <v>1.78</v>
      </c>
      <c r="CI503">
        <v>29.44</v>
      </c>
      <c r="CJ503">
        <v>47.03</v>
      </c>
      <c r="CK503">
        <v>3.05</v>
      </c>
      <c r="CL503">
        <v>4.04</v>
      </c>
      <c r="CM503">
        <v>4.6399999999999997</v>
      </c>
      <c r="CN503">
        <v>303.60000000000002</v>
      </c>
      <c r="CO503">
        <v>61.57</v>
      </c>
      <c r="CP503">
        <v>68.58</v>
      </c>
      <c r="CQ503">
        <v>39.72</v>
      </c>
      <c r="CR503">
        <v>1.78</v>
      </c>
      <c r="CS503">
        <v>29.44</v>
      </c>
      <c r="CT503">
        <v>50.61</v>
      </c>
      <c r="CU503">
        <v>3.05</v>
      </c>
      <c r="CV503">
        <v>4.05</v>
      </c>
      <c r="CW503">
        <v>4.6399999999999997</v>
      </c>
      <c r="CX503">
        <v>12</v>
      </c>
      <c r="CY503">
        <v>57</v>
      </c>
      <c r="CZ503">
        <v>7</v>
      </c>
      <c r="DA503">
        <v>60</v>
      </c>
      <c r="DB503">
        <v>8</v>
      </c>
      <c r="DC503">
        <v>275.39999999999998</v>
      </c>
      <c r="DD503">
        <v>147</v>
      </c>
      <c r="DE503">
        <v>289.2</v>
      </c>
      <c r="DF503">
        <v>119</v>
      </c>
      <c r="DG503">
        <v>304.10000000000002</v>
      </c>
      <c r="DH503">
        <v>15</v>
      </c>
      <c r="DI503">
        <v>277.2</v>
      </c>
      <c r="DJ503">
        <v>62</v>
      </c>
      <c r="DM503">
        <v>61.54</v>
      </c>
      <c r="DN503">
        <v>128</v>
      </c>
      <c r="DO503">
        <v>76.92</v>
      </c>
      <c r="DP503">
        <v>54</v>
      </c>
      <c r="DQ503">
        <v>76.900000000000006</v>
      </c>
      <c r="DR503">
        <v>26</v>
      </c>
      <c r="DS503">
        <v>76.900000000000006</v>
      </c>
      <c r="DT503">
        <v>18</v>
      </c>
      <c r="DW503">
        <v>66.67</v>
      </c>
      <c r="DX503">
        <v>97</v>
      </c>
      <c r="DY503">
        <v>72.22</v>
      </c>
      <c r="DZ503">
        <v>81</v>
      </c>
      <c r="EA503">
        <v>66.7</v>
      </c>
      <c r="EB503">
        <v>39</v>
      </c>
      <c r="EC503">
        <v>66.7</v>
      </c>
      <c r="ED503">
        <v>26</v>
      </c>
      <c r="EG503">
        <v>25</v>
      </c>
      <c r="EH503">
        <v>2</v>
      </c>
      <c r="EI503">
        <v>30</v>
      </c>
      <c r="EJ503">
        <v>60</v>
      </c>
      <c r="EK503">
        <v>31</v>
      </c>
      <c r="EL503">
        <v>36</v>
      </c>
      <c r="EM503">
        <v>31</v>
      </c>
      <c r="EN503">
        <v>40</v>
      </c>
      <c r="EQ503">
        <v>1.58</v>
      </c>
      <c r="ER503">
        <v>21</v>
      </c>
      <c r="ES503">
        <v>1.85</v>
      </c>
      <c r="ET503">
        <v>106</v>
      </c>
      <c r="EU503">
        <v>1.67</v>
      </c>
      <c r="EV503">
        <v>16</v>
      </c>
      <c r="EW503">
        <v>1.92</v>
      </c>
      <c r="EX503">
        <v>51</v>
      </c>
      <c r="FA503">
        <v>100</v>
      </c>
      <c r="FB503">
        <v>1</v>
      </c>
      <c r="FC503">
        <v>80</v>
      </c>
      <c r="FD503">
        <v>28</v>
      </c>
      <c r="FE503">
        <v>16.7</v>
      </c>
      <c r="FF503">
        <v>64</v>
      </c>
      <c r="FG503">
        <v>66.7</v>
      </c>
      <c r="FH503">
        <v>20</v>
      </c>
      <c r="FK503">
        <v>100</v>
      </c>
      <c r="FL503">
        <v>1</v>
      </c>
      <c r="FU503">
        <v>-1</v>
      </c>
      <c r="FV503">
        <v>16</v>
      </c>
      <c r="FW503">
        <v>0</v>
      </c>
      <c r="FX503">
        <v>50</v>
      </c>
      <c r="FY503">
        <v>2</v>
      </c>
      <c r="FZ503">
        <v>54</v>
      </c>
      <c r="GA503">
        <v>1</v>
      </c>
      <c r="GB503">
        <v>28</v>
      </c>
      <c r="GE503">
        <v>-3</v>
      </c>
      <c r="GF503">
        <v>4</v>
      </c>
      <c r="GG503">
        <v>0</v>
      </c>
      <c r="GH503">
        <v>81</v>
      </c>
      <c r="GI503">
        <v>2</v>
      </c>
      <c r="GJ503">
        <v>48</v>
      </c>
      <c r="GK503">
        <v>-1</v>
      </c>
      <c r="GL503">
        <v>28</v>
      </c>
      <c r="GO503">
        <v>-2</v>
      </c>
      <c r="GP503">
        <v>32</v>
      </c>
      <c r="GQ503">
        <v>-3</v>
      </c>
      <c r="GR503">
        <v>8</v>
      </c>
      <c r="GS503">
        <v>-2</v>
      </c>
      <c r="GT503">
        <v>28</v>
      </c>
      <c r="GU503">
        <v>-1</v>
      </c>
      <c r="GV503">
        <v>28</v>
      </c>
      <c r="GY503">
        <v>1</v>
      </c>
      <c r="GZ503">
        <v>5</v>
      </c>
      <c r="HA503">
        <v>0</v>
      </c>
      <c r="HB503">
        <v>24</v>
      </c>
      <c r="HC503">
        <v>0</v>
      </c>
      <c r="HD503">
        <v>11</v>
      </c>
      <c r="HE503">
        <v>0</v>
      </c>
      <c r="HF503">
        <v>9</v>
      </c>
      <c r="HI503">
        <v>4</v>
      </c>
      <c r="HJ503">
        <v>76</v>
      </c>
      <c r="HK503">
        <v>5</v>
      </c>
      <c r="HL503">
        <v>45</v>
      </c>
      <c r="HM503">
        <v>4</v>
      </c>
      <c r="HN503">
        <v>34</v>
      </c>
      <c r="HO503">
        <v>3</v>
      </c>
      <c r="HP503">
        <v>40</v>
      </c>
      <c r="HS503">
        <v>13</v>
      </c>
      <c r="HT503">
        <v>12</v>
      </c>
      <c r="HU503">
        <v>12</v>
      </c>
      <c r="HV503">
        <v>28</v>
      </c>
      <c r="HW503">
        <v>9</v>
      </c>
      <c r="HX503">
        <v>45</v>
      </c>
      <c r="HY503">
        <v>13</v>
      </c>
      <c r="HZ503">
        <v>6</v>
      </c>
      <c r="IC503">
        <v>0</v>
      </c>
      <c r="ID503">
        <v>141</v>
      </c>
      <c r="IE503">
        <v>0</v>
      </c>
      <c r="IF503">
        <v>136</v>
      </c>
      <c r="IG503">
        <v>4</v>
      </c>
      <c r="IH503">
        <v>9</v>
      </c>
      <c r="II503">
        <v>2</v>
      </c>
      <c r="IJ503">
        <v>37</v>
      </c>
      <c r="IM503">
        <v>0</v>
      </c>
      <c r="IN503">
        <v>52</v>
      </c>
      <c r="IO503">
        <v>1</v>
      </c>
      <c r="IP503">
        <v>10</v>
      </c>
      <c r="IQ503">
        <v>1</v>
      </c>
      <c r="IR503">
        <v>6</v>
      </c>
      <c r="IS503">
        <v>0</v>
      </c>
      <c r="IT503">
        <v>20</v>
      </c>
    </row>
    <row r="504" spans="1:254" x14ac:dyDescent="0.25">
      <c r="A504" s="3" t="str">
        <f t="shared" si="7"/>
        <v>Nate Stember</v>
      </c>
      <c r="B504" s="4">
        <v>45767</v>
      </c>
      <c r="C504" t="s">
        <v>1600</v>
      </c>
      <c r="D504" t="s">
        <v>1601</v>
      </c>
      <c r="E504" t="s">
        <v>1602</v>
      </c>
      <c r="F504" t="s">
        <v>1603</v>
      </c>
      <c r="I504" t="s">
        <v>1677</v>
      </c>
      <c r="J504" t="s">
        <v>1678</v>
      </c>
      <c r="K504">
        <v>39</v>
      </c>
      <c r="L504">
        <v>65</v>
      </c>
      <c r="M504">
        <v>70</v>
      </c>
      <c r="N504">
        <v>70</v>
      </c>
      <c r="O504">
        <v>71</v>
      </c>
      <c r="Q504">
        <v>276</v>
      </c>
      <c r="R504">
        <v>71.989999999999995</v>
      </c>
      <c r="S504">
        <v>71.8</v>
      </c>
      <c r="T504">
        <v>67.58</v>
      </c>
      <c r="U504">
        <v>72.78</v>
      </c>
      <c r="V504">
        <v>72.099999999999994</v>
      </c>
      <c r="W504">
        <v>72.760000000000005</v>
      </c>
      <c r="Y504">
        <v>71.3</v>
      </c>
      <c r="Z504">
        <v>6</v>
      </c>
      <c r="AA504">
        <v>25</v>
      </c>
      <c r="AB504">
        <v>35</v>
      </c>
      <c r="AC504">
        <v>39</v>
      </c>
      <c r="AE504">
        <v>4</v>
      </c>
      <c r="AF504">
        <v>5</v>
      </c>
      <c r="AG504">
        <v>7</v>
      </c>
      <c r="AH504">
        <v>10</v>
      </c>
      <c r="AJ504">
        <v>39</v>
      </c>
      <c r="AK504">
        <v>44.5</v>
      </c>
      <c r="AL504">
        <v>1</v>
      </c>
      <c r="AM504" s="5">
        <v>0.35625000000000001</v>
      </c>
      <c r="AN504">
        <v>10</v>
      </c>
      <c r="AO504" s="5">
        <v>0.58194444444444449</v>
      </c>
      <c r="AP504">
        <v>1</v>
      </c>
      <c r="AQ504" s="5">
        <v>0.42569444444444443</v>
      </c>
      <c r="AR504">
        <v>1</v>
      </c>
      <c r="AS504" s="5">
        <v>0.40277777777777779</v>
      </c>
      <c r="AU504" s="5"/>
      <c r="AV504">
        <v>292.5</v>
      </c>
      <c r="AW504">
        <v>49</v>
      </c>
      <c r="AX504">
        <v>73.08</v>
      </c>
      <c r="AY504">
        <v>42</v>
      </c>
      <c r="AZ504">
        <v>73.61</v>
      </c>
      <c r="BA504">
        <v>22</v>
      </c>
      <c r="BB504">
        <v>29.5</v>
      </c>
      <c r="BC504">
        <v>30</v>
      </c>
      <c r="BD504">
        <v>1.74</v>
      </c>
      <c r="BE504">
        <v>33</v>
      </c>
      <c r="BF504">
        <v>63.16</v>
      </c>
      <c r="BG504">
        <v>31</v>
      </c>
      <c r="BJ504">
        <v>56</v>
      </c>
      <c r="BK504">
        <v>33</v>
      </c>
      <c r="BL504">
        <v>42</v>
      </c>
      <c r="BM504">
        <v>32</v>
      </c>
      <c r="BN504">
        <v>39</v>
      </c>
      <c r="BO504">
        <v>0</v>
      </c>
      <c r="BP504">
        <v>17</v>
      </c>
      <c r="BQ504">
        <v>0</v>
      </c>
      <c r="BR504">
        <v>53</v>
      </c>
      <c r="BS504">
        <v>-8</v>
      </c>
      <c r="BT504">
        <v>21</v>
      </c>
      <c r="BU504">
        <v>0</v>
      </c>
      <c r="BV504">
        <v>17</v>
      </c>
      <c r="BW504">
        <v>46</v>
      </c>
      <c r="BX504">
        <v>9</v>
      </c>
      <c r="BY504">
        <v>0</v>
      </c>
      <c r="BZ504">
        <v>0</v>
      </c>
      <c r="CA504">
        <v>20</v>
      </c>
      <c r="CB504">
        <v>36</v>
      </c>
      <c r="CC504">
        <v>16</v>
      </c>
      <c r="CD504">
        <v>303.10000000000002</v>
      </c>
      <c r="CE504">
        <v>62.82</v>
      </c>
      <c r="CF504">
        <v>68.3</v>
      </c>
      <c r="CG504">
        <v>37.44</v>
      </c>
      <c r="CH504">
        <v>1.78</v>
      </c>
      <c r="CI504">
        <v>29.44</v>
      </c>
      <c r="CJ504">
        <v>47.03</v>
      </c>
      <c r="CK504">
        <v>3.05</v>
      </c>
      <c r="CL504">
        <v>4.04</v>
      </c>
      <c r="CM504">
        <v>4.6399999999999997</v>
      </c>
      <c r="CN504">
        <v>303.60000000000002</v>
      </c>
      <c r="CO504">
        <v>61.57</v>
      </c>
      <c r="CP504">
        <v>68.58</v>
      </c>
      <c r="CQ504">
        <v>39.72</v>
      </c>
      <c r="CR504">
        <v>1.78</v>
      </c>
      <c r="CS504">
        <v>29.44</v>
      </c>
      <c r="CT504">
        <v>50.61</v>
      </c>
      <c r="CU504">
        <v>3.05</v>
      </c>
      <c r="CV504">
        <v>4.05</v>
      </c>
      <c r="CW504">
        <v>4.6399999999999997</v>
      </c>
      <c r="CX504">
        <v>37</v>
      </c>
      <c r="CY504">
        <v>50</v>
      </c>
      <c r="CZ504">
        <v>13</v>
      </c>
      <c r="DA504">
        <v>27</v>
      </c>
      <c r="DB504">
        <v>53</v>
      </c>
      <c r="DC504">
        <v>283.60000000000002</v>
      </c>
      <c r="DD504">
        <v>131</v>
      </c>
      <c r="DE504">
        <v>282.10000000000002</v>
      </c>
      <c r="DF504">
        <v>140</v>
      </c>
      <c r="DG504">
        <v>306.5</v>
      </c>
      <c r="DH504">
        <v>11</v>
      </c>
      <c r="DI504">
        <v>297.8</v>
      </c>
      <c r="DJ504">
        <v>25</v>
      </c>
      <c r="DM504">
        <v>76.92</v>
      </c>
      <c r="DN504">
        <v>59</v>
      </c>
      <c r="DO504">
        <v>61.54</v>
      </c>
      <c r="DP504">
        <v>126</v>
      </c>
      <c r="DQ504">
        <v>69.2</v>
      </c>
      <c r="DR504">
        <v>41</v>
      </c>
      <c r="DS504">
        <v>84.6</v>
      </c>
      <c r="DT504">
        <v>6</v>
      </c>
      <c r="DW504">
        <v>77.78</v>
      </c>
      <c r="DX504">
        <v>38</v>
      </c>
      <c r="DY504">
        <v>83.33</v>
      </c>
      <c r="DZ504">
        <v>14</v>
      </c>
      <c r="EA504">
        <v>77.8</v>
      </c>
      <c r="EB504">
        <v>14</v>
      </c>
      <c r="EC504">
        <v>55.6</v>
      </c>
      <c r="ED504">
        <v>54</v>
      </c>
      <c r="EG504">
        <v>27</v>
      </c>
      <c r="EH504">
        <v>11</v>
      </c>
      <c r="EI504">
        <v>32</v>
      </c>
      <c r="EJ504">
        <v>116</v>
      </c>
      <c r="EK504">
        <v>31</v>
      </c>
      <c r="EL504">
        <v>36</v>
      </c>
      <c r="EM504">
        <v>28</v>
      </c>
      <c r="EN504">
        <v>16</v>
      </c>
      <c r="EQ504">
        <v>1.57</v>
      </c>
      <c r="ER504">
        <v>17</v>
      </c>
      <c r="ES504">
        <v>1.8</v>
      </c>
      <c r="ET504">
        <v>94</v>
      </c>
      <c r="EU504">
        <v>1.79</v>
      </c>
      <c r="EV504">
        <v>36</v>
      </c>
      <c r="EW504">
        <v>1.8</v>
      </c>
      <c r="EX504">
        <v>33</v>
      </c>
      <c r="FA504">
        <v>75</v>
      </c>
      <c r="FB504">
        <v>30</v>
      </c>
      <c r="FC504">
        <v>33.33</v>
      </c>
      <c r="FD504">
        <v>118</v>
      </c>
      <c r="FE504">
        <v>50</v>
      </c>
      <c r="FF504">
        <v>36</v>
      </c>
      <c r="FG504">
        <v>75</v>
      </c>
      <c r="FH504">
        <v>12</v>
      </c>
      <c r="FU504">
        <v>-2</v>
      </c>
      <c r="FV504">
        <v>3</v>
      </c>
      <c r="FW504">
        <v>0</v>
      </c>
      <c r="FX504">
        <v>50</v>
      </c>
      <c r="FY504">
        <v>1</v>
      </c>
      <c r="FZ504">
        <v>32</v>
      </c>
      <c r="GA504">
        <v>1</v>
      </c>
      <c r="GB504">
        <v>28</v>
      </c>
      <c r="GE504">
        <v>-2</v>
      </c>
      <c r="GF504">
        <v>21</v>
      </c>
      <c r="GG504">
        <v>0</v>
      </c>
      <c r="GH504">
        <v>81</v>
      </c>
      <c r="GI504">
        <v>1</v>
      </c>
      <c r="GJ504">
        <v>40</v>
      </c>
      <c r="GK504">
        <v>1</v>
      </c>
      <c r="GL504">
        <v>53</v>
      </c>
      <c r="GO504">
        <v>-2</v>
      </c>
      <c r="GP504">
        <v>32</v>
      </c>
      <c r="GQ504">
        <v>-1</v>
      </c>
      <c r="GR504">
        <v>89</v>
      </c>
      <c r="GS504">
        <v>-3</v>
      </c>
      <c r="GT504">
        <v>10</v>
      </c>
      <c r="GU504">
        <v>-2</v>
      </c>
      <c r="GV504">
        <v>11</v>
      </c>
      <c r="GY504">
        <v>0</v>
      </c>
      <c r="GZ504">
        <v>26</v>
      </c>
      <c r="HA504">
        <v>0</v>
      </c>
      <c r="HB504">
        <v>24</v>
      </c>
      <c r="HC504">
        <v>0</v>
      </c>
      <c r="HD504">
        <v>11</v>
      </c>
      <c r="HE504">
        <v>0</v>
      </c>
      <c r="HF504">
        <v>9</v>
      </c>
      <c r="HI504">
        <v>7</v>
      </c>
      <c r="HJ504">
        <v>8</v>
      </c>
      <c r="HK504">
        <v>3</v>
      </c>
      <c r="HL504">
        <v>115</v>
      </c>
      <c r="HM504">
        <v>4</v>
      </c>
      <c r="HN504">
        <v>34</v>
      </c>
      <c r="HO504">
        <v>3</v>
      </c>
      <c r="HP504">
        <v>40</v>
      </c>
      <c r="HS504">
        <v>10</v>
      </c>
      <c r="HT504">
        <v>70</v>
      </c>
      <c r="HU504">
        <v>13</v>
      </c>
      <c r="HV504">
        <v>17</v>
      </c>
      <c r="HW504">
        <v>11</v>
      </c>
      <c r="HX504">
        <v>21</v>
      </c>
      <c r="HY504">
        <v>12</v>
      </c>
      <c r="HZ504">
        <v>15</v>
      </c>
      <c r="IC504">
        <v>1</v>
      </c>
      <c r="ID504">
        <v>112</v>
      </c>
      <c r="IE504">
        <v>2</v>
      </c>
      <c r="IF504">
        <v>65</v>
      </c>
      <c r="IG504">
        <v>3</v>
      </c>
      <c r="IH504">
        <v>25</v>
      </c>
      <c r="II504">
        <v>3</v>
      </c>
      <c r="IJ504">
        <v>20</v>
      </c>
      <c r="IM504">
        <v>0</v>
      </c>
      <c r="IN504">
        <v>52</v>
      </c>
      <c r="IO504">
        <v>0</v>
      </c>
      <c r="IP504">
        <v>49</v>
      </c>
      <c r="IQ504">
        <v>0</v>
      </c>
      <c r="IR504">
        <v>24</v>
      </c>
      <c r="IS504">
        <v>0</v>
      </c>
      <c r="IT504">
        <v>20</v>
      </c>
    </row>
    <row r="505" spans="1:254" x14ac:dyDescent="0.25">
      <c r="A505" s="3" t="str">
        <f t="shared" si="7"/>
        <v>Shad Tuten</v>
      </c>
      <c r="B505" s="4">
        <v>45767</v>
      </c>
      <c r="C505" t="s">
        <v>1600</v>
      </c>
      <c r="D505" t="s">
        <v>1601</v>
      </c>
      <c r="E505" t="s">
        <v>1602</v>
      </c>
      <c r="F505" t="s">
        <v>1603</v>
      </c>
      <c r="I505" t="s">
        <v>1679</v>
      </c>
      <c r="J505" t="s">
        <v>1680</v>
      </c>
      <c r="K505">
        <v>39</v>
      </c>
      <c r="L505">
        <v>68</v>
      </c>
      <c r="M505">
        <v>68</v>
      </c>
      <c r="N505">
        <v>73</v>
      </c>
      <c r="O505">
        <v>67</v>
      </c>
      <c r="Q505">
        <v>276</v>
      </c>
      <c r="R505">
        <v>71.989999999999995</v>
      </c>
      <c r="S505">
        <v>71.8</v>
      </c>
      <c r="T505">
        <v>70.58</v>
      </c>
      <c r="U505">
        <v>70.78</v>
      </c>
      <c r="V505">
        <v>75.099999999999994</v>
      </c>
      <c r="W505">
        <v>68.760000000000005</v>
      </c>
      <c r="Y505">
        <v>71.3</v>
      </c>
      <c r="Z505">
        <v>40</v>
      </c>
      <c r="AA505">
        <v>37</v>
      </c>
      <c r="AB505">
        <v>60</v>
      </c>
      <c r="AC505">
        <v>39</v>
      </c>
      <c r="AE505">
        <v>7</v>
      </c>
      <c r="AF505">
        <v>6</v>
      </c>
      <c r="AG505">
        <v>11</v>
      </c>
      <c r="AH505">
        <v>10</v>
      </c>
      <c r="AJ505">
        <v>39</v>
      </c>
      <c r="AK505">
        <v>44.5</v>
      </c>
      <c r="AL505">
        <v>10</v>
      </c>
      <c r="AM505" s="5">
        <v>0.35625000000000001</v>
      </c>
      <c r="AN505">
        <v>1</v>
      </c>
      <c r="AO505" s="5">
        <v>0.58194444444444449</v>
      </c>
      <c r="AP505">
        <v>1</v>
      </c>
      <c r="AQ505" s="5">
        <v>0.36875000000000002</v>
      </c>
      <c r="AR505">
        <v>1</v>
      </c>
      <c r="AS505" s="5">
        <v>0.31874999999999998</v>
      </c>
      <c r="AU505" s="5"/>
      <c r="AV505">
        <v>292.88</v>
      </c>
      <c r="AW505">
        <v>48</v>
      </c>
      <c r="AX505">
        <v>75</v>
      </c>
      <c r="AY505">
        <v>31</v>
      </c>
      <c r="AZ505">
        <v>70.83</v>
      </c>
      <c r="BA505">
        <v>36</v>
      </c>
      <c r="BB505">
        <v>29.5</v>
      </c>
      <c r="BC505">
        <v>30</v>
      </c>
      <c r="BD505">
        <v>1.76</v>
      </c>
      <c r="BE505">
        <v>41</v>
      </c>
      <c r="BF505">
        <v>66.67</v>
      </c>
      <c r="BG505">
        <v>20</v>
      </c>
      <c r="BH505">
        <v>33.33</v>
      </c>
      <c r="BI505">
        <v>45</v>
      </c>
      <c r="BJ505">
        <v>43</v>
      </c>
      <c r="BK505">
        <v>36</v>
      </c>
      <c r="BL505">
        <v>43</v>
      </c>
      <c r="BM505">
        <v>37</v>
      </c>
      <c r="BN505">
        <v>38</v>
      </c>
      <c r="BO505">
        <v>1</v>
      </c>
      <c r="BP505">
        <v>34</v>
      </c>
      <c r="BQ505">
        <v>-4</v>
      </c>
      <c r="BR505">
        <v>25</v>
      </c>
      <c r="BS505">
        <v>-5</v>
      </c>
      <c r="BT505">
        <v>51</v>
      </c>
      <c r="BU505">
        <v>0</v>
      </c>
      <c r="BV505">
        <v>17</v>
      </c>
      <c r="BW505">
        <v>47</v>
      </c>
      <c r="BX505">
        <v>7</v>
      </c>
      <c r="BY505">
        <v>1</v>
      </c>
      <c r="BZ505">
        <v>3</v>
      </c>
      <c r="CA505">
        <v>20</v>
      </c>
      <c r="CB505">
        <v>36</v>
      </c>
      <c r="CC505">
        <v>16</v>
      </c>
      <c r="CD505">
        <v>303.10000000000002</v>
      </c>
      <c r="CE505">
        <v>62.82</v>
      </c>
      <c r="CF505">
        <v>68.3</v>
      </c>
      <c r="CG505">
        <v>37.44</v>
      </c>
      <c r="CH505">
        <v>1.78</v>
      </c>
      <c r="CI505">
        <v>29.44</v>
      </c>
      <c r="CJ505">
        <v>47.03</v>
      </c>
      <c r="CK505">
        <v>3.05</v>
      </c>
      <c r="CL505">
        <v>4.04</v>
      </c>
      <c r="CM505">
        <v>4.6399999999999997</v>
      </c>
      <c r="CN505">
        <v>303.60000000000002</v>
      </c>
      <c r="CO505">
        <v>61.57</v>
      </c>
      <c r="CP505">
        <v>68.58</v>
      </c>
      <c r="CQ505">
        <v>39.72</v>
      </c>
      <c r="CR505">
        <v>1.78</v>
      </c>
      <c r="CS505">
        <v>29.44</v>
      </c>
      <c r="CT505">
        <v>50.61</v>
      </c>
      <c r="CU505">
        <v>3.05</v>
      </c>
      <c r="CV505">
        <v>4.05</v>
      </c>
      <c r="CW505">
        <v>4.6399999999999997</v>
      </c>
      <c r="CX505">
        <v>37</v>
      </c>
      <c r="CY505">
        <v>50</v>
      </c>
      <c r="CZ505">
        <v>7</v>
      </c>
      <c r="DA505">
        <v>49</v>
      </c>
      <c r="DB505">
        <v>25</v>
      </c>
      <c r="DC505">
        <v>279.2</v>
      </c>
      <c r="DD505">
        <v>142</v>
      </c>
      <c r="DE505">
        <v>310.2</v>
      </c>
      <c r="DF505">
        <v>45</v>
      </c>
      <c r="DG505">
        <v>294.2</v>
      </c>
      <c r="DH505">
        <v>37</v>
      </c>
      <c r="DI505">
        <v>287.89999999999998</v>
      </c>
      <c r="DJ505">
        <v>43</v>
      </c>
      <c r="DM505">
        <v>46.15</v>
      </c>
      <c r="DN505">
        <v>150</v>
      </c>
      <c r="DO505">
        <v>84.62</v>
      </c>
      <c r="DP505">
        <v>22</v>
      </c>
      <c r="DQ505">
        <v>84.6</v>
      </c>
      <c r="DR505">
        <v>13</v>
      </c>
      <c r="DS505">
        <v>84.6</v>
      </c>
      <c r="DT505">
        <v>6</v>
      </c>
      <c r="DW505">
        <v>66.67</v>
      </c>
      <c r="DX505">
        <v>97</v>
      </c>
      <c r="DY505">
        <v>83.33</v>
      </c>
      <c r="DZ505">
        <v>14</v>
      </c>
      <c r="EA505">
        <v>66.7</v>
      </c>
      <c r="EB505">
        <v>39</v>
      </c>
      <c r="EC505">
        <v>66.7</v>
      </c>
      <c r="ED505">
        <v>26</v>
      </c>
      <c r="EG505">
        <v>28</v>
      </c>
      <c r="EH505">
        <v>23</v>
      </c>
      <c r="EI505">
        <v>31</v>
      </c>
      <c r="EJ505">
        <v>89</v>
      </c>
      <c r="EK505">
        <v>33</v>
      </c>
      <c r="EL505">
        <v>54</v>
      </c>
      <c r="EM505">
        <v>26</v>
      </c>
      <c r="EN505">
        <v>4</v>
      </c>
      <c r="EQ505">
        <v>1.67</v>
      </c>
      <c r="ER505">
        <v>50</v>
      </c>
      <c r="ES505">
        <v>1.87</v>
      </c>
      <c r="ET505">
        <v>117</v>
      </c>
      <c r="EU505">
        <v>2</v>
      </c>
      <c r="EV505">
        <v>59</v>
      </c>
      <c r="EW505">
        <v>1.5</v>
      </c>
      <c r="EX505">
        <v>6</v>
      </c>
      <c r="FA505">
        <v>66.67</v>
      </c>
      <c r="FB505">
        <v>40</v>
      </c>
      <c r="FC505">
        <v>100</v>
      </c>
      <c r="FD505">
        <v>1</v>
      </c>
      <c r="FE505">
        <v>50</v>
      </c>
      <c r="FF505">
        <v>36</v>
      </c>
      <c r="FG505">
        <v>66.7</v>
      </c>
      <c r="FH505">
        <v>20</v>
      </c>
      <c r="FK505">
        <v>33.299999999999997</v>
      </c>
      <c r="FL505">
        <v>42</v>
      </c>
      <c r="FU505">
        <v>-1</v>
      </c>
      <c r="FV505">
        <v>16</v>
      </c>
      <c r="FW505">
        <v>0</v>
      </c>
      <c r="FX505">
        <v>50</v>
      </c>
      <c r="FY505">
        <v>1</v>
      </c>
      <c r="FZ505">
        <v>32</v>
      </c>
      <c r="GA505">
        <v>1</v>
      </c>
      <c r="GB505">
        <v>28</v>
      </c>
      <c r="GE505">
        <v>0</v>
      </c>
      <c r="GF505">
        <v>79</v>
      </c>
      <c r="GG505">
        <v>-2</v>
      </c>
      <c r="GH505">
        <v>20</v>
      </c>
      <c r="GI505">
        <v>2</v>
      </c>
      <c r="GJ505">
        <v>48</v>
      </c>
      <c r="GK505">
        <v>-4</v>
      </c>
      <c r="GL505">
        <v>1</v>
      </c>
      <c r="GO505">
        <v>-2</v>
      </c>
      <c r="GP505">
        <v>32</v>
      </c>
      <c r="GQ505">
        <v>-1</v>
      </c>
      <c r="GR505">
        <v>89</v>
      </c>
      <c r="GS505">
        <v>-1</v>
      </c>
      <c r="GT505">
        <v>48</v>
      </c>
      <c r="GU505">
        <v>-1</v>
      </c>
      <c r="GV505">
        <v>28</v>
      </c>
      <c r="GY505">
        <v>0</v>
      </c>
      <c r="GZ505">
        <v>26</v>
      </c>
      <c r="HA505">
        <v>0</v>
      </c>
      <c r="HB505">
        <v>24</v>
      </c>
      <c r="HC505">
        <v>0</v>
      </c>
      <c r="HD505">
        <v>11</v>
      </c>
      <c r="HE505">
        <v>0</v>
      </c>
      <c r="HF505">
        <v>9</v>
      </c>
      <c r="HI505">
        <v>5</v>
      </c>
      <c r="HJ505">
        <v>43</v>
      </c>
      <c r="HK505">
        <v>3</v>
      </c>
      <c r="HL505">
        <v>115</v>
      </c>
      <c r="HM505">
        <v>2</v>
      </c>
      <c r="HN505">
        <v>64</v>
      </c>
      <c r="HO505">
        <v>7</v>
      </c>
      <c r="HP505">
        <v>3</v>
      </c>
      <c r="HS505">
        <v>11</v>
      </c>
      <c r="HT505">
        <v>41</v>
      </c>
      <c r="HU505">
        <v>15</v>
      </c>
      <c r="HV505">
        <v>3</v>
      </c>
      <c r="HW505">
        <v>12</v>
      </c>
      <c r="HX505">
        <v>11</v>
      </c>
      <c r="HY505">
        <v>9</v>
      </c>
      <c r="HZ505">
        <v>52</v>
      </c>
      <c r="IC505">
        <v>2</v>
      </c>
      <c r="ID505">
        <v>76</v>
      </c>
      <c r="IE505">
        <v>0</v>
      </c>
      <c r="IF505">
        <v>136</v>
      </c>
      <c r="IG505">
        <v>4</v>
      </c>
      <c r="IH505">
        <v>9</v>
      </c>
      <c r="II505">
        <v>1</v>
      </c>
      <c r="IJ505">
        <v>56</v>
      </c>
      <c r="IM505">
        <v>0</v>
      </c>
      <c r="IN505">
        <v>52</v>
      </c>
      <c r="IO505">
        <v>0</v>
      </c>
      <c r="IP505">
        <v>49</v>
      </c>
      <c r="IQ505">
        <v>0</v>
      </c>
      <c r="IR505">
        <v>24</v>
      </c>
      <c r="IS505">
        <v>1</v>
      </c>
      <c r="IT505">
        <v>3</v>
      </c>
    </row>
    <row r="506" spans="1:254" x14ac:dyDescent="0.25">
      <c r="A506" s="3" t="str">
        <f t="shared" si="7"/>
        <v>Joe Weiler</v>
      </c>
      <c r="B506" s="4">
        <v>45767</v>
      </c>
      <c r="C506" t="s">
        <v>1600</v>
      </c>
      <c r="D506" t="s">
        <v>1601</v>
      </c>
      <c r="E506" t="s">
        <v>1602</v>
      </c>
      <c r="F506" t="s">
        <v>1603</v>
      </c>
      <c r="I506" t="s">
        <v>1681</v>
      </c>
      <c r="J506" t="s">
        <v>1682</v>
      </c>
      <c r="K506">
        <v>39</v>
      </c>
      <c r="L506">
        <v>67</v>
      </c>
      <c r="M506">
        <v>69</v>
      </c>
      <c r="N506">
        <v>69</v>
      </c>
      <c r="O506">
        <v>71</v>
      </c>
      <c r="Q506">
        <v>276</v>
      </c>
      <c r="R506">
        <v>71.989999999999995</v>
      </c>
      <c r="S506">
        <v>71.8</v>
      </c>
      <c r="T506">
        <v>69.58</v>
      </c>
      <c r="U506">
        <v>71.78</v>
      </c>
      <c r="V506">
        <v>71.099999999999994</v>
      </c>
      <c r="W506">
        <v>72.760000000000005</v>
      </c>
      <c r="Y506">
        <v>71.3</v>
      </c>
      <c r="Z506">
        <v>22</v>
      </c>
      <c r="AA506">
        <v>37</v>
      </c>
      <c r="AB506">
        <v>35</v>
      </c>
      <c r="AC506">
        <v>39</v>
      </c>
      <c r="AE506">
        <v>6</v>
      </c>
      <c r="AF506">
        <v>6</v>
      </c>
      <c r="AG506">
        <v>7</v>
      </c>
      <c r="AH506">
        <v>10</v>
      </c>
      <c r="AJ506">
        <v>39</v>
      </c>
      <c r="AK506">
        <v>44.5</v>
      </c>
      <c r="AL506">
        <v>1</v>
      </c>
      <c r="AM506" s="5">
        <v>0.32777777777777778</v>
      </c>
      <c r="AN506">
        <v>10</v>
      </c>
      <c r="AO506" s="5">
        <v>0.55347222222222225</v>
      </c>
      <c r="AP506">
        <v>1</v>
      </c>
      <c r="AQ506" s="5">
        <v>0.37638888888888888</v>
      </c>
      <c r="AR506">
        <v>1</v>
      </c>
      <c r="AS506" s="5">
        <v>0.41041666666666665</v>
      </c>
      <c r="AU506" s="5"/>
      <c r="AV506">
        <v>288.77</v>
      </c>
      <c r="AW506">
        <v>59</v>
      </c>
      <c r="AX506">
        <v>71.150000000000006</v>
      </c>
      <c r="AY506">
        <v>46</v>
      </c>
      <c r="AZ506">
        <v>68.06</v>
      </c>
      <c r="BA506">
        <v>57</v>
      </c>
      <c r="BB506">
        <v>29</v>
      </c>
      <c r="BC506">
        <v>18</v>
      </c>
      <c r="BD506">
        <v>1.69</v>
      </c>
      <c r="BE506">
        <v>19</v>
      </c>
      <c r="BF506">
        <v>56.52</v>
      </c>
      <c r="BG506">
        <v>42</v>
      </c>
      <c r="BH506">
        <v>66.67</v>
      </c>
      <c r="BI506">
        <v>30</v>
      </c>
      <c r="BJ506">
        <v>60</v>
      </c>
      <c r="BK506">
        <v>59</v>
      </c>
      <c r="BL506">
        <v>63</v>
      </c>
      <c r="BM506">
        <v>17</v>
      </c>
      <c r="BN506">
        <v>62</v>
      </c>
      <c r="BO506">
        <v>1</v>
      </c>
      <c r="BP506">
        <v>34</v>
      </c>
      <c r="BQ506">
        <v>-3</v>
      </c>
      <c r="BR506">
        <v>32</v>
      </c>
      <c r="BS506">
        <v>-6</v>
      </c>
      <c r="BT506">
        <v>37</v>
      </c>
      <c r="BU506">
        <v>1</v>
      </c>
      <c r="BV506">
        <v>17</v>
      </c>
      <c r="BW506">
        <v>43</v>
      </c>
      <c r="BX506">
        <v>11</v>
      </c>
      <c r="BY506">
        <v>0</v>
      </c>
      <c r="BZ506">
        <v>3</v>
      </c>
      <c r="CA506">
        <v>20</v>
      </c>
      <c r="CB506">
        <v>36</v>
      </c>
      <c r="CC506">
        <v>16</v>
      </c>
      <c r="CD506">
        <v>303.10000000000002</v>
      </c>
      <c r="CE506">
        <v>62.82</v>
      </c>
      <c r="CF506">
        <v>68.3</v>
      </c>
      <c r="CG506">
        <v>37.44</v>
      </c>
      <c r="CH506">
        <v>1.78</v>
      </c>
      <c r="CI506">
        <v>29.44</v>
      </c>
      <c r="CJ506">
        <v>47.03</v>
      </c>
      <c r="CK506">
        <v>3.05</v>
      </c>
      <c r="CL506">
        <v>4.04</v>
      </c>
      <c r="CM506">
        <v>4.6399999999999997</v>
      </c>
      <c r="CN506">
        <v>303.60000000000002</v>
      </c>
      <c r="CO506">
        <v>61.57</v>
      </c>
      <c r="CP506">
        <v>68.58</v>
      </c>
      <c r="CQ506">
        <v>39.72</v>
      </c>
      <c r="CR506">
        <v>1.78</v>
      </c>
      <c r="CS506">
        <v>29.44</v>
      </c>
      <c r="CT506">
        <v>50.61</v>
      </c>
      <c r="CU506">
        <v>3.05</v>
      </c>
      <c r="CV506">
        <v>4.05</v>
      </c>
      <c r="CW506">
        <v>4.6399999999999997</v>
      </c>
      <c r="CX506">
        <v>12</v>
      </c>
      <c r="CY506">
        <v>50</v>
      </c>
      <c r="CZ506">
        <v>29</v>
      </c>
      <c r="DA506">
        <v>11</v>
      </c>
      <c r="DB506">
        <v>53</v>
      </c>
      <c r="DC506">
        <v>292.2</v>
      </c>
      <c r="DD506">
        <v>99</v>
      </c>
      <c r="DE506">
        <v>281.8</v>
      </c>
      <c r="DF506">
        <v>141</v>
      </c>
      <c r="DG506">
        <v>272.60000000000002</v>
      </c>
      <c r="DH506">
        <v>67</v>
      </c>
      <c r="DI506">
        <v>308.5</v>
      </c>
      <c r="DJ506">
        <v>4</v>
      </c>
      <c r="DM506">
        <v>84.62</v>
      </c>
      <c r="DN506">
        <v>24</v>
      </c>
      <c r="DO506">
        <v>46.15</v>
      </c>
      <c r="DP506">
        <v>151</v>
      </c>
      <c r="DQ506">
        <v>69.2</v>
      </c>
      <c r="DR506">
        <v>41</v>
      </c>
      <c r="DS506">
        <v>84.6</v>
      </c>
      <c r="DT506">
        <v>6</v>
      </c>
      <c r="DW506">
        <v>72.22</v>
      </c>
      <c r="DX506">
        <v>59</v>
      </c>
      <c r="DY506">
        <v>72.22</v>
      </c>
      <c r="DZ506">
        <v>81</v>
      </c>
      <c r="EA506">
        <v>66.7</v>
      </c>
      <c r="EB506">
        <v>39</v>
      </c>
      <c r="EC506">
        <v>61.1</v>
      </c>
      <c r="ED506">
        <v>41</v>
      </c>
      <c r="EG506">
        <v>28</v>
      </c>
      <c r="EH506">
        <v>23</v>
      </c>
      <c r="EI506">
        <v>29</v>
      </c>
      <c r="EJ506">
        <v>29</v>
      </c>
      <c r="EK506">
        <v>28</v>
      </c>
      <c r="EL506">
        <v>11</v>
      </c>
      <c r="EM506">
        <v>31</v>
      </c>
      <c r="EN506">
        <v>40</v>
      </c>
      <c r="EQ506">
        <v>1.62</v>
      </c>
      <c r="ER506">
        <v>29</v>
      </c>
      <c r="ES506">
        <v>1.69</v>
      </c>
      <c r="ET506">
        <v>46</v>
      </c>
      <c r="EU506">
        <v>1.58</v>
      </c>
      <c r="EV506">
        <v>6</v>
      </c>
      <c r="EW506">
        <v>1.91</v>
      </c>
      <c r="EX506">
        <v>47</v>
      </c>
      <c r="FA506">
        <v>60</v>
      </c>
      <c r="FB506">
        <v>59</v>
      </c>
      <c r="FC506">
        <v>60</v>
      </c>
      <c r="FD506">
        <v>68</v>
      </c>
      <c r="FE506">
        <v>50</v>
      </c>
      <c r="FF506">
        <v>36</v>
      </c>
      <c r="FG506">
        <v>57.1</v>
      </c>
      <c r="FH506">
        <v>35</v>
      </c>
      <c r="FM506">
        <v>100</v>
      </c>
      <c r="FN506">
        <v>1</v>
      </c>
      <c r="FQ506">
        <v>50</v>
      </c>
      <c r="FR506">
        <v>7</v>
      </c>
      <c r="FU506">
        <v>-1</v>
      </c>
      <c r="FV506">
        <v>16</v>
      </c>
      <c r="FW506">
        <v>0</v>
      </c>
      <c r="FX506">
        <v>50</v>
      </c>
      <c r="FY506">
        <v>1</v>
      </c>
      <c r="FZ506">
        <v>32</v>
      </c>
      <c r="GA506">
        <v>1</v>
      </c>
      <c r="GB506">
        <v>28</v>
      </c>
      <c r="GE506">
        <v>-1</v>
      </c>
      <c r="GF506">
        <v>45</v>
      </c>
      <c r="GG506">
        <v>1</v>
      </c>
      <c r="GH506">
        <v>112</v>
      </c>
      <c r="GI506">
        <v>-2</v>
      </c>
      <c r="GJ506">
        <v>11</v>
      </c>
      <c r="GK506">
        <v>-1</v>
      </c>
      <c r="GL506">
        <v>28</v>
      </c>
      <c r="GO506">
        <v>-2</v>
      </c>
      <c r="GP506">
        <v>32</v>
      </c>
      <c r="GQ506">
        <v>-3</v>
      </c>
      <c r="GR506">
        <v>8</v>
      </c>
      <c r="GS506">
        <v>-1</v>
      </c>
      <c r="GT506">
        <v>48</v>
      </c>
      <c r="GU506">
        <v>0</v>
      </c>
      <c r="GV506">
        <v>48</v>
      </c>
      <c r="GY506">
        <v>1</v>
      </c>
      <c r="GZ506">
        <v>5</v>
      </c>
      <c r="HA506">
        <v>0</v>
      </c>
      <c r="HB506">
        <v>24</v>
      </c>
      <c r="HC506">
        <v>0</v>
      </c>
      <c r="HD506">
        <v>11</v>
      </c>
      <c r="HE506">
        <v>0</v>
      </c>
      <c r="HF506">
        <v>9</v>
      </c>
      <c r="HI506">
        <v>4</v>
      </c>
      <c r="HJ506">
        <v>76</v>
      </c>
      <c r="HK506">
        <v>4</v>
      </c>
      <c r="HL506">
        <v>77</v>
      </c>
      <c r="HM506">
        <v>6</v>
      </c>
      <c r="HN506">
        <v>8</v>
      </c>
      <c r="HO506">
        <v>3</v>
      </c>
      <c r="HP506">
        <v>40</v>
      </c>
      <c r="HS506">
        <v>11</v>
      </c>
      <c r="HT506">
        <v>41</v>
      </c>
      <c r="HU506">
        <v>12</v>
      </c>
      <c r="HV506">
        <v>28</v>
      </c>
      <c r="HW506">
        <v>8</v>
      </c>
      <c r="HX506">
        <v>59</v>
      </c>
      <c r="HY506">
        <v>12</v>
      </c>
      <c r="HZ506">
        <v>15</v>
      </c>
      <c r="IC506">
        <v>2</v>
      </c>
      <c r="ID506">
        <v>76</v>
      </c>
      <c r="IE506">
        <v>2</v>
      </c>
      <c r="IF506">
        <v>65</v>
      </c>
      <c r="IG506">
        <v>4</v>
      </c>
      <c r="IH506">
        <v>9</v>
      </c>
      <c r="II506">
        <v>3</v>
      </c>
      <c r="IJ506">
        <v>20</v>
      </c>
      <c r="IM506">
        <v>0</v>
      </c>
      <c r="IN506">
        <v>52</v>
      </c>
      <c r="IO506">
        <v>0</v>
      </c>
      <c r="IP506">
        <v>49</v>
      </c>
      <c r="IQ506">
        <v>0</v>
      </c>
      <c r="IR506">
        <v>24</v>
      </c>
      <c r="IS506">
        <v>0</v>
      </c>
      <c r="IT506">
        <v>20</v>
      </c>
    </row>
    <row r="507" spans="1:254" x14ac:dyDescent="0.25">
      <c r="A507" s="3" t="str">
        <f t="shared" si="7"/>
        <v>Samuel Anderson</v>
      </c>
      <c r="B507" s="4">
        <v>45767</v>
      </c>
      <c r="C507" t="s">
        <v>1600</v>
      </c>
      <c r="D507" t="s">
        <v>1601</v>
      </c>
      <c r="E507" t="s">
        <v>1602</v>
      </c>
      <c r="F507" t="s">
        <v>1603</v>
      </c>
      <c r="I507" t="s">
        <v>1683</v>
      </c>
      <c r="J507" t="s">
        <v>1684</v>
      </c>
      <c r="K507">
        <v>51</v>
      </c>
      <c r="L507">
        <v>68</v>
      </c>
      <c r="M507">
        <v>66</v>
      </c>
      <c r="N507">
        <v>71</v>
      </c>
      <c r="O507">
        <v>72</v>
      </c>
      <c r="Q507">
        <v>277</v>
      </c>
      <c r="R507">
        <v>71.989999999999995</v>
      </c>
      <c r="S507">
        <v>71.8</v>
      </c>
      <c r="T507">
        <v>70.58</v>
      </c>
      <c r="U507">
        <v>68.78</v>
      </c>
      <c r="V507">
        <v>73.099999999999994</v>
      </c>
      <c r="W507">
        <v>73.760000000000005</v>
      </c>
      <c r="Y507">
        <v>71.55</v>
      </c>
      <c r="Z507">
        <v>40</v>
      </c>
      <c r="AA507">
        <v>14</v>
      </c>
      <c r="AB507">
        <v>35</v>
      </c>
      <c r="AC507">
        <v>51</v>
      </c>
      <c r="AE507">
        <v>7</v>
      </c>
      <c r="AF507">
        <v>4</v>
      </c>
      <c r="AG507">
        <v>7</v>
      </c>
      <c r="AH507">
        <v>11</v>
      </c>
      <c r="AJ507">
        <v>51</v>
      </c>
      <c r="AK507">
        <v>52</v>
      </c>
      <c r="AL507">
        <v>1</v>
      </c>
      <c r="AM507" s="5">
        <v>0.58194444444444449</v>
      </c>
      <c r="AN507">
        <v>10</v>
      </c>
      <c r="AO507" s="5">
        <v>0.35625000000000001</v>
      </c>
      <c r="AP507">
        <v>1</v>
      </c>
      <c r="AQ507" s="5">
        <v>0.4826388888888889</v>
      </c>
      <c r="AR507">
        <v>1</v>
      </c>
      <c r="AS507" s="5">
        <v>0.39583333333333331</v>
      </c>
      <c r="AU507" s="5"/>
      <c r="AV507">
        <v>299.67</v>
      </c>
      <c r="AW507">
        <v>22</v>
      </c>
      <c r="AX507">
        <v>86.54</v>
      </c>
      <c r="AY507">
        <v>6</v>
      </c>
      <c r="AZ507">
        <v>72.22</v>
      </c>
      <c r="BA507">
        <v>30</v>
      </c>
      <c r="BB507">
        <v>30</v>
      </c>
      <c r="BC507">
        <v>44</v>
      </c>
      <c r="BD507">
        <v>1.75</v>
      </c>
      <c r="BE507">
        <v>36</v>
      </c>
      <c r="BF507">
        <v>55</v>
      </c>
      <c r="BG507">
        <v>47</v>
      </c>
      <c r="BH507">
        <v>100</v>
      </c>
      <c r="BI507">
        <v>1</v>
      </c>
      <c r="BJ507">
        <v>10</v>
      </c>
      <c r="BK507">
        <v>13</v>
      </c>
      <c r="BL507">
        <v>9</v>
      </c>
      <c r="BM507">
        <v>44</v>
      </c>
      <c r="BN507">
        <v>15</v>
      </c>
      <c r="BO507">
        <v>-2</v>
      </c>
      <c r="BP507">
        <v>6</v>
      </c>
      <c r="BQ507">
        <v>1</v>
      </c>
      <c r="BR507">
        <v>61</v>
      </c>
      <c r="BS507">
        <v>-6</v>
      </c>
      <c r="BT507">
        <v>37</v>
      </c>
      <c r="BU507">
        <v>0</v>
      </c>
      <c r="BV507">
        <v>21</v>
      </c>
      <c r="BW507">
        <v>39</v>
      </c>
      <c r="BX507">
        <v>10</v>
      </c>
      <c r="BY507">
        <v>2</v>
      </c>
      <c r="BZ507">
        <v>1</v>
      </c>
      <c r="CA507">
        <v>20</v>
      </c>
      <c r="CB507">
        <v>36</v>
      </c>
      <c r="CC507">
        <v>16</v>
      </c>
      <c r="CD507">
        <v>303.10000000000002</v>
      </c>
      <c r="CE507">
        <v>62.82</v>
      </c>
      <c r="CF507">
        <v>68.3</v>
      </c>
      <c r="CG507">
        <v>37.44</v>
      </c>
      <c r="CH507">
        <v>1.78</v>
      </c>
      <c r="CI507">
        <v>29.44</v>
      </c>
      <c r="CJ507">
        <v>47.03</v>
      </c>
      <c r="CK507">
        <v>3.05</v>
      </c>
      <c r="CL507">
        <v>4.04</v>
      </c>
      <c r="CM507">
        <v>4.6399999999999997</v>
      </c>
      <c r="CN507">
        <v>303.60000000000002</v>
      </c>
      <c r="CO507">
        <v>61.57</v>
      </c>
      <c r="CP507">
        <v>68.58</v>
      </c>
      <c r="CQ507">
        <v>39.72</v>
      </c>
      <c r="CR507">
        <v>1.78</v>
      </c>
      <c r="CS507">
        <v>29.44</v>
      </c>
      <c r="CT507">
        <v>50.61</v>
      </c>
      <c r="CU507">
        <v>3.05</v>
      </c>
      <c r="CV507">
        <v>4.05</v>
      </c>
      <c r="CW507">
        <v>4.6399999999999997</v>
      </c>
      <c r="CX507">
        <v>37</v>
      </c>
      <c r="CY507">
        <v>14</v>
      </c>
      <c r="CZ507">
        <v>52</v>
      </c>
      <c r="DA507">
        <v>19</v>
      </c>
      <c r="DB507">
        <v>8</v>
      </c>
      <c r="DC507">
        <v>300.5</v>
      </c>
      <c r="DD507">
        <v>58</v>
      </c>
      <c r="DE507">
        <v>303</v>
      </c>
      <c r="DF507">
        <v>70</v>
      </c>
      <c r="DG507">
        <v>300.89999999999998</v>
      </c>
      <c r="DH507">
        <v>20</v>
      </c>
      <c r="DI507">
        <v>294.3</v>
      </c>
      <c r="DJ507">
        <v>32</v>
      </c>
      <c r="DM507">
        <v>92.31</v>
      </c>
      <c r="DN507">
        <v>6</v>
      </c>
      <c r="DO507">
        <v>92.31</v>
      </c>
      <c r="DP507">
        <v>8</v>
      </c>
      <c r="DQ507">
        <v>84.6</v>
      </c>
      <c r="DR507">
        <v>13</v>
      </c>
      <c r="DS507">
        <v>76.900000000000006</v>
      </c>
      <c r="DT507">
        <v>18</v>
      </c>
      <c r="DW507">
        <v>77.78</v>
      </c>
      <c r="DX507">
        <v>38</v>
      </c>
      <c r="DY507">
        <v>72.22</v>
      </c>
      <c r="DZ507">
        <v>81</v>
      </c>
      <c r="EA507">
        <v>83.3</v>
      </c>
      <c r="EB507">
        <v>7</v>
      </c>
      <c r="EC507">
        <v>55.6</v>
      </c>
      <c r="ED507">
        <v>54</v>
      </c>
      <c r="EG507">
        <v>29</v>
      </c>
      <c r="EH507">
        <v>50</v>
      </c>
      <c r="EI507">
        <v>29</v>
      </c>
      <c r="EJ507">
        <v>29</v>
      </c>
      <c r="EK507">
        <v>33</v>
      </c>
      <c r="EL507">
        <v>54</v>
      </c>
      <c r="EM507">
        <v>29</v>
      </c>
      <c r="EN507">
        <v>21</v>
      </c>
      <c r="EQ507">
        <v>1.57</v>
      </c>
      <c r="ER507">
        <v>17</v>
      </c>
      <c r="ES507">
        <v>1.69</v>
      </c>
      <c r="ET507">
        <v>46</v>
      </c>
      <c r="EU507">
        <v>1.93</v>
      </c>
      <c r="EV507">
        <v>54</v>
      </c>
      <c r="EW507">
        <v>1.8</v>
      </c>
      <c r="EX507">
        <v>33</v>
      </c>
      <c r="FA507">
        <v>25</v>
      </c>
      <c r="FB507">
        <v>136</v>
      </c>
      <c r="FC507">
        <v>60</v>
      </c>
      <c r="FD507">
        <v>68</v>
      </c>
      <c r="FE507">
        <v>66.7</v>
      </c>
      <c r="FF507">
        <v>21</v>
      </c>
      <c r="FG507">
        <v>62.5</v>
      </c>
      <c r="FH507">
        <v>28</v>
      </c>
      <c r="FM507">
        <v>100</v>
      </c>
      <c r="FN507">
        <v>1</v>
      </c>
      <c r="FU507">
        <v>-1</v>
      </c>
      <c r="FV507">
        <v>16</v>
      </c>
      <c r="FW507">
        <v>-1</v>
      </c>
      <c r="FX507">
        <v>13</v>
      </c>
      <c r="FY507">
        <v>1</v>
      </c>
      <c r="FZ507">
        <v>32</v>
      </c>
      <c r="GA507">
        <v>-1</v>
      </c>
      <c r="GB507">
        <v>3</v>
      </c>
      <c r="GE507">
        <v>-1</v>
      </c>
      <c r="GF507">
        <v>45</v>
      </c>
      <c r="GG507">
        <v>-1</v>
      </c>
      <c r="GH507">
        <v>45</v>
      </c>
      <c r="GI507">
        <v>2</v>
      </c>
      <c r="GJ507">
        <v>48</v>
      </c>
      <c r="GK507">
        <v>1</v>
      </c>
      <c r="GL507">
        <v>53</v>
      </c>
      <c r="GO507">
        <v>-1</v>
      </c>
      <c r="GP507">
        <v>76</v>
      </c>
      <c r="GQ507">
        <v>-3</v>
      </c>
      <c r="GR507">
        <v>8</v>
      </c>
      <c r="GS507">
        <v>-3</v>
      </c>
      <c r="GT507">
        <v>10</v>
      </c>
      <c r="GU507">
        <v>1</v>
      </c>
      <c r="GV507">
        <v>62</v>
      </c>
      <c r="GY507">
        <v>0</v>
      </c>
      <c r="GZ507">
        <v>26</v>
      </c>
      <c r="HA507">
        <v>0</v>
      </c>
      <c r="HB507">
        <v>24</v>
      </c>
      <c r="HC507">
        <v>0</v>
      </c>
      <c r="HD507">
        <v>11</v>
      </c>
      <c r="HE507">
        <v>0</v>
      </c>
      <c r="HF507">
        <v>9</v>
      </c>
      <c r="HI507">
        <v>6</v>
      </c>
      <c r="HJ507">
        <v>17</v>
      </c>
      <c r="HK507">
        <v>7</v>
      </c>
      <c r="HL507">
        <v>6</v>
      </c>
      <c r="HM507">
        <v>5</v>
      </c>
      <c r="HN507">
        <v>14</v>
      </c>
      <c r="HO507">
        <v>3</v>
      </c>
      <c r="HP507">
        <v>40</v>
      </c>
      <c r="HS507">
        <v>9</v>
      </c>
      <c r="HT507">
        <v>103</v>
      </c>
      <c r="HU507">
        <v>9</v>
      </c>
      <c r="HV507">
        <v>116</v>
      </c>
      <c r="HW507">
        <v>9</v>
      </c>
      <c r="HX507">
        <v>45</v>
      </c>
      <c r="HY507">
        <v>12</v>
      </c>
      <c r="HZ507">
        <v>15</v>
      </c>
      <c r="IC507">
        <v>3</v>
      </c>
      <c r="ID507">
        <v>36</v>
      </c>
      <c r="IE507">
        <v>2</v>
      </c>
      <c r="IF507">
        <v>65</v>
      </c>
      <c r="IG507">
        <v>3</v>
      </c>
      <c r="IH507">
        <v>25</v>
      </c>
      <c r="II507">
        <v>2</v>
      </c>
      <c r="IJ507">
        <v>37</v>
      </c>
      <c r="IM507">
        <v>0</v>
      </c>
      <c r="IN507">
        <v>52</v>
      </c>
      <c r="IO507">
        <v>0</v>
      </c>
      <c r="IP507">
        <v>49</v>
      </c>
      <c r="IQ507">
        <v>1</v>
      </c>
      <c r="IR507">
        <v>6</v>
      </c>
      <c r="IS507">
        <v>1</v>
      </c>
      <c r="IT507">
        <v>3</v>
      </c>
    </row>
    <row r="508" spans="1:254" x14ac:dyDescent="0.25">
      <c r="A508" s="3" t="str">
        <f t="shared" si="7"/>
        <v>Blades Brown</v>
      </c>
      <c r="B508" s="4">
        <v>45767</v>
      </c>
      <c r="C508" t="s">
        <v>1600</v>
      </c>
      <c r="D508" t="s">
        <v>1601</v>
      </c>
      <c r="E508" t="s">
        <v>1602</v>
      </c>
      <c r="F508" t="s">
        <v>1603</v>
      </c>
      <c r="I508" t="s">
        <v>1072</v>
      </c>
      <c r="J508" t="s">
        <v>1685</v>
      </c>
      <c r="K508">
        <v>51</v>
      </c>
      <c r="L508">
        <v>69</v>
      </c>
      <c r="M508">
        <v>67</v>
      </c>
      <c r="N508">
        <v>67</v>
      </c>
      <c r="O508">
        <v>74</v>
      </c>
      <c r="Q508">
        <v>277</v>
      </c>
      <c r="R508">
        <v>71.989999999999995</v>
      </c>
      <c r="S508">
        <v>71.8</v>
      </c>
      <c r="T508">
        <v>71.58</v>
      </c>
      <c r="U508">
        <v>69.78</v>
      </c>
      <c r="V508">
        <v>69.099999999999994</v>
      </c>
      <c r="W508">
        <v>75.760000000000005</v>
      </c>
      <c r="Y508">
        <v>71.55</v>
      </c>
      <c r="Z508">
        <v>62</v>
      </c>
      <c r="AA508">
        <v>37</v>
      </c>
      <c r="AB508">
        <v>19</v>
      </c>
      <c r="AC508">
        <v>51</v>
      </c>
      <c r="AE508">
        <v>8</v>
      </c>
      <c r="AF508">
        <v>6</v>
      </c>
      <c r="AG508">
        <v>5</v>
      </c>
      <c r="AH508">
        <v>11</v>
      </c>
      <c r="AJ508">
        <v>51</v>
      </c>
      <c r="AK508">
        <v>52</v>
      </c>
      <c r="AL508">
        <v>1</v>
      </c>
      <c r="AM508" s="5">
        <v>0.6118055555555556</v>
      </c>
      <c r="AN508">
        <v>10</v>
      </c>
      <c r="AO508" s="5">
        <v>0.38541666666666669</v>
      </c>
      <c r="AP508">
        <v>1</v>
      </c>
      <c r="AQ508" s="5">
        <v>0.39166666666666666</v>
      </c>
      <c r="AR508">
        <v>1</v>
      </c>
      <c r="AS508" s="5">
        <v>0.47916666666666669</v>
      </c>
      <c r="AU508" s="5"/>
      <c r="AV508">
        <v>296.3</v>
      </c>
      <c r="AW508">
        <v>39</v>
      </c>
      <c r="AX508">
        <v>73.08</v>
      </c>
      <c r="AY508">
        <v>42</v>
      </c>
      <c r="AZ508">
        <v>75</v>
      </c>
      <c r="BA508">
        <v>15</v>
      </c>
      <c r="BB508">
        <v>31</v>
      </c>
      <c r="BC508">
        <v>62</v>
      </c>
      <c r="BD508">
        <v>1.78</v>
      </c>
      <c r="BE508">
        <v>47</v>
      </c>
      <c r="BF508">
        <v>44.44</v>
      </c>
      <c r="BG508">
        <v>66</v>
      </c>
      <c r="BJ508">
        <v>44</v>
      </c>
      <c r="BK508">
        <v>24</v>
      </c>
      <c r="BL508">
        <v>29</v>
      </c>
      <c r="BM508">
        <v>58</v>
      </c>
      <c r="BN508">
        <v>53</v>
      </c>
      <c r="BO508">
        <v>3</v>
      </c>
      <c r="BP508">
        <v>51</v>
      </c>
      <c r="BQ508">
        <v>-3</v>
      </c>
      <c r="BR508">
        <v>32</v>
      </c>
      <c r="BS508">
        <v>-7</v>
      </c>
      <c r="BT508">
        <v>31</v>
      </c>
      <c r="BU508">
        <v>0</v>
      </c>
      <c r="BV508">
        <v>22</v>
      </c>
      <c r="BW508">
        <v>36</v>
      </c>
      <c r="BX508">
        <v>13</v>
      </c>
      <c r="BY508">
        <v>1</v>
      </c>
      <c r="BZ508">
        <v>0</v>
      </c>
      <c r="CA508">
        <v>20</v>
      </c>
      <c r="CB508">
        <v>36</v>
      </c>
      <c r="CC508">
        <v>16</v>
      </c>
      <c r="CD508">
        <v>303.10000000000002</v>
      </c>
      <c r="CE508">
        <v>62.82</v>
      </c>
      <c r="CF508">
        <v>68.3</v>
      </c>
      <c r="CG508">
        <v>37.44</v>
      </c>
      <c r="CH508">
        <v>1.78</v>
      </c>
      <c r="CI508">
        <v>29.44</v>
      </c>
      <c r="CJ508">
        <v>47.03</v>
      </c>
      <c r="CK508">
        <v>3.05</v>
      </c>
      <c r="CL508">
        <v>4.04</v>
      </c>
      <c r="CM508">
        <v>4.6399999999999997</v>
      </c>
      <c r="CN508">
        <v>303.60000000000002</v>
      </c>
      <c r="CO508">
        <v>61.57</v>
      </c>
      <c r="CP508">
        <v>68.58</v>
      </c>
      <c r="CQ508">
        <v>39.72</v>
      </c>
      <c r="CR508">
        <v>1.78</v>
      </c>
      <c r="CS508">
        <v>29.44</v>
      </c>
      <c r="CT508">
        <v>50.61</v>
      </c>
      <c r="CU508">
        <v>3.05</v>
      </c>
      <c r="CV508">
        <v>4.05</v>
      </c>
      <c r="CW508">
        <v>4.6399999999999997</v>
      </c>
      <c r="CX508">
        <v>37</v>
      </c>
      <c r="CY508">
        <v>5</v>
      </c>
      <c r="CZ508">
        <v>62</v>
      </c>
      <c r="DA508">
        <v>3</v>
      </c>
      <c r="DB508">
        <v>25</v>
      </c>
      <c r="DC508">
        <v>300.89999999999998</v>
      </c>
      <c r="DD508">
        <v>56</v>
      </c>
      <c r="DE508">
        <v>291.10000000000002</v>
      </c>
      <c r="DF508">
        <v>115</v>
      </c>
      <c r="DG508">
        <v>288.39999999999998</v>
      </c>
      <c r="DH508">
        <v>47</v>
      </c>
      <c r="DI508">
        <v>304.8</v>
      </c>
      <c r="DJ508">
        <v>12</v>
      </c>
      <c r="DM508">
        <v>92.31</v>
      </c>
      <c r="DN508">
        <v>6</v>
      </c>
      <c r="DO508">
        <v>69.23</v>
      </c>
      <c r="DP508">
        <v>91</v>
      </c>
      <c r="DQ508">
        <v>69.2</v>
      </c>
      <c r="DR508">
        <v>41</v>
      </c>
      <c r="DS508">
        <v>61.5</v>
      </c>
      <c r="DT508">
        <v>50</v>
      </c>
      <c r="DW508">
        <v>77.78</v>
      </c>
      <c r="DX508">
        <v>38</v>
      </c>
      <c r="DY508">
        <v>77.78</v>
      </c>
      <c r="DZ508">
        <v>40</v>
      </c>
      <c r="EA508">
        <v>88.9</v>
      </c>
      <c r="EB508">
        <v>4</v>
      </c>
      <c r="EC508">
        <v>55.6</v>
      </c>
      <c r="ED508">
        <v>54</v>
      </c>
      <c r="EG508">
        <v>30</v>
      </c>
      <c r="EH508">
        <v>69</v>
      </c>
      <c r="EI508">
        <v>31</v>
      </c>
      <c r="EJ508">
        <v>89</v>
      </c>
      <c r="EK508">
        <v>31</v>
      </c>
      <c r="EL508">
        <v>36</v>
      </c>
      <c r="EM508">
        <v>32</v>
      </c>
      <c r="EN508">
        <v>53</v>
      </c>
      <c r="EQ508">
        <v>1.71</v>
      </c>
      <c r="ER508">
        <v>65</v>
      </c>
      <c r="ES508">
        <v>1.79</v>
      </c>
      <c r="ET508">
        <v>86</v>
      </c>
      <c r="EU508">
        <v>1.75</v>
      </c>
      <c r="EV508">
        <v>28</v>
      </c>
      <c r="EW508">
        <v>1.9</v>
      </c>
      <c r="EX508">
        <v>46</v>
      </c>
      <c r="FA508">
        <v>50</v>
      </c>
      <c r="FB508">
        <v>86</v>
      </c>
      <c r="FC508">
        <v>50</v>
      </c>
      <c r="FD508">
        <v>83</v>
      </c>
      <c r="FE508">
        <v>50</v>
      </c>
      <c r="FF508">
        <v>36</v>
      </c>
      <c r="FG508">
        <v>37.5</v>
      </c>
      <c r="FH508">
        <v>58</v>
      </c>
      <c r="FU508">
        <v>0</v>
      </c>
      <c r="FV508">
        <v>57</v>
      </c>
      <c r="FW508">
        <v>-2</v>
      </c>
      <c r="FX508">
        <v>5</v>
      </c>
      <c r="FY508">
        <v>2</v>
      </c>
      <c r="FZ508">
        <v>54</v>
      </c>
      <c r="GA508">
        <v>3</v>
      </c>
      <c r="GB508">
        <v>63</v>
      </c>
      <c r="GE508">
        <v>1</v>
      </c>
      <c r="GF508">
        <v>110</v>
      </c>
      <c r="GG508">
        <v>-1</v>
      </c>
      <c r="GH508">
        <v>45</v>
      </c>
      <c r="GI508">
        <v>-3</v>
      </c>
      <c r="GJ508">
        <v>6</v>
      </c>
      <c r="GK508">
        <v>0</v>
      </c>
      <c r="GL508">
        <v>37</v>
      </c>
      <c r="GO508">
        <v>-3</v>
      </c>
      <c r="GP508">
        <v>8</v>
      </c>
      <c r="GQ508">
        <v>-1</v>
      </c>
      <c r="GR508">
        <v>89</v>
      </c>
      <c r="GS508">
        <v>-3</v>
      </c>
      <c r="GT508">
        <v>10</v>
      </c>
      <c r="GU508">
        <v>0</v>
      </c>
      <c r="GV508">
        <v>48</v>
      </c>
      <c r="GY508">
        <v>0</v>
      </c>
      <c r="GZ508">
        <v>26</v>
      </c>
      <c r="HA508">
        <v>0</v>
      </c>
      <c r="HB508">
        <v>24</v>
      </c>
      <c r="HC508">
        <v>0</v>
      </c>
      <c r="HD508">
        <v>11</v>
      </c>
      <c r="HE508">
        <v>0</v>
      </c>
      <c r="HF508">
        <v>9</v>
      </c>
      <c r="HI508">
        <v>7</v>
      </c>
      <c r="HJ508">
        <v>8</v>
      </c>
      <c r="HK508">
        <v>6</v>
      </c>
      <c r="HL508">
        <v>18</v>
      </c>
      <c r="HM508">
        <v>6</v>
      </c>
      <c r="HN508">
        <v>8</v>
      </c>
      <c r="HO508">
        <v>3</v>
      </c>
      <c r="HP508">
        <v>40</v>
      </c>
      <c r="HS508">
        <v>7</v>
      </c>
      <c r="HT508">
        <v>147</v>
      </c>
      <c r="HU508">
        <v>10</v>
      </c>
      <c r="HV508">
        <v>83</v>
      </c>
      <c r="HW508">
        <v>10</v>
      </c>
      <c r="HX508">
        <v>33</v>
      </c>
      <c r="HY508">
        <v>9</v>
      </c>
      <c r="HZ508">
        <v>52</v>
      </c>
      <c r="IC508">
        <v>3</v>
      </c>
      <c r="ID508">
        <v>36</v>
      </c>
      <c r="IE508">
        <v>2</v>
      </c>
      <c r="IF508">
        <v>65</v>
      </c>
      <c r="IG508">
        <v>2</v>
      </c>
      <c r="IH508">
        <v>33</v>
      </c>
      <c r="II508">
        <v>6</v>
      </c>
      <c r="IJ508">
        <v>1</v>
      </c>
      <c r="IM508">
        <v>1</v>
      </c>
      <c r="IN508">
        <v>14</v>
      </c>
      <c r="IO508">
        <v>0</v>
      </c>
      <c r="IP508">
        <v>49</v>
      </c>
      <c r="IQ508">
        <v>0</v>
      </c>
      <c r="IR508">
        <v>24</v>
      </c>
      <c r="IS508">
        <v>0</v>
      </c>
      <c r="IT508">
        <v>20</v>
      </c>
    </row>
    <row r="509" spans="1:254" x14ac:dyDescent="0.25">
      <c r="A509" s="3" t="str">
        <f t="shared" si="7"/>
        <v>Tom Whitney</v>
      </c>
      <c r="B509" s="4">
        <v>45767</v>
      </c>
      <c r="C509" t="s">
        <v>1600</v>
      </c>
      <c r="D509" t="s">
        <v>1601</v>
      </c>
      <c r="E509" t="s">
        <v>1602</v>
      </c>
      <c r="F509" t="s">
        <v>1603</v>
      </c>
      <c r="I509" t="s">
        <v>1686</v>
      </c>
      <c r="J509" t="s">
        <v>919</v>
      </c>
      <c r="K509">
        <v>51</v>
      </c>
      <c r="L509">
        <v>64</v>
      </c>
      <c r="M509">
        <v>71</v>
      </c>
      <c r="N509">
        <v>68</v>
      </c>
      <c r="O509">
        <v>74</v>
      </c>
      <c r="Q509">
        <v>277</v>
      </c>
      <c r="R509">
        <v>71.989999999999995</v>
      </c>
      <c r="S509">
        <v>71.8</v>
      </c>
      <c r="T509">
        <v>66.58</v>
      </c>
      <c r="U509">
        <v>73.78</v>
      </c>
      <c r="V509">
        <v>70.099999999999994</v>
      </c>
      <c r="W509">
        <v>75.760000000000005</v>
      </c>
      <c r="Y509">
        <v>71.55</v>
      </c>
      <c r="Z509">
        <v>3</v>
      </c>
      <c r="AA509">
        <v>25</v>
      </c>
      <c r="AB509">
        <v>19</v>
      </c>
      <c r="AC509">
        <v>51</v>
      </c>
      <c r="AE509">
        <v>3</v>
      </c>
      <c r="AF509">
        <v>5</v>
      </c>
      <c r="AG509">
        <v>5</v>
      </c>
      <c r="AH509">
        <v>11</v>
      </c>
      <c r="AJ509">
        <v>51</v>
      </c>
      <c r="AK509">
        <v>52</v>
      </c>
      <c r="AL509">
        <v>10</v>
      </c>
      <c r="AM509" s="5">
        <v>0.51736111111111116</v>
      </c>
      <c r="AN509">
        <v>1</v>
      </c>
      <c r="AO509" s="5">
        <v>0.29166666666666669</v>
      </c>
      <c r="AP509">
        <v>1</v>
      </c>
      <c r="AQ509" s="5">
        <v>0.46388888888888891</v>
      </c>
      <c r="AR509">
        <v>1</v>
      </c>
      <c r="AS509" s="5">
        <v>0.46458333333333335</v>
      </c>
      <c r="AU509" s="5"/>
      <c r="AV509">
        <v>299.55</v>
      </c>
      <c r="AW509">
        <v>23</v>
      </c>
      <c r="AX509">
        <v>76.92</v>
      </c>
      <c r="AY509">
        <v>25</v>
      </c>
      <c r="AZ509">
        <v>68.06</v>
      </c>
      <c r="BA509">
        <v>53</v>
      </c>
      <c r="BB509">
        <v>29.5</v>
      </c>
      <c r="BC509">
        <v>30</v>
      </c>
      <c r="BD509">
        <v>1.71</v>
      </c>
      <c r="BE509">
        <v>26</v>
      </c>
      <c r="BF509">
        <v>52.17</v>
      </c>
      <c r="BG509">
        <v>54</v>
      </c>
      <c r="BH509">
        <v>100</v>
      </c>
      <c r="BI509">
        <v>1</v>
      </c>
      <c r="BJ509">
        <v>16</v>
      </c>
      <c r="BK509">
        <v>43</v>
      </c>
      <c r="BL509">
        <v>32</v>
      </c>
      <c r="BM509">
        <v>27</v>
      </c>
      <c r="BN509">
        <v>41</v>
      </c>
      <c r="BO509">
        <v>0</v>
      </c>
      <c r="BP509">
        <v>17</v>
      </c>
      <c r="BQ509">
        <v>-5</v>
      </c>
      <c r="BR509">
        <v>20</v>
      </c>
      <c r="BS509">
        <v>-2</v>
      </c>
      <c r="BT509">
        <v>68</v>
      </c>
      <c r="BU509">
        <v>2</v>
      </c>
      <c r="BV509">
        <v>16</v>
      </c>
      <c r="BW509">
        <v>42</v>
      </c>
      <c r="BX509">
        <v>11</v>
      </c>
      <c r="BY509">
        <v>1</v>
      </c>
      <c r="BZ509">
        <v>1</v>
      </c>
      <c r="CA509">
        <v>20</v>
      </c>
      <c r="CB509">
        <v>36</v>
      </c>
      <c r="CC509">
        <v>16</v>
      </c>
      <c r="CD509">
        <v>303.10000000000002</v>
      </c>
      <c r="CE509">
        <v>62.82</v>
      </c>
      <c r="CF509">
        <v>68.3</v>
      </c>
      <c r="CG509">
        <v>37.44</v>
      </c>
      <c r="CH509">
        <v>1.78</v>
      </c>
      <c r="CI509">
        <v>29.44</v>
      </c>
      <c r="CJ509">
        <v>47.03</v>
      </c>
      <c r="CK509">
        <v>3.05</v>
      </c>
      <c r="CL509">
        <v>4.04</v>
      </c>
      <c r="CM509">
        <v>4.6399999999999997</v>
      </c>
      <c r="CN509">
        <v>303.60000000000002</v>
      </c>
      <c r="CO509">
        <v>61.57</v>
      </c>
      <c r="CP509">
        <v>68.58</v>
      </c>
      <c r="CQ509">
        <v>39.72</v>
      </c>
      <c r="CR509">
        <v>1.78</v>
      </c>
      <c r="CS509">
        <v>29.44</v>
      </c>
      <c r="CT509">
        <v>50.61</v>
      </c>
      <c r="CU509">
        <v>3.05</v>
      </c>
      <c r="CV509">
        <v>4.05</v>
      </c>
      <c r="CW509">
        <v>4.6399999999999997</v>
      </c>
      <c r="CX509">
        <v>5</v>
      </c>
      <c r="CY509">
        <v>57</v>
      </c>
      <c r="CZ509">
        <v>33</v>
      </c>
      <c r="DA509">
        <v>11</v>
      </c>
      <c r="DB509">
        <v>25</v>
      </c>
      <c r="DC509">
        <v>285.7</v>
      </c>
      <c r="DD509">
        <v>125</v>
      </c>
      <c r="DE509">
        <v>302.10000000000002</v>
      </c>
      <c r="DF509">
        <v>74</v>
      </c>
      <c r="DG509">
        <v>300.8</v>
      </c>
      <c r="DH509">
        <v>21</v>
      </c>
      <c r="DI509">
        <v>309.60000000000002</v>
      </c>
      <c r="DJ509">
        <v>2</v>
      </c>
      <c r="DM509">
        <v>69.23</v>
      </c>
      <c r="DN509">
        <v>84</v>
      </c>
      <c r="DO509">
        <v>76.92</v>
      </c>
      <c r="DP509">
        <v>54</v>
      </c>
      <c r="DQ509">
        <v>84.6</v>
      </c>
      <c r="DR509">
        <v>13</v>
      </c>
      <c r="DS509">
        <v>76.900000000000006</v>
      </c>
      <c r="DT509">
        <v>18</v>
      </c>
      <c r="DW509">
        <v>72.22</v>
      </c>
      <c r="DX509">
        <v>59</v>
      </c>
      <c r="DY509">
        <v>66.67</v>
      </c>
      <c r="DZ509">
        <v>111</v>
      </c>
      <c r="EA509">
        <v>66.7</v>
      </c>
      <c r="EB509">
        <v>39</v>
      </c>
      <c r="EC509">
        <v>66.7</v>
      </c>
      <c r="ED509">
        <v>26</v>
      </c>
      <c r="EG509">
        <v>27</v>
      </c>
      <c r="EH509">
        <v>11</v>
      </c>
      <c r="EI509">
        <v>30</v>
      </c>
      <c r="EJ509">
        <v>60</v>
      </c>
      <c r="EK509">
        <v>28</v>
      </c>
      <c r="EL509">
        <v>11</v>
      </c>
      <c r="EM509">
        <v>33</v>
      </c>
      <c r="EN509">
        <v>61</v>
      </c>
      <c r="EQ509">
        <v>1.62</v>
      </c>
      <c r="ER509">
        <v>29</v>
      </c>
      <c r="ES509">
        <v>1.67</v>
      </c>
      <c r="ET509">
        <v>36</v>
      </c>
      <c r="EU509">
        <v>1.67</v>
      </c>
      <c r="EV509">
        <v>16</v>
      </c>
      <c r="EW509">
        <v>1.92</v>
      </c>
      <c r="EX509">
        <v>51</v>
      </c>
      <c r="FA509">
        <v>80</v>
      </c>
      <c r="FB509">
        <v>22</v>
      </c>
      <c r="FC509">
        <v>33.33</v>
      </c>
      <c r="FD509">
        <v>118</v>
      </c>
      <c r="FE509">
        <v>66.7</v>
      </c>
      <c r="FF509">
        <v>21</v>
      </c>
      <c r="FG509">
        <v>33.299999999999997</v>
      </c>
      <c r="FH509">
        <v>59</v>
      </c>
      <c r="FO509">
        <v>100</v>
      </c>
      <c r="FP509">
        <v>1</v>
      </c>
      <c r="FU509">
        <v>-3</v>
      </c>
      <c r="FV509">
        <v>2</v>
      </c>
      <c r="FW509">
        <v>1</v>
      </c>
      <c r="FX509">
        <v>98</v>
      </c>
      <c r="FY509">
        <v>1</v>
      </c>
      <c r="FZ509">
        <v>32</v>
      </c>
      <c r="GA509">
        <v>1</v>
      </c>
      <c r="GB509">
        <v>28</v>
      </c>
      <c r="GE509">
        <v>-1</v>
      </c>
      <c r="GF509">
        <v>45</v>
      </c>
      <c r="GG509">
        <v>-3</v>
      </c>
      <c r="GH509">
        <v>8</v>
      </c>
      <c r="GI509">
        <v>-2</v>
      </c>
      <c r="GJ509">
        <v>11</v>
      </c>
      <c r="GK509">
        <v>1</v>
      </c>
      <c r="GL509">
        <v>53</v>
      </c>
      <c r="GO509">
        <v>-3</v>
      </c>
      <c r="GP509">
        <v>8</v>
      </c>
      <c r="GQ509">
        <v>2</v>
      </c>
      <c r="GR509">
        <v>154</v>
      </c>
      <c r="GS509">
        <v>-2</v>
      </c>
      <c r="GT509">
        <v>28</v>
      </c>
      <c r="GU509">
        <v>1</v>
      </c>
      <c r="GV509">
        <v>62</v>
      </c>
      <c r="GY509">
        <v>1</v>
      </c>
      <c r="GZ509">
        <v>5</v>
      </c>
      <c r="HA509">
        <v>1</v>
      </c>
      <c r="HB509">
        <v>1</v>
      </c>
      <c r="HC509">
        <v>0</v>
      </c>
      <c r="HD509">
        <v>11</v>
      </c>
      <c r="HE509">
        <v>0</v>
      </c>
      <c r="HF509">
        <v>9</v>
      </c>
      <c r="HI509">
        <v>6</v>
      </c>
      <c r="HJ509">
        <v>17</v>
      </c>
      <c r="HK509">
        <v>4</v>
      </c>
      <c r="HL509">
        <v>77</v>
      </c>
      <c r="HM509">
        <v>5</v>
      </c>
      <c r="HN509">
        <v>14</v>
      </c>
      <c r="HO509">
        <v>1</v>
      </c>
      <c r="HP509">
        <v>68</v>
      </c>
      <c r="HS509">
        <v>10</v>
      </c>
      <c r="HT509">
        <v>70</v>
      </c>
      <c r="HU509">
        <v>8</v>
      </c>
      <c r="HV509">
        <v>138</v>
      </c>
      <c r="HW509">
        <v>11</v>
      </c>
      <c r="HX509">
        <v>21</v>
      </c>
      <c r="HY509">
        <v>13</v>
      </c>
      <c r="HZ509">
        <v>6</v>
      </c>
      <c r="IC509">
        <v>1</v>
      </c>
      <c r="ID509">
        <v>112</v>
      </c>
      <c r="IE509">
        <v>4</v>
      </c>
      <c r="IF509">
        <v>8</v>
      </c>
      <c r="IG509">
        <v>2</v>
      </c>
      <c r="IH509">
        <v>33</v>
      </c>
      <c r="II509">
        <v>4</v>
      </c>
      <c r="IJ509">
        <v>7</v>
      </c>
      <c r="IM509">
        <v>0</v>
      </c>
      <c r="IN509">
        <v>52</v>
      </c>
      <c r="IO509">
        <v>1</v>
      </c>
      <c r="IP509">
        <v>10</v>
      </c>
      <c r="IQ509">
        <v>0</v>
      </c>
      <c r="IR509">
        <v>24</v>
      </c>
      <c r="IS509">
        <v>0</v>
      </c>
      <c r="IT509">
        <v>20</v>
      </c>
    </row>
    <row r="510" spans="1:254" x14ac:dyDescent="0.25">
      <c r="A510" s="3" t="str">
        <f t="shared" si="7"/>
        <v>Brandon Crick</v>
      </c>
      <c r="B510" s="4">
        <v>45767</v>
      </c>
      <c r="C510" t="s">
        <v>1600</v>
      </c>
      <c r="D510" t="s">
        <v>1601</v>
      </c>
      <c r="E510" t="s">
        <v>1602</v>
      </c>
      <c r="F510" t="s">
        <v>1603</v>
      </c>
      <c r="I510" t="s">
        <v>1687</v>
      </c>
      <c r="J510" t="s">
        <v>883</v>
      </c>
      <c r="K510">
        <v>54</v>
      </c>
      <c r="L510">
        <v>70</v>
      </c>
      <c r="M510">
        <v>66</v>
      </c>
      <c r="N510">
        <v>74</v>
      </c>
      <c r="O510">
        <v>68</v>
      </c>
      <c r="Q510">
        <v>278</v>
      </c>
      <c r="R510">
        <v>71.989999999999995</v>
      </c>
      <c r="S510">
        <v>71.8</v>
      </c>
      <c r="T510">
        <v>72.58</v>
      </c>
      <c r="U510">
        <v>68.78</v>
      </c>
      <c r="V510">
        <v>76.099999999999994</v>
      </c>
      <c r="W510">
        <v>69.760000000000005</v>
      </c>
      <c r="Y510">
        <v>71.8</v>
      </c>
      <c r="Z510">
        <v>84</v>
      </c>
      <c r="AA510">
        <v>37</v>
      </c>
      <c r="AB510">
        <v>63</v>
      </c>
      <c r="AC510">
        <v>54</v>
      </c>
      <c r="AE510">
        <v>9</v>
      </c>
      <c r="AF510">
        <v>6</v>
      </c>
      <c r="AG510">
        <v>12</v>
      </c>
      <c r="AH510">
        <v>12</v>
      </c>
      <c r="AJ510">
        <v>54</v>
      </c>
      <c r="AK510">
        <v>55</v>
      </c>
      <c r="AL510">
        <v>10</v>
      </c>
      <c r="AM510" s="5">
        <v>0.54652777777777772</v>
      </c>
      <c r="AN510">
        <v>1</v>
      </c>
      <c r="AO510" s="5">
        <v>0.32083333333333336</v>
      </c>
      <c r="AP510">
        <v>1</v>
      </c>
      <c r="AQ510" s="5">
        <v>0.40694444444444444</v>
      </c>
      <c r="AR510">
        <v>1</v>
      </c>
      <c r="AS510" s="5">
        <v>0.31180555555555556</v>
      </c>
      <c r="AU510" s="5"/>
      <c r="AV510">
        <v>306.64999999999998</v>
      </c>
      <c r="AW510">
        <v>5</v>
      </c>
      <c r="AX510">
        <v>78.849999999999994</v>
      </c>
      <c r="AY510">
        <v>20</v>
      </c>
      <c r="AZ510">
        <v>76.39</v>
      </c>
      <c r="BA510">
        <v>14</v>
      </c>
      <c r="BB510">
        <v>31.75</v>
      </c>
      <c r="BC510">
        <v>66</v>
      </c>
      <c r="BD510">
        <v>1.89</v>
      </c>
      <c r="BE510">
        <v>67</v>
      </c>
      <c r="BF510">
        <v>64.709999999999994</v>
      </c>
      <c r="BG510">
        <v>30</v>
      </c>
      <c r="BJ510">
        <v>6</v>
      </c>
      <c r="BK510">
        <v>12</v>
      </c>
      <c r="BL510">
        <v>6</v>
      </c>
      <c r="BM510">
        <v>68</v>
      </c>
      <c r="BN510">
        <v>12</v>
      </c>
      <c r="BO510">
        <v>4</v>
      </c>
      <c r="BP510">
        <v>62</v>
      </c>
      <c r="BQ510">
        <v>-3</v>
      </c>
      <c r="BR510">
        <v>32</v>
      </c>
      <c r="BS510">
        <v>-7</v>
      </c>
      <c r="BT510">
        <v>31</v>
      </c>
      <c r="BU510">
        <v>0</v>
      </c>
      <c r="BV510">
        <v>16</v>
      </c>
      <c r="BW510">
        <v>48</v>
      </c>
      <c r="BX510">
        <v>7</v>
      </c>
      <c r="BY510">
        <v>1</v>
      </c>
      <c r="BZ510">
        <v>0</v>
      </c>
      <c r="CA510">
        <v>20</v>
      </c>
      <c r="CB510">
        <v>36</v>
      </c>
      <c r="CC510">
        <v>16</v>
      </c>
      <c r="CD510">
        <v>303.10000000000002</v>
      </c>
      <c r="CE510">
        <v>62.82</v>
      </c>
      <c r="CF510">
        <v>68.3</v>
      </c>
      <c r="CG510">
        <v>37.44</v>
      </c>
      <c r="CH510">
        <v>1.78</v>
      </c>
      <c r="CI510">
        <v>29.44</v>
      </c>
      <c r="CJ510">
        <v>47.03</v>
      </c>
      <c r="CK510">
        <v>3.05</v>
      </c>
      <c r="CL510">
        <v>4.04</v>
      </c>
      <c r="CM510">
        <v>4.6399999999999997</v>
      </c>
      <c r="CN510">
        <v>303.60000000000002</v>
      </c>
      <c r="CO510">
        <v>61.57</v>
      </c>
      <c r="CP510">
        <v>68.58</v>
      </c>
      <c r="CQ510">
        <v>39.72</v>
      </c>
      <c r="CR510">
        <v>1.78</v>
      </c>
      <c r="CS510">
        <v>29.44</v>
      </c>
      <c r="CT510">
        <v>50.61</v>
      </c>
      <c r="CU510">
        <v>3.05</v>
      </c>
      <c r="CV510">
        <v>4.05</v>
      </c>
      <c r="CW510">
        <v>4.6399999999999997</v>
      </c>
      <c r="CX510">
        <v>37</v>
      </c>
      <c r="CY510">
        <v>57</v>
      </c>
      <c r="CZ510">
        <v>2</v>
      </c>
      <c r="DA510">
        <v>49</v>
      </c>
      <c r="DB510">
        <v>25</v>
      </c>
      <c r="DC510">
        <v>307.3</v>
      </c>
      <c r="DD510">
        <v>32</v>
      </c>
      <c r="DE510">
        <v>295.10000000000002</v>
      </c>
      <c r="DF510">
        <v>100</v>
      </c>
      <c r="DG510">
        <v>317.8</v>
      </c>
      <c r="DH510">
        <v>2</v>
      </c>
      <c r="DI510">
        <v>306.39999999999998</v>
      </c>
      <c r="DJ510">
        <v>9</v>
      </c>
      <c r="DM510">
        <v>76.92</v>
      </c>
      <c r="DN510">
        <v>59</v>
      </c>
      <c r="DO510">
        <v>76.92</v>
      </c>
      <c r="DP510">
        <v>54</v>
      </c>
      <c r="DQ510">
        <v>84.6</v>
      </c>
      <c r="DR510">
        <v>13</v>
      </c>
      <c r="DS510">
        <v>76.900000000000006</v>
      </c>
      <c r="DT510">
        <v>18</v>
      </c>
      <c r="DW510">
        <v>83.33</v>
      </c>
      <c r="DX510">
        <v>10</v>
      </c>
      <c r="DY510">
        <v>83.33</v>
      </c>
      <c r="DZ510">
        <v>14</v>
      </c>
      <c r="EA510">
        <v>66.7</v>
      </c>
      <c r="EB510">
        <v>39</v>
      </c>
      <c r="EC510">
        <v>72.2</v>
      </c>
      <c r="ED510">
        <v>15</v>
      </c>
      <c r="EG510">
        <v>35</v>
      </c>
      <c r="EH510">
        <v>154</v>
      </c>
      <c r="EI510">
        <v>31</v>
      </c>
      <c r="EJ510">
        <v>89</v>
      </c>
      <c r="EK510">
        <v>33</v>
      </c>
      <c r="EL510">
        <v>54</v>
      </c>
      <c r="EM510">
        <v>28</v>
      </c>
      <c r="EN510">
        <v>16</v>
      </c>
      <c r="EQ510">
        <v>2</v>
      </c>
      <c r="ER510">
        <v>149</v>
      </c>
      <c r="ES510">
        <v>1.8</v>
      </c>
      <c r="ET510">
        <v>94</v>
      </c>
      <c r="EU510">
        <v>2</v>
      </c>
      <c r="EV510">
        <v>59</v>
      </c>
      <c r="EW510">
        <v>1.77</v>
      </c>
      <c r="EX510">
        <v>27</v>
      </c>
      <c r="FA510">
        <v>33.33</v>
      </c>
      <c r="FB510">
        <v>118</v>
      </c>
      <c r="FC510">
        <v>66.67</v>
      </c>
      <c r="FD510">
        <v>49</v>
      </c>
      <c r="FE510">
        <v>50</v>
      </c>
      <c r="FF510">
        <v>36</v>
      </c>
      <c r="FG510">
        <v>100</v>
      </c>
      <c r="FH510">
        <v>1</v>
      </c>
      <c r="FU510">
        <v>2</v>
      </c>
      <c r="FV510">
        <v>138</v>
      </c>
      <c r="FW510">
        <v>0</v>
      </c>
      <c r="FX510">
        <v>50</v>
      </c>
      <c r="FY510">
        <v>3</v>
      </c>
      <c r="FZ510">
        <v>63</v>
      </c>
      <c r="GA510">
        <v>-1</v>
      </c>
      <c r="GB510">
        <v>3</v>
      </c>
      <c r="GE510">
        <v>-1</v>
      </c>
      <c r="GF510">
        <v>45</v>
      </c>
      <c r="GG510">
        <v>-2</v>
      </c>
      <c r="GH510">
        <v>20</v>
      </c>
      <c r="GI510">
        <v>1</v>
      </c>
      <c r="GJ510">
        <v>40</v>
      </c>
      <c r="GK510">
        <v>-1</v>
      </c>
      <c r="GL510">
        <v>28</v>
      </c>
      <c r="GO510">
        <v>-2</v>
      </c>
      <c r="GP510">
        <v>32</v>
      </c>
      <c r="GQ510">
        <v>-3</v>
      </c>
      <c r="GR510">
        <v>8</v>
      </c>
      <c r="GS510">
        <v>-1</v>
      </c>
      <c r="GT510">
        <v>48</v>
      </c>
      <c r="GU510">
        <v>-1</v>
      </c>
      <c r="GV510">
        <v>28</v>
      </c>
      <c r="GY510">
        <v>0</v>
      </c>
      <c r="GZ510">
        <v>26</v>
      </c>
      <c r="HA510">
        <v>0</v>
      </c>
      <c r="HB510">
        <v>24</v>
      </c>
      <c r="HC510">
        <v>0</v>
      </c>
      <c r="HD510">
        <v>11</v>
      </c>
      <c r="HE510">
        <v>0</v>
      </c>
      <c r="HF510">
        <v>9</v>
      </c>
      <c r="HI510">
        <v>5</v>
      </c>
      <c r="HJ510">
        <v>43</v>
      </c>
      <c r="HK510">
        <v>6</v>
      </c>
      <c r="HL510">
        <v>18</v>
      </c>
      <c r="HM510">
        <v>2</v>
      </c>
      <c r="HN510">
        <v>64</v>
      </c>
      <c r="HO510">
        <v>3</v>
      </c>
      <c r="HP510">
        <v>40</v>
      </c>
      <c r="HS510">
        <v>9</v>
      </c>
      <c r="HT510">
        <v>103</v>
      </c>
      <c r="HU510">
        <v>11</v>
      </c>
      <c r="HV510">
        <v>55</v>
      </c>
      <c r="HW510">
        <v>13</v>
      </c>
      <c r="HX510">
        <v>5</v>
      </c>
      <c r="HY510">
        <v>15</v>
      </c>
      <c r="HZ510">
        <v>1</v>
      </c>
      <c r="IC510">
        <v>4</v>
      </c>
      <c r="ID510">
        <v>15</v>
      </c>
      <c r="IE510">
        <v>1</v>
      </c>
      <c r="IF510">
        <v>102</v>
      </c>
      <c r="IG510">
        <v>2</v>
      </c>
      <c r="IH510">
        <v>33</v>
      </c>
      <c r="II510">
        <v>0</v>
      </c>
      <c r="IJ510">
        <v>66</v>
      </c>
      <c r="IM510">
        <v>0</v>
      </c>
      <c r="IN510">
        <v>52</v>
      </c>
      <c r="IO510">
        <v>0</v>
      </c>
      <c r="IP510">
        <v>49</v>
      </c>
      <c r="IQ510">
        <v>1</v>
      </c>
      <c r="IR510">
        <v>6</v>
      </c>
      <c r="IS510">
        <v>0</v>
      </c>
      <c r="IT510">
        <v>20</v>
      </c>
    </row>
    <row r="511" spans="1:254" x14ac:dyDescent="0.25">
      <c r="A511" s="3" t="str">
        <f t="shared" si="7"/>
        <v>Zack Fischer</v>
      </c>
      <c r="B511" s="4">
        <v>45767</v>
      </c>
      <c r="C511" t="s">
        <v>1600</v>
      </c>
      <c r="D511" t="s">
        <v>1601</v>
      </c>
      <c r="E511" t="s">
        <v>1602</v>
      </c>
      <c r="F511" t="s">
        <v>1603</v>
      </c>
      <c r="I511" t="s">
        <v>1688</v>
      </c>
      <c r="J511" t="s">
        <v>1689</v>
      </c>
      <c r="K511">
        <v>54</v>
      </c>
      <c r="L511">
        <v>70</v>
      </c>
      <c r="M511">
        <v>65</v>
      </c>
      <c r="N511">
        <v>73</v>
      </c>
      <c r="O511">
        <v>70</v>
      </c>
      <c r="Q511">
        <v>278</v>
      </c>
      <c r="R511">
        <v>71.989999999999995</v>
      </c>
      <c r="S511">
        <v>71.8</v>
      </c>
      <c r="T511">
        <v>72.58</v>
      </c>
      <c r="U511">
        <v>67.78</v>
      </c>
      <c r="V511">
        <v>75.099999999999994</v>
      </c>
      <c r="W511">
        <v>71.760000000000005</v>
      </c>
      <c r="Y511">
        <v>71.8</v>
      </c>
      <c r="Z511">
        <v>84</v>
      </c>
      <c r="AA511">
        <v>25</v>
      </c>
      <c r="AB511">
        <v>56</v>
      </c>
      <c r="AC511">
        <v>54</v>
      </c>
      <c r="AE511">
        <v>9</v>
      </c>
      <c r="AF511">
        <v>5</v>
      </c>
      <c r="AG511">
        <v>10</v>
      </c>
      <c r="AH511">
        <v>12</v>
      </c>
      <c r="AJ511">
        <v>54</v>
      </c>
      <c r="AK511">
        <v>55</v>
      </c>
      <c r="AL511">
        <v>1</v>
      </c>
      <c r="AM511" s="5">
        <v>0.2986111111111111</v>
      </c>
      <c r="AN511">
        <v>10</v>
      </c>
      <c r="AO511" s="5">
        <v>0.52430555555555558</v>
      </c>
      <c r="AP511">
        <v>1</v>
      </c>
      <c r="AQ511" s="5">
        <v>0.44097222222222221</v>
      </c>
      <c r="AR511">
        <v>1</v>
      </c>
      <c r="AS511" s="5">
        <v>0.3263888888888889</v>
      </c>
      <c r="AU511" s="5"/>
      <c r="AV511">
        <v>288</v>
      </c>
      <c r="AW511">
        <v>62</v>
      </c>
      <c r="AX511">
        <v>71.150000000000006</v>
      </c>
      <c r="AY511">
        <v>46</v>
      </c>
      <c r="AZ511">
        <v>70.83</v>
      </c>
      <c r="BA511">
        <v>39</v>
      </c>
      <c r="BB511">
        <v>30.75</v>
      </c>
      <c r="BC511">
        <v>56</v>
      </c>
      <c r="BD511">
        <v>1.78</v>
      </c>
      <c r="BE511">
        <v>52</v>
      </c>
      <c r="BF511">
        <v>47.62</v>
      </c>
      <c r="BG511">
        <v>61</v>
      </c>
      <c r="BJ511">
        <v>61</v>
      </c>
      <c r="BK511">
        <v>46</v>
      </c>
      <c r="BL511">
        <v>59</v>
      </c>
      <c r="BM511">
        <v>57</v>
      </c>
      <c r="BN511">
        <v>68</v>
      </c>
      <c r="BO511">
        <v>-1</v>
      </c>
      <c r="BP511">
        <v>11</v>
      </c>
      <c r="BQ511">
        <v>2</v>
      </c>
      <c r="BR511">
        <v>62</v>
      </c>
      <c r="BS511">
        <v>-7</v>
      </c>
      <c r="BT511">
        <v>31</v>
      </c>
      <c r="BU511">
        <v>1</v>
      </c>
      <c r="BV511">
        <v>17</v>
      </c>
      <c r="BW511">
        <v>41</v>
      </c>
      <c r="BX511">
        <v>13</v>
      </c>
      <c r="BY511">
        <v>0</v>
      </c>
      <c r="BZ511">
        <v>0</v>
      </c>
      <c r="CA511">
        <v>20</v>
      </c>
      <c r="CB511">
        <v>36</v>
      </c>
      <c r="CC511">
        <v>16</v>
      </c>
      <c r="CD511">
        <v>303.10000000000002</v>
      </c>
      <c r="CE511">
        <v>62.82</v>
      </c>
      <c r="CF511">
        <v>68.3</v>
      </c>
      <c r="CG511">
        <v>37.44</v>
      </c>
      <c r="CH511">
        <v>1.78</v>
      </c>
      <c r="CI511">
        <v>29.44</v>
      </c>
      <c r="CJ511">
        <v>47.03</v>
      </c>
      <c r="CK511">
        <v>3.05</v>
      </c>
      <c r="CL511">
        <v>4.04</v>
      </c>
      <c r="CM511">
        <v>4.6399999999999997</v>
      </c>
      <c r="CN511">
        <v>303.60000000000002</v>
      </c>
      <c r="CO511">
        <v>61.57</v>
      </c>
      <c r="CP511">
        <v>68.58</v>
      </c>
      <c r="CQ511">
        <v>39.72</v>
      </c>
      <c r="CR511">
        <v>1.78</v>
      </c>
      <c r="CS511">
        <v>29.44</v>
      </c>
      <c r="CT511">
        <v>50.61</v>
      </c>
      <c r="CU511">
        <v>3.05</v>
      </c>
      <c r="CV511">
        <v>4.05</v>
      </c>
      <c r="CW511">
        <v>4.6399999999999997</v>
      </c>
      <c r="CX511">
        <v>12</v>
      </c>
      <c r="CY511">
        <v>50</v>
      </c>
      <c r="CZ511">
        <v>38</v>
      </c>
      <c r="DA511">
        <v>3</v>
      </c>
      <c r="DB511">
        <v>53</v>
      </c>
      <c r="DC511">
        <v>277.39999999999998</v>
      </c>
      <c r="DD511">
        <v>144</v>
      </c>
      <c r="DE511">
        <v>311.39999999999998</v>
      </c>
      <c r="DF511">
        <v>37</v>
      </c>
      <c r="DG511">
        <v>286</v>
      </c>
      <c r="DH511">
        <v>52</v>
      </c>
      <c r="DI511">
        <v>277.2</v>
      </c>
      <c r="DJ511">
        <v>62</v>
      </c>
      <c r="DM511">
        <v>53.85</v>
      </c>
      <c r="DN511">
        <v>139</v>
      </c>
      <c r="DO511">
        <v>61.54</v>
      </c>
      <c r="DP511">
        <v>126</v>
      </c>
      <c r="DQ511">
        <v>100</v>
      </c>
      <c r="DR511">
        <v>1</v>
      </c>
      <c r="DS511">
        <v>69.2</v>
      </c>
      <c r="DT511">
        <v>37</v>
      </c>
      <c r="DW511">
        <v>66.67</v>
      </c>
      <c r="DX511">
        <v>97</v>
      </c>
      <c r="DY511">
        <v>83.33</v>
      </c>
      <c r="DZ511">
        <v>14</v>
      </c>
      <c r="EA511">
        <v>72.2</v>
      </c>
      <c r="EB511">
        <v>25</v>
      </c>
      <c r="EC511">
        <v>61.1</v>
      </c>
      <c r="ED511">
        <v>41</v>
      </c>
      <c r="EG511">
        <v>29</v>
      </c>
      <c r="EH511">
        <v>50</v>
      </c>
      <c r="EI511">
        <v>31</v>
      </c>
      <c r="EJ511">
        <v>89</v>
      </c>
      <c r="EK511">
        <v>34</v>
      </c>
      <c r="EL511">
        <v>62</v>
      </c>
      <c r="EM511">
        <v>29</v>
      </c>
      <c r="EN511">
        <v>21</v>
      </c>
      <c r="EQ511">
        <v>1.5</v>
      </c>
      <c r="ER511">
        <v>9</v>
      </c>
      <c r="ES511">
        <v>1.87</v>
      </c>
      <c r="ET511">
        <v>117</v>
      </c>
      <c r="EU511">
        <v>2</v>
      </c>
      <c r="EV511">
        <v>59</v>
      </c>
      <c r="EW511">
        <v>1.73</v>
      </c>
      <c r="EX511">
        <v>23</v>
      </c>
      <c r="FA511">
        <v>16.670000000000002</v>
      </c>
      <c r="FB511">
        <v>148</v>
      </c>
      <c r="FC511">
        <v>100</v>
      </c>
      <c r="FD511">
        <v>1</v>
      </c>
      <c r="FE511">
        <v>40</v>
      </c>
      <c r="FF511">
        <v>50</v>
      </c>
      <c r="FG511">
        <v>57.1</v>
      </c>
      <c r="FH511">
        <v>35</v>
      </c>
      <c r="FU511">
        <v>0</v>
      </c>
      <c r="FV511">
        <v>57</v>
      </c>
      <c r="FW511">
        <v>-1</v>
      </c>
      <c r="FX511">
        <v>13</v>
      </c>
      <c r="FY511">
        <v>1</v>
      </c>
      <c r="FZ511">
        <v>32</v>
      </c>
      <c r="GA511">
        <v>-1</v>
      </c>
      <c r="GB511">
        <v>3</v>
      </c>
      <c r="GE511">
        <v>0</v>
      </c>
      <c r="GF511">
        <v>79</v>
      </c>
      <c r="GG511">
        <v>-1</v>
      </c>
      <c r="GH511">
        <v>45</v>
      </c>
      <c r="GI511">
        <v>2</v>
      </c>
      <c r="GJ511">
        <v>48</v>
      </c>
      <c r="GK511">
        <v>1</v>
      </c>
      <c r="GL511">
        <v>53</v>
      </c>
      <c r="GO511">
        <v>-1</v>
      </c>
      <c r="GP511">
        <v>76</v>
      </c>
      <c r="GQ511">
        <v>-4</v>
      </c>
      <c r="GR511">
        <v>2</v>
      </c>
      <c r="GS511">
        <v>-1</v>
      </c>
      <c r="GT511">
        <v>48</v>
      </c>
      <c r="GU511">
        <v>-1</v>
      </c>
      <c r="GV511">
        <v>28</v>
      </c>
      <c r="GY511">
        <v>0</v>
      </c>
      <c r="GZ511">
        <v>26</v>
      </c>
      <c r="HA511">
        <v>1</v>
      </c>
      <c r="HB511">
        <v>1</v>
      </c>
      <c r="HC511">
        <v>0</v>
      </c>
      <c r="HD511">
        <v>11</v>
      </c>
      <c r="HE511">
        <v>0</v>
      </c>
      <c r="HF511">
        <v>9</v>
      </c>
      <c r="HI511">
        <v>6</v>
      </c>
      <c r="HJ511">
        <v>17</v>
      </c>
      <c r="HK511">
        <v>5</v>
      </c>
      <c r="HL511">
        <v>45</v>
      </c>
      <c r="HM511">
        <v>2</v>
      </c>
      <c r="HN511">
        <v>64</v>
      </c>
      <c r="HO511">
        <v>4</v>
      </c>
      <c r="HP511">
        <v>28</v>
      </c>
      <c r="HS511">
        <v>7</v>
      </c>
      <c r="HT511">
        <v>147</v>
      </c>
      <c r="HU511">
        <v>11</v>
      </c>
      <c r="HV511">
        <v>55</v>
      </c>
      <c r="HW511">
        <v>12</v>
      </c>
      <c r="HX511">
        <v>11</v>
      </c>
      <c r="HY511">
        <v>11</v>
      </c>
      <c r="HZ511">
        <v>28</v>
      </c>
      <c r="IC511">
        <v>5</v>
      </c>
      <c r="ID511">
        <v>4</v>
      </c>
      <c r="IE511">
        <v>1</v>
      </c>
      <c r="IF511">
        <v>102</v>
      </c>
      <c r="IG511">
        <v>4</v>
      </c>
      <c r="IH511">
        <v>9</v>
      </c>
      <c r="II511">
        <v>3</v>
      </c>
      <c r="IJ511">
        <v>20</v>
      </c>
      <c r="IM511">
        <v>0</v>
      </c>
      <c r="IN511">
        <v>52</v>
      </c>
      <c r="IO511">
        <v>0</v>
      </c>
      <c r="IP511">
        <v>49</v>
      </c>
      <c r="IQ511">
        <v>0</v>
      </c>
      <c r="IR511">
        <v>24</v>
      </c>
      <c r="IS511">
        <v>0</v>
      </c>
      <c r="IT511">
        <v>20</v>
      </c>
    </row>
    <row r="512" spans="1:254" x14ac:dyDescent="0.25">
      <c r="A512" s="3" t="str">
        <f t="shared" si="7"/>
        <v>Maxwell Moldovan</v>
      </c>
      <c r="B512" s="4">
        <v>45767</v>
      </c>
      <c r="C512" t="s">
        <v>1600</v>
      </c>
      <c r="D512" t="s">
        <v>1601</v>
      </c>
      <c r="E512" t="s">
        <v>1602</v>
      </c>
      <c r="F512" t="s">
        <v>1603</v>
      </c>
      <c r="I512" t="s">
        <v>1690</v>
      </c>
      <c r="J512" t="s">
        <v>1397</v>
      </c>
      <c r="K512">
        <v>54</v>
      </c>
      <c r="L512">
        <v>68</v>
      </c>
      <c r="M512">
        <v>69</v>
      </c>
      <c r="N512">
        <v>74</v>
      </c>
      <c r="O512">
        <v>67</v>
      </c>
      <c r="Q512">
        <v>278</v>
      </c>
      <c r="R512">
        <v>71.989999999999995</v>
      </c>
      <c r="S512">
        <v>71.8</v>
      </c>
      <c r="T512">
        <v>70.58</v>
      </c>
      <c r="U512">
        <v>71.78</v>
      </c>
      <c r="V512">
        <v>76.099999999999994</v>
      </c>
      <c r="W512">
        <v>68.760000000000005</v>
      </c>
      <c r="Y512">
        <v>71.8</v>
      </c>
      <c r="Z512">
        <v>40</v>
      </c>
      <c r="AA512">
        <v>52</v>
      </c>
      <c r="AB512">
        <v>65</v>
      </c>
      <c r="AC512">
        <v>54</v>
      </c>
      <c r="AE512">
        <v>7</v>
      </c>
      <c r="AF512">
        <v>7</v>
      </c>
      <c r="AG512">
        <v>13</v>
      </c>
      <c r="AH512">
        <v>12</v>
      </c>
      <c r="AJ512">
        <v>54</v>
      </c>
      <c r="AK512">
        <v>55</v>
      </c>
      <c r="AL512">
        <v>1</v>
      </c>
      <c r="AM512" s="5">
        <v>0.38541666666666669</v>
      </c>
      <c r="AN512">
        <v>10</v>
      </c>
      <c r="AO512" s="5">
        <v>0.6118055555555556</v>
      </c>
      <c r="AP512">
        <v>1</v>
      </c>
      <c r="AQ512" s="5">
        <v>0.29166666666666669</v>
      </c>
      <c r="AR512">
        <v>1</v>
      </c>
      <c r="AS512" s="5">
        <v>0.30416666666666664</v>
      </c>
      <c r="AU512" s="5"/>
      <c r="AV512">
        <v>296.35000000000002</v>
      </c>
      <c r="AW512">
        <v>38</v>
      </c>
      <c r="AX512">
        <v>75</v>
      </c>
      <c r="AY512">
        <v>35</v>
      </c>
      <c r="AZ512">
        <v>65.28</v>
      </c>
      <c r="BA512">
        <v>67</v>
      </c>
      <c r="BB512">
        <v>29.5</v>
      </c>
      <c r="BC512">
        <v>30</v>
      </c>
      <c r="BD512">
        <v>1.85</v>
      </c>
      <c r="BE512">
        <v>65</v>
      </c>
      <c r="BF512">
        <v>76</v>
      </c>
      <c r="BG512">
        <v>8</v>
      </c>
      <c r="BH512">
        <v>100</v>
      </c>
      <c r="BI512">
        <v>1</v>
      </c>
      <c r="BJ512">
        <v>35</v>
      </c>
      <c r="BK512">
        <v>58</v>
      </c>
      <c r="BL512">
        <v>54</v>
      </c>
      <c r="BM512">
        <v>50</v>
      </c>
      <c r="BN512">
        <v>55</v>
      </c>
      <c r="BO512">
        <v>1</v>
      </c>
      <c r="BP512">
        <v>34</v>
      </c>
      <c r="BQ512">
        <v>-3</v>
      </c>
      <c r="BR512">
        <v>32</v>
      </c>
      <c r="BS512">
        <v>-4</v>
      </c>
      <c r="BT512">
        <v>57</v>
      </c>
      <c r="BU512">
        <v>0</v>
      </c>
      <c r="BV512">
        <v>15</v>
      </c>
      <c r="BW512">
        <v>48</v>
      </c>
      <c r="BX512">
        <v>9</v>
      </c>
      <c r="BY512">
        <v>0</v>
      </c>
      <c r="BZ512">
        <v>2</v>
      </c>
      <c r="CA512">
        <v>20</v>
      </c>
      <c r="CB512">
        <v>36</v>
      </c>
      <c r="CC512">
        <v>16</v>
      </c>
      <c r="CD512">
        <v>303.10000000000002</v>
      </c>
      <c r="CE512">
        <v>62.82</v>
      </c>
      <c r="CF512">
        <v>68.3</v>
      </c>
      <c r="CG512">
        <v>37.44</v>
      </c>
      <c r="CH512">
        <v>1.78</v>
      </c>
      <c r="CI512">
        <v>29.44</v>
      </c>
      <c r="CJ512">
        <v>47.03</v>
      </c>
      <c r="CK512">
        <v>3.05</v>
      </c>
      <c r="CL512">
        <v>4.04</v>
      </c>
      <c r="CM512">
        <v>4.6399999999999997</v>
      </c>
      <c r="CN512">
        <v>303.60000000000002</v>
      </c>
      <c r="CO512">
        <v>61.57</v>
      </c>
      <c r="CP512">
        <v>68.58</v>
      </c>
      <c r="CQ512">
        <v>39.72</v>
      </c>
      <c r="CR512">
        <v>1.78</v>
      </c>
      <c r="CS512">
        <v>29.44</v>
      </c>
      <c r="CT512">
        <v>50.61</v>
      </c>
      <c r="CU512">
        <v>3.05</v>
      </c>
      <c r="CV512">
        <v>4.05</v>
      </c>
      <c r="CW512">
        <v>4.6399999999999997</v>
      </c>
      <c r="CX512">
        <v>37</v>
      </c>
      <c r="CY512">
        <v>63</v>
      </c>
      <c r="CZ512">
        <v>2</v>
      </c>
      <c r="DA512">
        <v>27</v>
      </c>
      <c r="DB512">
        <v>53</v>
      </c>
      <c r="DC512">
        <v>289.7</v>
      </c>
      <c r="DD512">
        <v>111</v>
      </c>
      <c r="DE512">
        <v>301.2</v>
      </c>
      <c r="DF512">
        <v>78</v>
      </c>
      <c r="DG512">
        <v>297.5</v>
      </c>
      <c r="DH512">
        <v>29</v>
      </c>
      <c r="DI512">
        <v>297</v>
      </c>
      <c r="DJ512">
        <v>27</v>
      </c>
      <c r="DM512">
        <v>69.23</v>
      </c>
      <c r="DN512">
        <v>84</v>
      </c>
      <c r="DO512">
        <v>76.92</v>
      </c>
      <c r="DP512">
        <v>54</v>
      </c>
      <c r="DQ512">
        <v>69.2</v>
      </c>
      <c r="DR512">
        <v>41</v>
      </c>
      <c r="DS512">
        <v>84.6</v>
      </c>
      <c r="DT512">
        <v>6</v>
      </c>
      <c r="DW512">
        <v>66.67</v>
      </c>
      <c r="DX512">
        <v>97</v>
      </c>
      <c r="DY512">
        <v>77.78</v>
      </c>
      <c r="DZ512">
        <v>40</v>
      </c>
      <c r="EA512">
        <v>44.4</v>
      </c>
      <c r="EB512">
        <v>69</v>
      </c>
      <c r="EC512">
        <v>72.2</v>
      </c>
      <c r="ED512">
        <v>15</v>
      </c>
      <c r="EG512">
        <v>28</v>
      </c>
      <c r="EH512">
        <v>23</v>
      </c>
      <c r="EI512">
        <v>30</v>
      </c>
      <c r="EJ512">
        <v>60</v>
      </c>
      <c r="EK512">
        <v>31</v>
      </c>
      <c r="EL512">
        <v>36</v>
      </c>
      <c r="EM512">
        <v>29</v>
      </c>
      <c r="EN512">
        <v>21</v>
      </c>
      <c r="EQ512">
        <v>1.83</v>
      </c>
      <c r="ER512">
        <v>112</v>
      </c>
      <c r="ES512">
        <v>1.71</v>
      </c>
      <c r="ET512">
        <v>56</v>
      </c>
      <c r="EU512">
        <v>2.13</v>
      </c>
      <c r="EV512">
        <v>68</v>
      </c>
      <c r="EW512">
        <v>1.85</v>
      </c>
      <c r="EX512">
        <v>40</v>
      </c>
      <c r="FA512">
        <v>100</v>
      </c>
      <c r="FB512">
        <v>1</v>
      </c>
      <c r="FC512">
        <v>50</v>
      </c>
      <c r="FD512">
        <v>83</v>
      </c>
      <c r="FE512">
        <v>60</v>
      </c>
      <c r="FF512">
        <v>25</v>
      </c>
      <c r="FG512">
        <v>100</v>
      </c>
      <c r="FH512">
        <v>1</v>
      </c>
      <c r="FQ512">
        <v>100</v>
      </c>
      <c r="FR512">
        <v>1</v>
      </c>
      <c r="FU512">
        <v>0</v>
      </c>
      <c r="FV512">
        <v>57</v>
      </c>
      <c r="FW512">
        <v>1</v>
      </c>
      <c r="FX512">
        <v>98</v>
      </c>
      <c r="FY512">
        <v>1</v>
      </c>
      <c r="FZ512">
        <v>32</v>
      </c>
      <c r="GA512">
        <v>-1</v>
      </c>
      <c r="GB512">
        <v>3</v>
      </c>
      <c r="GE512">
        <v>-1</v>
      </c>
      <c r="GF512">
        <v>45</v>
      </c>
      <c r="GG512">
        <v>-1</v>
      </c>
      <c r="GH512">
        <v>45</v>
      </c>
      <c r="GI512">
        <v>2</v>
      </c>
      <c r="GJ512">
        <v>48</v>
      </c>
      <c r="GK512">
        <v>-3</v>
      </c>
      <c r="GL512">
        <v>3</v>
      </c>
      <c r="GO512">
        <v>-2</v>
      </c>
      <c r="GP512">
        <v>32</v>
      </c>
      <c r="GQ512">
        <v>-2</v>
      </c>
      <c r="GR512">
        <v>40</v>
      </c>
      <c r="GS512">
        <v>0</v>
      </c>
      <c r="GT512">
        <v>59</v>
      </c>
      <c r="GU512">
        <v>0</v>
      </c>
      <c r="GV512">
        <v>48</v>
      </c>
      <c r="GY512">
        <v>0</v>
      </c>
      <c r="GZ512">
        <v>26</v>
      </c>
      <c r="HA512">
        <v>0</v>
      </c>
      <c r="HB512">
        <v>24</v>
      </c>
      <c r="HC512">
        <v>0</v>
      </c>
      <c r="HD512">
        <v>11</v>
      </c>
      <c r="HE512">
        <v>0</v>
      </c>
      <c r="HF512">
        <v>9</v>
      </c>
      <c r="HI512">
        <v>3</v>
      </c>
      <c r="HJ512">
        <v>120</v>
      </c>
      <c r="HK512">
        <v>4</v>
      </c>
      <c r="HL512">
        <v>77</v>
      </c>
      <c r="HM512">
        <v>3</v>
      </c>
      <c r="HN512">
        <v>53</v>
      </c>
      <c r="HO512">
        <v>5</v>
      </c>
      <c r="HP512">
        <v>14</v>
      </c>
      <c r="HS512">
        <v>15</v>
      </c>
      <c r="HT512">
        <v>2</v>
      </c>
      <c r="HU512">
        <v>12</v>
      </c>
      <c r="HV512">
        <v>28</v>
      </c>
      <c r="HW512">
        <v>9</v>
      </c>
      <c r="HX512">
        <v>45</v>
      </c>
      <c r="HY512">
        <v>12</v>
      </c>
      <c r="HZ512">
        <v>15</v>
      </c>
      <c r="IC512">
        <v>0</v>
      </c>
      <c r="ID512">
        <v>141</v>
      </c>
      <c r="IE512">
        <v>2</v>
      </c>
      <c r="IF512">
        <v>65</v>
      </c>
      <c r="IG512">
        <v>6</v>
      </c>
      <c r="IH512">
        <v>1</v>
      </c>
      <c r="II512">
        <v>1</v>
      </c>
      <c r="IJ512">
        <v>56</v>
      </c>
      <c r="IM512">
        <v>0</v>
      </c>
      <c r="IN512">
        <v>52</v>
      </c>
      <c r="IO512">
        <v>0</v>
      </c>
      <c r="IP512">
        <v>49</v>
      </c>
      <c r="IQ512">
        <v>0</v>
      </c>
      <c r="IR512">
        <v>24</v>
      </c>
      <c r="IS512">
        <v>0</v>
      </c>
      <c r="IT512">
        <v>20</v>
      </c>
    </row>
    <row r="513" spans="1:254" x14ac:dyDescent="0.25">
      <c r="A513" s="3" t="str">
        <f t="shared" si="7"/>
        <v>Matthew Anderson</v>
      </c>
      <c r="B513" s="4">
        <v>45767</v>
      </c>
      <c r="C513" t="s">
        <v>1600</v>
      </c>
      <c r="D513" t="s">
        <v>1601</v>
      </c>
      <c r="E513" t="s">
        <v>1602</v>
      </c>
      <c r="F513" t="s">
        <v>1603</v>
      </c>
      <c r="I513" t="s">
        <v>1683</v>
      </c>
      <c r="J513" t="s">
        <v>924</v>
      </c>
      <c r="K513">
        <v>57</v>
      </c>
      <c r="L513">
        <v>67</v>
      </c>
      <c r="M513">
        <v>70</v>
      </c>
      <c r="N513">
        <v>69</v>
      </c>
      <c r="O513">
        <v>73</v>
      </c>
      <c r="Q513">
        <v>279</v>
      </c>
      <c r="R513">
        <v>71.989999999999995</v>
      </c>
      <c r="S513">
        <v>71.8</v>
      </c>
      <c r="T513">
        <v>69.58</v>
      </c>
      <c r="U513">
        <v>72.78</v>
      </c>
      <c r="V513">
        <v>71.099999999999994</v>
      </c>
      <c r="W513">
        <v>74.760000000000005</v>
      </c>
      <c r="Y513">
        <v>72.05</v>
      </c>
      <c r="Z513">
        <v>22</v>
      </c>
      <c r="AA513">
        <v>52</v>
      </c>
      <c r="AB513">
        <v>46</v>
      </c>
      <c r="AC513">
        <v>57</v>
      </c>
      <c r="AE513">
        <v>6</v>
      </c>
      <c r="AF513">
        <v>7</v>
      </c>
      <c r="AG513">
        <v>8</v>
      </c>
      <c r="AH513">
        <v>13</v>
      </c>
      <c r="AJ513">
        <v>57</v>
      </c>
      <c r="AK513">
        <v>58.5</v>
      </c>
      <c r="AL513">
        <v>1</v>
      </c>
      <c r="AM513" s="5">
        <v>0.58888888888888891</v>
      </c>
      <c r="AN513">
        <v>10</v>
      </c>
      <c r="AO513" s="5">
        <v>0.36319444444444443</v>
      </c>
      <c r="AP513">
        <v>1</v>
      </c>
      <c r="AQ513" s="5">
        <v>0.34236111111111112</v>
      </c>
      <c r="AR513">
        <v>1</v>
      </c>
      <c r="AS513" s="5">
        <v>0.37013888888888891</v>
      </c>
      <c r="AU513" s="5"/>
      <c r="AV513">
        <v>297.52</v>
      </c>
      <c r="AW513">
        <v>31</v>
      </c>
      <c r="AX513">
        <v>67.31</v>
      </c>
      <c r="AY513">
        <v>59</v>
      </c>
      <c r="AZ513">
        <v>72.22</v>
      </c>
      <c r="BA513">
        <v>33</v>
      </c>
      <c r="BB513">
        <v>30.25</v>
      </c>
      <c r="BC513">
        <v>50</v>
      </c>
      <c r="BD513">
        <v>1.75</v>
      </c>
      <c r="BE513">
        <v>36</v>
      </c>
      <c r="BF513">
        <v>50</v>
      </c>
      <c r="BG513">
        <v>57</v>
      </c>
      <c r="BH513">
        <v>100</v>
      </c>
      <c r="BI513">
        <v>1</v>
      </c>
      <c r="BJ513">
        <v>55</v>
      </c>
      <c r="BK513">
        <v>51</v>
      </c>
      <c r="BL513">
        <v>50</v>
      </c>
      <c r="BM513">
        <v>46</v>
      </c>
      <c r="BN513">
        <v>59</v>
      </c>
      <c r="BO513">
        <v>3</v>
      </c>
      <c r="BP513">
        <v>51</v>
      </c>
      <c r="BQ513">
        <v>-3</v>
      </c>
      <c r="BR513">
        <v>32</v>
      </c>
      <c r="BS513">
        <v>-5</v>
      </c>
      <c r="BT513">
        <v>51</v>
      </c>
      <c r="BU513">
        <v>1</v>
      </c>
      <c r="BV513">
        <v>18</v>
      </c>
      <c r="BW513">
        <v>41</v>
      </c>
      <c r="BX513">
        <v>9</v>
      </c>
      <c r="BY513">
        <v>3</v>
      </c>
      <c r="BZ513">
        <v>1</v>
      </c>
      <c r="CA513">
        <v>20</v>
      </c>
      <c r="CB513">
        <v>36</v>
      </c>
      <c r="CC513">
        <v>16</v>
      </c>
      <c r="CD513">
        <v>303.10000000000002</v>
      </c>
      <c r="CE513">
        <v>62.82</v>
      </c>
      <c r="CF513">
        <v>68.3</v>
      </c>
      <c r="CG513">
        <v>37.44</v>
      </c>
      <c r="CH513">
        <v>1.78</v>
      </c>
      <c r="CI513">
        <v>29.44</v>
      </c>
      <c r="CJ513">
        <v>47.03</v>
      </c>
      <c r="CK513">
        <v>3.05</v>
      </c>
      <c r="CL513">
        <v>4.04</v>
      </c>
      <c r="CM513">
        <v>4.6399999999999997</v>
      </c>
      <c r="CN513">
        <v>303.60000000000002</v>
      </c>
      <c r="CO513">
        <v>61.57</v>
      </c>
      <c r="CP513">
        <v>68.58</v>
      </c>
      <c r="CQ513">
        <v>39.72</v>
      </c>
      <c r="CR513">
        <v>1.78</v>
      </c>
      <c r="CS513">
        <v>29.44</v>
      </c>
      <c r="CT513">
        <v>50.61</v>
      </c>
      <c r="CU513">
        <v>3.05</v>
      </c>
      <c r="CV513">
        <v>4.05</v>
      </c>
      <c r="CW513">
        <v>4.6399999999999997</v>
      </c>
      <c r="CX513">
        <v>12</v>
      </c>
      <c r="CY513">
        <v>43</v>
      </c>
      <c r="CZ513">
        <v>38</v>
      </c>
      <c r="DA513">
        <v>27</v>
      </c>
      <c r="DB513">
        <v>3</v>
      </c>
      <c r="DC513">
        <v>301.89999999999998</v>
      </c>
      <c r="DD513">
        <v>50</v>
      </c>
      <c r="DE513">
        <v>303.5</v>
      </c>
      <c r="DF513">
        <v>67</v>
      </c>
      <c r="DG513">
        <v>292.39999999999998</v>
      </c>
      <c r="DH513">
        <v>39</v>
      </c>
      <c r="DI513">
        <v>292.3</v>
      </c>
      <c r="DJ513">
        <v>37</v>
      </c>
      <c r="DM513">
        <v>69.23</v>
      </c>
      <c r="DN513">
        <v>84</v>
      </c>
      <c r="DO513">
        <v>76.92</v>
      </c>
      <c r="DP513">
        <v>54</v>
      </c>
      <c r="DQ513">
        <v>69.2</v>
      </c>
      <c r="DR513">
        <v>41</v>
      </c>
      <c r="DS513">
        <v>53.8</v>
      </c>
      <c r="DT513">
        <v>64</v>
      </c>
      <c r="DW513">
        <v>83.33</v>
      </c>
      <c r="DX513">
        <v>10</v>
      </c>
      <c r="DY513">
        <v>83.33</v>
      </c>
      <c r="DZ513">
        <v>14</v>
      </c>
      <c r="EA513">
        <v>61.1</v>
      </c>
      <c r="EB513">
        <v>53</v>
      </c>
      <c r="EC513">
        <v>61.1</v>
      </c>
      <c r="ED513">
        <v>41</v>
      </c>
      <c r="EG513">
        <v>30</v>
      </c>
      <c r="EH513">
        <v>69</v>
      </c>
      <c r="EI513">
        <v>31</v>
      </c>
      <c r="EJ513">
        <v>89</v>
      </c>
      <c r="EK513">
        <v>30</v>
      </c>
      <c r="EL513">
        <v>25</v>
      </c>
      <c r="EM513">
        <v>30</v>
      </c>
      <c r="EN513">
        <v>30</v>
      </c>
      <c r="EQ513">
        <v>1.6</v>
      </c>
      <c r="ER513">
        <v>24</v>
      </c>
      <c r="ES513">
        <v>1.73</v>
      </c>
      <c r="ET513">
        <v>64</v>
      </c>
      <c r="EU513">
        <v>1.82</v>
      </c>
      <c r="EV513">
        <v>40</v>
      </c>
      <c r="EW513">
        <v>1.91</v>
      </c>
      <c r="EX513">
        <v>47</v>
      </c>
      <c r="FA513">
        <v>0</v>
      </c>
      <c r="FB513">
        <v>151</v>
      </c>
      <c r="FC513">
        <v>33.33</v>
      </c>
      <c r="FD513">
        <v>118</v>
      </c>
      <c r="FE513">
        <v>57.1</v>
      </c>
      <c r="FF513">
        <v>33</v>
      </c>
      <c r="FG513">
        <v>71.400000000000006</v>
      </c>
      <c r="FH513">
        <v>16</v>
      </c>
      <c r="FK513">
        <v>100</v>
      </c>
      <c r="FL513">
        <v>1</v>
      </c>
      <c r="FU513">
        <v>1</v>
      </c>
      <c r="FV513">
        <v>100</v>
      </c>
      <c r="FW513">
        <v>-1</v>
      </c>
      <c r="FX513">
        <v>13</v>
      </c>
      <c r="FY513">
        <v>3</v>
      </c>
      <c r="FZ513">
        <v>63</v>
      </c>
      <c r="GA513">
        <v>0</v>
      </c>
      <c r="GB513">
        <v>13</v>
      </c>
      <c r="GE513">
        <v>-1</v>
      </c>
      <c r="GF513">
        <v>45</v>
      </c>
      <c r="GG513">
        <v>-1</v>
      </c>
      <c r="GH513">
        <v>45</v>
      </c>
      <c r="GI513">
        <v>-2</v>
      </c>
      <c r="GJ513">
        <v>11</v>
      </c>
      <c r="GK513">
        <v>1</v>
      </c>
      <c r="GL513">
        <v>53</v>
      </c>
      <c r="GO513">
        <v>-4</v>
      </c>
      <c r="GP513">
        <v>6</v>
      </c>
      <c r="GQ513">
        <v>1</v>
      </c>
      <c r="GR513">
        <v>147</v>
      </c>
      <c r="GS513">
        <v>-3</v>
      </c>
      <c r="GT513">
        <v>10</v>
      </c>
      <c r="GU513">
        <v>1</v>
      </c>
      <c r="GV513">
        <v>62</v>
      </c>
      <c r="GY513">
        <v>1</v>
      </c>
      <c r="GZ513">
        <v>5</v>
      </c>
      <c r="HA513">
        <v>0</v>
      </c>
      <c r="HB513">
        <v>24</v>
      </c>
      <c r="HC513">
        <v>0</v>
      </c>
      <c r="HD513">
        <v>11</v>
      </c>
      <c r="HE513">
        <v>0</v>
      </c>
      <c r="HF513">
        <v>9</v>
      </c>
      <c r="HI513">
        <v>6</v>
      </c>
      <c r="HJ513">
        <v>17</v>
      </c>
      <c r="HK513">
        <v>5</v>
      </c>
      <c r="HL513">
        <v>45</v>
      </c>
      <c r="HM513">
        <v>5</v>
      </c>
      <c r="HN513">
        <v>14</v>
      </c>
      <c r="HO513">
        <v>2</v>
      </c>
      <c r="HP513">
        <v>59</v>
      </c>
      <c r="HS513">
        <v>8</v>
      </c>
      <c r="HT513">
        <v>131</v>
      </c>
      <c r="HU513">
        <v>10</v>
      </c>
      <c r="HV513">
        <v>83</v>
      </c>
      <c r="HW513">
        <v>10</v>
      </c>
      <c r="HX513">
        <v>33</v>
      </c>
      <c r="HY513">
        <v>13</v>
      </c>
      <c r="HZ513">
        <v>6</v>
      </c>
      <c r="IC513">
        <v>2</v>
      </c>
      <c r="ID513">
        <v>76</v>
      </c>
      <c r="IE513">
        <v>2</v>
      </c>
      <c r="IF513">
        <v>65</v>
      </c>
      <c r="IG513">
        <v>3</v>
      </c>
      <c r="IH513">
        <v>25</v>
      </c>
      <c r="II513">
        <v>2</v>
      </c>
      <c r="IJ513">
        <v>37</v>
      </c>
      <c r="IM513">
        <v>1</v>
      </c>
      <c r="IN513">
        <v>14</v>
      </c>
      <c r="IO513">
        <v>1</v>
      </c>
      <c r="IP513">
        <v>10</v>
      </c>
      <c r="IQ513">
        <v>0</v>
      </c>
      <c r="IR513">
        <v>24</v>
      </c>
      <c r="IS513">
        <v>1</v>
      </c>
      <c r="IT513">
        <v>3</v>
      </c>
    </row>
    <row r="514" spans="1:254" x14ac:dyDescent="0.25">
      <c r="A514" s="3" t="str">
        <f t="shared" ref="A514:A577" si="8">IF(J514="","",CONCATENATE(J514," ",I514))</f>
        <v>Davis Chatfield</v>
      </c>
      <c r="B514" s="4">
        <v>45767</v>
      </c>
      <c r="C514" t="s">
        <v>1600</v>
      </c>
      <c r="D514" t="s">
        <v>1601</v>
      </c>
      <c r="E514" t="s">
        <v>1602</v>
      </c>
      <c r="F514" t="s">
        <v>1603</v>
      </c>
      <c r="I514" t="s">
        <v>1691</v>
      </c>
      <c r="J514" t="s">
        <v>1155</v>
      </c>
      <c r="K514">
        <v>57</v>
      </c>
      <c r="L514">
        <v>70</v>
      </c>
      <c r="M514">
        <v>63</v>
      </c>
      <c r="N514">
        <v>73</v>
      </c>
      <c r="O514">
        <v>73</v>
      </c>
      <c r="Q514">
        <v>279</v>
      </c>
      <c r="R514">
        <v>71.989999999999995</v>
      </c>
      <c r="S514">
        <v>71.8</v>
      </c>
      <c r="T514">
        <v>72.58</v>
      </c>
      <c r="U514">
        <v>65.78</v>
      </c>
      <c r="V514">
        <v>75.099999999999994</v>
      </c>
      <c r="W514">
        <v>74.760000000000005</v>
      </c>
      <c r="Y514">
        <v>72.05</v>
      </c>
      <c r="Z514">
        <v>84</v>
      </c>
      <c r="AA514">
        <v>9</v>
      </c>
      <c r="AB514">
        <v>46</v>
      </c>
      <c r="AC514">
        <v>57</v>
      </c>
      <c r="AE514">
        <v>9</v>
      </c>
      <c r="AF514">
        <v>3</v>
      </c>
      <c r="AG514">
        <v>8</v>
      </c>
      <c r="AH514">
        <v>13</v>
      </c>
      <c r="AJ514">
        <v>57</v>
      </c>
      <c r="AK514">
        <v>58.5</v>
      </c>
      <c r="AL514">
        <v>10</v>
      </c>
      <c r="AM514" s="5">
        <v>0.32777777777777778</v>
      </c>
      <c r="AN514">
        <v>1</v>
      </c>
      <c r="AO514" s="5">
        <v>0.55347222222222225</v>
      </c>
      <c r="AP514">
        <v>1</v>
      </c>
      <c r="AQ514" s="5">
        <v>0.52083333333333337</v>
      </c>
      <c r="AR514">
        <v>1</v>
      </c>
      <c r="AS514" s="5">
        <v>0.35555555555555557</v>
      </c>
      <c r="AU514" s="5"/>
      <c r="AV514">
        <v>291.25</v>
      </c>
      <c r="AW514">
        <v>54</v>
      </c>
      <c r="AX514">
        <v>82.69</v>
      </c>
      <c r="AY514">
        <v>10</v>
      </c>
      <c r="AZ514">
        <v>68.06</v>
      </c>
      <c r="BA514">
        <v>53</v>
      </c>
      <c r="BB514">
        <v>29.75</v>
      </c>
      <c r="BC514">
        <v>38</v>
      </c>
      <c r="BD514">
        <v>1.8</v>
      </c>
      <c r="BE514">
        <v>57</v>
      </c>
      <c r="BF514">
        <v>65.22</v>
      </c>
      <c r="BG514">
        <v>28</v>
      </c>
      <c r="BH514">
        <v>100</v>
      </c>
      <c r="BI514">
        <v>1</v>
      </c>
      <c r="BJ514">
        <v>27</v>
      </c>
      <c r="BK514">
        <v>30</v>
      </c>
      <c r="BL514">
        <v>45</v>
      </c>
      <c r="BM514">
        <v>50</v>
      </c>
      <c r="BN514">
        <v>50</v>
      </c>
      <c r="BO514">
        <v>-3</v>
      </c>
      <c r="BP514">
        <v>2</v>
      </c>
      <c r="BQ514">
        <v>0</v>
      </c>
      <c r="BR514">
        <v>53</v>
      </c>
      <c r="BS514">
        <v>-2</v>
      </c>
      <c r="BT514">
        <v>68</v>
      </c>
      <c r="BU514">
        <v>0</v>
      </c>
      <c r="BV514">
        <v>18</v>
      </c>
      <c r="BW514">
        <v>43</v>
      </c>
      <c r="BX514">
        <v>9</v>
      </c>
      <c r="BY514">
        <v>2</v>
      </c>
      <c r="BZ514">
        <v>1</v>
      </c>
      <c r="CA514">
        <v>20</v>
      </c>
      <c r="CB514">
        <v>36</v>
      </c>
      <c r="CC514">
        <v>16</v>
      </c>
      <c r="CD514">
        <v>303.10000000000002</v>
      </c>
      <c r="CE514">
        <v>62.82</v>
      </c>
      <c r="CF514">
        <v>68.3</v>
      </c>
      <c r="CG514">
        <v>37.44</v>
      </c>
      <c r="CH514">
        <v>1.78</v>
      </c>
      <c r="CI514">
        <v>29.44</v>
      </c>
      <c r="CJ514">
        <v>47.03</v>
      </c>
      <c r="CK514">
        <v>3.05</v>
      </c>
      <c r="CL514">
        <v>4.04</v>
      </c>
      <c r="CM514">
        <v>4.6399999999999997</v>
      </c>
      <c r="CN514">
        <v>303.60000000000002</v>
      </c>
      <c r="CO514">
        <v>61.57</v>
      </c>
      <c r="CP514">
        <v>68.58</v>
      </c>
      <c r="CQ514">
        <v>39.72</v>
      </c>
      <c r="CR514">
        <v>1.78</v>
      </c>
      <c r="CS514">
        <v>29.44</v>
      </c>
      <c r="CT514">
        <v>50.61</v>
      </c>
      <c r="CU514">
        <v>3.05</v>
      </c>
      <c r="CV514">
        <v>4.05</v>
      </c>
      <c r="CW514">
        <v>4.6399999999999997</v>
      </c>
      <c r="CX514">
        <v>37</v>
      </c>
      <c r="CY514">
        <v>43</v>
      </c>
      <c r="CZ514">
        <v>29</v>
      </c>
      <c r="DA514">
        <v>27</v>
      </c>
      <c r="DB514">
        <v>8</v>
      </c>
      <c r="DC514">
        <v>282</v>
      </c>
      <c r="DD514">
        <v>138</v>
      </c>
      <c r="DE514">
        <v>307.8</v>
      </c>
      <c r="DF514">
        <v>52</v>
      </c>
      <c r="DG514">
        <v>286</v>
      </c>
      <c r="DH514">
        <v>52</v>
      </c>
      <c r="DI514">
        <v>289.2</v>
      </c>
      <c r="DJ514">
        <v>41</v>
      </c>
      <c r="DM514">
        <v>84.62</v>
      </c>
      <c r="DN514">
        <v>24</v>
      </c>
      <c r="DO514">
        <v>92.31</v>
      </c>
      <c r="DP514">
        <v>8</v>
      </c>
      <c r="DQ514">
        <v>84.6</v>
      </c>
      <c r="DR514">
        <v>13</v>
      </c>
      <c r="DS514">
        <v>69.2</v>
      </c>
      <c r="DT514">
        <v>37</v>
      </c>
      <c r="DW514">
        <v>66.67</v>
      </c>
      <c r="DX514">
        <v>97</v>
      </c>
      <c r="DY514">
        <v>72.22</v>
      </c>
      <c r="DZ514">
        <v>81</v>
      </c>
      <c r="EA514">
        <v>77.8</v>
      </c>
      <c r="EB514">
        <v>14</v>
      </c>
      <c r="EC514">
        <v>55.6</v>
      </c>
      <c r="ED514">
        <v>54</v>
      </c>
      <c r="EG514">
        <v>30</v>
      </c>
      <c r="EH514">
        <v>69</v>
      </c>
      <c r="EI514">
        <v>24</v>
      </c>
      <c r="EJ514">
        <v>1</v>
      </c>
      <c r="EK514">
        <v>35</v>
      </c>
      <c r="EL514">
        <v>67</v>
      </c>
      <c r="EM514">
        <v>30</v>
      </c>
      <c r="EN514">
        <v>30</v>
      </c>
      <c r="EQ514">
        <v>1.83</v>
      </c>
      <c r="ER514">
        <v>112</v>
      </c>
      <c r="ES514">
        <v>1.39</v>
      </c>
      <c r="ET514">
        <v>2</v>
      </c>
      <c r="EU514">
        <v>2</v>
      </c>
      <c r="EV514">
        <v>59</v>
      </c>
      <c r="EW514">
        <v>2</v>
      </c>
      <c r="EX514">
        <v>58</v>
      </c>
      <c r="FA514">
        <v>66.67</v>
      </c>
      <c r="FB514">
        <v>40</v>
      </c>
      <c r="FC514">
        <v>80</v>
      </c>
      <c r="FD514">
        <v>28</v>
      </c>
      <c r="FE514">
        <v>25</v>
      </c>
      <c r="FF514">
        <v>59</v>
      </c>
      <c r="FG514">
        <v>75</v>
      </c>
      <c r="FH514">
        <v>12</v>
      </c>
      <c r="FK514">
        <v>100</v>
      </c>
      <c r="FL514">
        <v>1</v>
      </c>
      <c r="FU514">
        <v>-1</v>
      </c>
      <c r="FV514">
        <v>16</v>
      </c>
      <c r="FW514">
        <v>-2</v>
      </c>
      <c r="FX514">
        <v>5</v>
      </c>
      <c r="FY514">
        <v>1</v>
      </c>
      <c r="FZ514">
        <v>32</v>
      </c>
      <c r="GA514">
        <v>-1</v>
      </c>
      <c r="GB514">
        <v>3</v>
      </c>
      <c r="GE514">
        <v>0</v>
      </c>
      <c r="GF514">
        <v>79</v>
      </c>
      <c r="GG514">
        <v>-4</v>
      </c>
      <c r="GH514">
        <v>2</v>
      </c>
      <c r="GI514">
        <v>3</v>
      </c>
      <c r="GJ514">
        <v>61</v>
      </c>
      <c r="GK514">
        <v>1</v>
      </c>
      <c r="GL514">
        <v>53</v>
      </c>
      <c r="GO514">
        <v>0</v>
      </c>
      <c r="GP514">
        <v>115</v>
      </c>
      <c r="GQ514">
        <v>-2</v>
      </c>
      <c r="GR514">
        <v>40</v>
      </c>
      <c r="GS514">
        <v>-2</v>
      </c>
      <c r="GT514">
        <v>28</v>
      </c>
      <c r="GU514">
        <v>2</v>
      </c>
      <c r="GV514">
        <v>68</v>
      </c>
      <c r="GY514">
        <v>0</v>
      </c>
      <c r="GZ514">
        <v>26</v>
      </c>
      <c r="HA514">
        <v>0</v>
      </c>
      <c r="HB514">
        <v>24</v>
      </c>
      <c r="HC514">
        <v>0</v>
      </c>
      <c r="HD514">
        <v>11</v>
      </c>
      <c r="HE514">
        <v>0</v>
      </c>
      <c r="HF514">
        <v>9</v>
      </c>
      <c r="HI514">
        <v>3</v>
      </c>
      <c r="HJ514">
        <v>120</v>
      </c>
      <c r="HK514">
        <v>9</v>
      </c>
      <c r="HL514">
        <v>2</v>
      </c>
      <c r="HM514">
        <v>3</v>
      </c>
      <c r="HN514">
        <v>53</v>
      </c>
      <c r="HO514">
        <v>3</v>
      </c>
      <c r="HP514">
        <v>40</v>
      </c>
      <c r="HS514">
        <v>13</v>
      </c>
      <c r="HT514">
        <v>12</v>
      </c>
      <c r="HU514">
        <v>8</v>
      </c>
      <c r="HV514">
        <v>138</v>
      </c>
      <c r="HW514">
        <v>10</v>
      </c>
      <c r="HX514">
        <v>33</v>
      </c>
      <c r="HY514">
        <v>12</v>
      </c>
      <c r="HZ514">
        <v>15</v>
      </c>
      <c r="IC514">
        <v>2</v>
      </c>
      <c r="ID514">
        <v>76</v>
      </c>
      <c r="IE514">
        <v>1</v>
      </c>
      <c r="IF514">
        <v>102</v>
      </c>
      <c r="IG514">
        <v>5</v>
      </c>
      <c r="IH514">
        <v>3</v>
      </c>
      <c r="II514">
        <v>1</v>
      </c>
      <c r="IJ514">
        <v>56</v>
      </c>
      <c r="IM514">
        <v>0</v>
      </c>
      <c r="IN514">
        <v>52</v>
      </c>
      <c r="IO514">
        <v>0</v>
      </c>
      <c r="IP514">
        <v>49</v>
      </c>
      <c r="IQ514">
        <v>0</v>
      </c>
      <c r="IR514">
        <v>24</v>
      </c>
      <c r="IS514">
        <v>2</v>
      </c>
      <c r="IT514">
        <v>2</v>
      </c>
    </row>
    <row r="515" spans="1:254" x14ac:dyDescent="0.25">
      <c r="A515" s="3" t="str">
        <f t="shared" si="8"/>
        <v>Harry Hillier</v>
      </c>
      <c r="B515" s="4">
        <v>45767</v>
      </c>
      <c r="C515" t="s">
        <v>1600</v>
      </c>
      <c r="D515" t="s">
        <v>1601</v>
      </c>
      <c r="E515" t="s">
        <v>1602</v>
      </c>
      <c r="F515" t="s">
        <v>1603</v>
      </c>
      <c r="I515" t="s">
        <v>927</v>
      </c>
      <c r="J515" t="s">
        <v>1692</v>
      </c>
      <c r="K515">
        <v>57</v>
      </c>
      <c r="L515">
        <v>69</v>
      </c>
      <c r="M515">
        <v>68</v>
      </c>
      <c r="N515">
        <v>71</v>
      </c>
      <c r="O515">
        <v>71</v>
      </c>
      <c r="Q515">
        <v>279</v>
      </c>
      <c r="R515">
        <v>71.989999999999995</v>
      </c>
      <c r="S515">
        <v>71.8</v>
      </c>
      <c r="T515">
        <v>71.58</v>
      </c>
      <c r="U515">
        <v>70.78</v>
      </c>
      <c r="V515">
        <v>73.099999999999994</v>
      </c>
      <c r="W515">
        <v>72.760000000000005</v>
      </c>
      <c r="Y515">
        <v>72.05</v>
      </c>
      <c r="Z515">
        <v>62</v>
      </c>
      <c r="AA515">
        <v>52</v>
      </c>
      <c r="AB515">
        <v>56</v>
      </c>
      <c r="AC515">
        <v>57</v>
      </c>
      <c r="AE515">
        <v>8</v>
      </c>
      <c r="AF515">
        <v>7</v>
      </c>
      <c r="AG515">
        <v>10</v>
      </c>
      <c r="AH515">
        <v>13</v>
      </c>
      <c r="AJ515">
        <v>57</v>
      </c>
      <c r="AK515">
        <v>58.5</v>
      </c>
      <c r="AL515">
        <v>1</v>
      </c>
      <c r="AM515" s="5">
        <v>0.36319444444444443</v>
      </c>
      <c r="AN515">
        <v>10</v>
      </c>
      <c r="AO515" s="5">
        <v>0.58888888888888891</v>
      </c>
      <c r="AP515">
        <v>1</v>
      </c>
      <c r="AQ515" s="5">
        <v>0.30416666666666664</v>
      </c>
      <c r="AR515">
        <v>1</v>
      </c>
      <c r="AS515" s="5">
        <v>0.33333333333333331</v>
      </c>
      <c r="AU515" s="5"/>
      <c r="AV515">
        <v>303.05</v>
      </c>
      <c r="AW515">
        <v>12</v>
      </c>
      <c r="AX515">
        <v>65.39</v>
      </c>
      <c r="AY515">
        <v>64</v>
      </c>
      <c r="AZ515">
        <v>65.28</v>
      </c>
      <c r="BA515">
        <v>64</v>
      </c>
      <c r="BB515">
        <v>29.5</v>
      </c>
      <c r="BC515">
        <v>30</v>
      </c>
      <c r="BD515">
        <v>1.72</v>
      </c>
      <c r="BE515">
        <v>29</v>
      </c>
      <c r="BF515">
        <v>52</v>
      </c>
      <c r="BG515">
        <v>56</v>
      </c>
      <c r="BH515">
        <v>100</v>
      </c>
      <c r="BI515">
        <v>1</v>
      </c>
      <c r="BJ515">
        <v>39</v>
      </c>
      <c r="BK515">
        <v>68</v>
      </c>
      <c r="BL515">
        <v>54</v>
      </c>
      <c r="BM515">
        <v>30</v>
      </c>
      <c r="BN515">
        <v>65</v>
      </c>
      <c r="BO515">
        <v>3</v>
      </c>
      <c r="BP515">
        <v>51</v>
      </c>
      <c r="BQ515">
        <v>-2</v>
      </c>
      <c r="BR515">
        <v>41</v>
      </c>
      <c r="BS515">
        <v>-6</v>
      </c>
      <c r="BT515">
        <v>37</v>
      </c>
      <c r="BU515">
        <v>1</v>
      </c>
      <c r="BV515">
        <v>20</v>
      </c>
      <c r="BW515">
        <v>37</v>
      </c>
      <c r="BX515">
        <v>12</v>
      </c>
      <c r="BY515">
        <v>2</v>
      </c>
      <c r="BZ515">
        <v>2</v>
      </c>
      <c r="CA515">
        <v>20</v>
      </c>
      <c r="CB515">
        <v>36</v>
      </c>
      <c r="CC515">
        <v>16</v>
      </c>
      <c r="CD515">
        <v>303.10000000000002</v>
      </c>
      <c r="CE515">
        <v>62.82</v>
      </c>
      <c r="CF515">
        <v>68.3</v>
      </c>
      <c r="CG515">
        <v>37.44</v>
      </c>
      <c r="CH515">
        <v>1.78</v>
      </c>
      <c r="CI515">
        <v>29.44</v>
      </c>
      <c r="CJ515">
        <v>47.03</v>
      </c>
      <c r="CK515">
        <v>3.05</v>
      </c>
      <c r="CL515">
        <v>4.04</v>
      </c>
      <c r="CM515">
        <v>4.6399999999999997</v>
      </c>
      <c r="CN515">
        <v>303.60000000000002</v>
      </c>
      <c r="CO515">
        <v>61.57</v>
      </c>
      <c r="CP515">
        <v>68.58</v>
      </c>
      <c r="CQ515">
        <v>39.72</v>
      </c>
      <c r="CR515">
        <v>1.78</v>
      </c>
      <c r="CS515">
        <v>29.44</v>
      </c>
      <c r="CT515">
        <v>50.61</v>
      </c>
      <c r="CU515">
        <v>3.05</v>
      </c>
      <c r="CV515">
        <v>4.05</v>
      </c>
      <c r="CW515">
        <v>4.6399999999999997</v>
      </c>
      <c r="CX515">
        <v>12</v>
      </c>
      <c r="CY515">
        <v>22</v>
      </c>
      <c r="CZ515">
        <v>58</v>
      </c>
      <c r="DA515">
        <v>8</v>
      </c>
      <c r="DB515">
        <v>8</v>
      </c>
      <c r="DC515">
        <v>297</v>
      </c>
      <c r="DD515">
        <v>71</v>
      </c>
      <c r="DE515">
        <v>307.2</v>
      </c>
      <c r="DF515">
        <v>53</v>
      </c>
      <c r="DG515">
        <v>304.8</v>
      </c>
      <c r="DH515">
        <v>14</v>
      </c>
      <c r="DI515">
        <v>303.2</v>
      </c>
      <c r="DJ515">
        <v>15</v>
      </c>
      <c r="DM515">
        <v>61.54</v>
      </c>
      <c r="DN515">
        <v>128</v>
      </c>
      <c r="DO515">
        <v>61.54</v>
      </c>
      <c r="DP515">
        <v>126</v>
      </c>
      <c r="DQ515">
        <v>61.5</v>
      </c>
      <c r="DR515">
        <v>55</v>
      </c>
      <c r="DS515">
        <v>76.900000000000006</v>
      </c>
      <c r="DT515">
        <v>18</v>
      </c>
      <c r="DW515">
        <v>55.56</v>
      </c>
      <c r="DX515">
        <v>141</v>
      </c>
      <c r="DY515">
        <v>72.22</v>
      </c>
      <c r="DZ515">
        <v>81</v>
      </c>
      <c r="EA515">
        <v>77.8</v>
      </c>
      <c r="EB515">
        <v>14</v>
      </c>
      <c r="EC515">
        <v>55.6</v>
      </c>
      <c r="ED515">
        <v>54</v>
      </c>
      <c r="EG515">
        <v>28</v>
      </c>
      <c r="EH515">
        <v>23</v>
      </c>
      <c r="EI515">
        <v>30</v>
      </c>
      <c r="EJ515">
        <v>60</v>
      </c>
      <c r="EK515">
        <v>31</v>
      </c>
      <c r="EL515">
        <v>36</v>
      </c>
      <c r="EM515">
        <v>29</v>
      </c>
      <c r="EN515">
        <v>21</v>
      </c>
      <c r="EQ515">
        <v>1.7</v>
      </c>
      <c r="ER515">
        <v>62</v>
      </c>
      <c r="ES515">
        <v>1.77</v>
      </c>
      <c r="ET515">
        <v>80</v>
      </c>
      <c r="EU515">
        <v>1.86</v>
      </c>
      <c r="EV515">
        <v>45</v>
      </c>
      <c r="EW515">
        <v>1.5</v>
      </c>
      <c r="EX515">
        <v>6</v>
      </c>
      <c r="FA515">
        <v>62.5</v>
      </c>
      <c r="FB515">
        <v>57</v>
      </c>
      <c r="FC515">
        <v>60</v>
      </c>
      <c r="FD515">
        <v>68</v>
      </c>
      <c r="FE515">
        <v>75</v>
      </c>
      <c r="FF515">
        <v>17</v>
      </c>
      <c r="FG515">
        <v>25</v>
      </c>
      <c r="FH515">
        <v>63</v>
      </c>
      <c r="FM515">
        <v>100</v>
      </c>
      <c r="FN515">
        <v>1</v>
      </c>
      <c r="FO515">
        <v>100</v>
      </c>
      <c r="FP515">
        <v>1</v>
      </c>
      <c r="FU515">
        <v>1</v>
      </c>
      <c r="FV515">
        <v>100</v>
      </c>
      <c r="FW515">
        <v>-1</v>
      </c>
      <c r="FX515">
        <v>13</v>
      </c>
      <c r="FY515">
        <v>0</v>
      </c>
      <c r="FZ515">
        <v>13</v>
      </c>
      <c r="GA515">
        <v>3</v>
      </c>
      <c r="GB515">
        <v>63</v>
      </c>
      <c r="GE515">
        <v>-3</v>
      </c>
      <c r="GF515">
        <v>4</v>
      </c>
      <c r="GG515">
        <v>0</v>
      </c>
      <c r="GH515">
        <v>81</v>
      </c>
      <c r="GI515">
        <v>3</v>
      </c>
      <c r="GJ515">
        <v>61</v>
      </c>
      <c r="GK515">
        <v>-2</v>
      </c>
      <c r="GL515">
        <v>14</v>
      </c>
      <c r="GO515">
        <v>0</v>
      </c>
      <c r="GP515">
        <v>115</v>
      </c>
      <c r="GQ515">
        <v>-2</v>
      </c>
      <c r="GR515">
        <v>40</v>
      </c>
      <c r="GS515">
        <v>-3</v>
      </c>
      <c r="GT515">
        <v>10</v>
      </c>
      <c r="GU515">
        <v>-1</v>
      </c>
      <c r="GV515">
        <v>28</v>
      </c>
      <c r="GY515">
        <v>1</v>
      </c>
      <c r="GZ515">
        <v>5</v>
      </c>
      <c r="HA515">
        <v>0</v>
      </c>
      <c r="HB515">
        <v>24</v>
      </c>
      <c r="HC515">
        <v>0</v>
      </c>
      <c r="HD515">
        <v>11</v>
      </c>
      <c r="HE515">
        <v>0</v>
      </c>
      <c r="HF515">
        <v>9</v>
      </c>
      <c r="HI515">
        <v>4</v>
      </c>
      <c r="HJ515">
        <v>76</v>
      </c>
      <c r="HK515">
        <v>6</v>
      </c>
      <c r="HL515">
        <v>18</v>
      </c>
      <c r="HM515">
        <v>4</v>
      </c>
      <c r="HN515">
        <v>34</v>
      </c>
      <c r="HO515">
        <v>6</v>
      </c>
      <c r="HP515">
        <v>6</v>
      </c>
      <c r="HS515">
        <v>9</v>
      </c>
      <c r="HT515">
        <v>103</v>
      </c>
      <c r="HU515">
        <v>10</v>
      </c>
      <c r="HV515">
        <v>83</v>
      </c>
      <c r="HW515">
        <v>12</v>
      </c>
      <c r="HX515">
        <v>11</v>
      </c>
      <c r="HY515">
        <v>6</v>
      </c>
      <c r="HZ515">
        <v>67</v>
      </c>
      <c r="IC515">
        <v>4</v>
      </c>
      <c r="ID515">
        <v>15</v>
      </c>
      <c r="IE515">
        <v>1</v>
      </c>
      <c r="IF515">
        <v>102</v>
      </c>
      <c r="IG515">
        <v>1</v>
      </c>
      <c r="IH515">
        <v>51</v>
      </c>
      <c r="II515">
        <v>6</v>
      </c>
      <c r="IJ515">
        <v>1</v>
      </c>
      <c r="IM515">
        <v>0</v>
      </c>
      <c r="IN515">
        <v>52</v>
      </c>
      <c r="IO515">
        <v>1</v>
      </c>
      <c r="IP515">
        <v>10</v>
      </c>
      <c r="IQ515">
        <v>1</v>
      </c>
      <c r="IR515">
        <v>6</v>
      </c>
      <c r="IS515">
        <v>0</v>
      </c>
      <c r="IT515">
        <v>20</v>
      </c>
    </row>
    <row r="516" spans="1:254" x14ac:dyDescent="0.25">
      <c r="A516" s="3" t="str">
        <f t="shared" si="8"/>
        <v>Kensei Hirata</v>
      </c>
      <c r="B516" s="4">
        <v>45767</v>
      </c>
      <c r="C516" t="s">
        <v>1600</v>
      </c>
      <c r="D516" t="s">
        <v>1601</v>
      </c>
      <c r="E516" t="s">
        <v>1602</v>
      </c>
      <c r="F516" t="s">
        <v>1603</v>
      </c>
      <c r="I516" t="s">
        <v>1693</v>
      </c>
      <c r="J516" t="s">
        <v>1694</v>
      </c>
      <c r="K516">
        <v>57</v>
      </c>
      <c r="L516">
        <v>68</v>
      </c>
      <c r="M516">
        <v>66</v>
      </c>
      <c r="N516">
        <v>70</v>
      </c>
      <c r="O516">
        <v>75</v>
      </c>
      <c r="Q516">
        <v>279</v>
      </c>
      <c r="R516">
        <v>71.989999999999995</v>
      </c>
      <c r="S516">
        <v>71.8</v>
      </c>
      <c r="T516">
        <v>70.58</v>
      </c>
      <c r="U516">
        <v>68.78</v>
      </c>
      <c r="V516">
        <v>72.099999999999994</v>
      </c>
      <c r="W516">
        <v>76.760000000000005</v>
      </c>
      <c r="Y516">
        <v>72.05</v>
      </c>
      <c r="Z516">
        <v>40</v>
      </c>
      <c r="AA516">
        <v>14</v>
      </c>
      <c r="AB516">
        <v>27</v>
      </c>
      <c r="AC516">
        <v>57</v>
      </c>
      <c r="AE516">
        <v>7</v>
      </c>
      <c r="AF516">
        <v>4</v>
      </c>
      <c r="AG516">
        <v>6</v>
      </c>
      <c r="AH516">
        <v>13</v>
      </c>
      <c r="AJ516">
        <v>57</v>
      </c>
      <c r="AK516">
        <v>58.5</v>
      </c>
      <c r="AL516">
        <v>1</v>
      </c>
      <c r="AM516" s="5">
        <v>0.56736111111111109</v>
      </c>
      <c r="AN516">
        <v>10</v>
      </c>
      <c r="AO516" s="5">
        <v>0.34166666666666667</v>
      </c>
      <c r="AP516">
        <v>1</v>
      </c>
      <c r="AQ516" s="5">
        <v>0.49027777777777776</v>
      </c>
      <c r="AR516">
        <v>1</v>
      </c>
      <c r="AS516" s="5">
        <v>0.43194444444444446</v>
      </c>
      <c r="AU516" s="5"/>
      <c r="AV516">
        <v>288.7</v>
      </c>
      <c r="AW516">
        <v>60</v>
      </c>
      <c r="AX516">
        <v>88.46</v>
      </c>
      <c r="AY516">
        <v>3</v>
      </c>
      <c r="AZ516">
        <v>80.56</v>
      </c>
      <c r="BA516">
        <v>3</v>
      </c>
      <c r="BB516">
        <v>33</v>
      </c>
      <c r="BC516">
        <v>69</v>
      </c>
      <c r="BD516">
        <v>1.93</v>
      </c>
      <c r="BE516">
        <v>69</v>
      </c>
      <c r="BF516">
        <v>57.14</v>
      </c>
      <c r="BG516">
        <v>38</v>
      </c>
      <c r="BJ516">
        <v>26</v>
      </c>
      <c r="BK516">
        <v>1</v>
      </c>
      <c r="BL516">
        <v>14</v>
      </c>
      <c r="BM516">
        <v>69</v>
      </c>
      <c r="BN516">
        <v>33</v>
      </c>
      <c r="BO516">
        <v>3</v>
      </c>
      <c r="BP516">
        <v>51</v>
      </c>
      <c r="BQ516">
        <v>-3</v>
      </c>
      <c r="BR516">
        <v>32</v>
      </c>
      <c r="BS516">
        <v>-5</v>
      </c>
      <c r="BT516">
        <v>51</v>
      </c>
      <c r="BU516">
        <v>0</v>
      </c>
      <c r="BV516">
        <v>19</v>
      </c>
      <c r="BW516">
        <v>41</v>
      </c>
      <c r="BX516">
        <v>10</v>
      </c>
      <c r="BY516">
        <v>2</v>
      </c>
      <c r="BZ516">
        <v>0</v>
      </c>
      <c r="CA516">
        <v>20</v>
      </c>
      <c r="CB516">
        <v>36</v>
      </c>
      <c r="CC516">
        <v>16</v>
      </c>
      <c r="CD516">
        <v>303.10000000000002</v>
      </c>
      <c r="CE516">
        <v>62.82</v>
      </c>
      <c r="CF516">
        <v>68.3</v>
      </c>
      <c r="CG516">
        <v>37.44</v>
      </c>
      <c r="CH516">
        <v>1.78</v>
      </c>
      <c r="CI516">
        <v>29.44</v>
      </c>
      <c r="CJ516">
        <v>47.03</v>
      </c>
      <c r="CK516">
        <v>3.05</v>
      </c>
      <c r="CL516">
        <v>4.04</v>
      </c>
      <c r="CM516">
        <v>4.6399999999999997</v>
      </c>
      <c r="CN516">
        <v>303.60000000000002</v>
      </c>
      <c r="CO516">
        <v>61.57</v>
      </c>
      <c r="CP516">
        <v>68.58</v>
      </c>
      <c r="CQ516">
        <v>39.72</v>
      </c>
      <c r="CR516">
        <v>1.78</v>
      </c>
      <c r="CS516">
        <v>29.44</v>
      </c>
      <c r="CT516">
        <v>50.61</v>
      </c>
      <c r="CU516">
        <v>3.05</v>
      </c>
      <c r="CV516">
        <v>4.05</v>
      </c>
      <c r="CW516">
        <v>4.6399999999999997</v>
      </c>
      <c r="CX516">
        <v>37</v>
      </c>
      <c r="CY516">
        <v>34</v>
      </c>
      <c r="CZ516">
        <v>38</v>
      </c>
      <c r="DA516">
        <v>19</v>
      </c>
      <c r="DB516">
        <v>8</v>
      </c>
      <c r="DC516">
        <v>303.39999999999998</v>
      </c>
      <c r="DD516">
        <v>44</v>
      </c>
      <c r="DE516">
        <v>279.5</v>
      </c>
      <c r="DF516">
        <v>147</v>
      </c>
      <c r="DG516">
        <v>286.10000000000002</v>
      </c>
      <c r="DH516">
        <v>51</v>
      </c>
      <c r="DI516">
        <v>285.8</v>
      </c>
      <c r="DJ516">
        <v>49</v>
      </c>
      <c r="DM516">
        <v>92.31</v>
      </c>
      <c r="DN516">
        <v>6</v>
      </c>
      <c r="DO516">
        <v>84.62</v>
      </c>
      <c r="DP516">
        <v>22</v>
      </c>
      <c r="DQ516">
        <v>92.3</v>
      </c>
      <c r="DR516">
        <v>4</v>
      </c>
      <c r="DS516">
        <v>84.6</v>
      </c>
      <c r="DT516">
        <v>6</v>
      </c>
      <c r="DW516">
        <v>77.78</v>
      </c>
      <c r="DX516">
        <v>38</v>
      </c>
      <c r="DY516">
        <v>83.33</v>
      </c>
      <c r="DZ516">
        <v>14</v>
      </c>
      <c r="EA516">
        <v>77.8</v>
      </c>
      <c r="EB516">
        <v>14</v>
      </c>
      <c r="EC516">
        <v>83.3</v>
      </c>
      <c r="ED516">
        <v>2</v>
      </c>
      <c r="EG516">
        <v>29</v>
      </c>
      <c r="EH516">
        <v>50</v>
      </c>
      <c r="EI516">
        <v>30</v>
      </c>
      <c r="EJ516">
        <v>60</v>
      </c>
      <c r="EK516">
        <v>34</v>
      </c>
      <c r="EL516">
        <v>62</v>
      </c>
      <c r="EM516">
        <v>39</v>
      </c>
      <c r="EN516">
        <v>69</v>
      </c>
      <c r="EQ516">
        <v>1.57</v>
      </c>
      <c r="ER516">
        <v>17</v>
      </c>
      <c r="ES516">
        <v>1.73</v>
      </c>
      <c r="ET516">
        <v>64</v>
      </c>
      <c r="EU516">
        <v>2.14</v>
      </c>
      <c r="EV516">
        <v>69</v>
      </c>
      <c r="EW516">
        <v>2.27</v>
      </c>
      <c r="EX516">
        <v>69</v>
      </c>
      <c r="FA516">
        <v>25</v>
      </c>
      <c r="FB516">
        <v>136</v>
      </c>
      <c r="FC516">
        <v>66.67</v>
      </c>
      <c r="FD516">
        <v>49</v>
      </c>
      <c r="FE516">
        <v>100</v>
      </c>
      <c r="FF516">
        <v>1</v>
      </c>
      <c r="FG516">
        <v>33.299999999999997</v>
      </c>
      <c r="FH516">
        <v>59</v>
      </c>
      <c r="FU516">
        <v>-1</v>
      </c>
      <c r="FV516">
        <v>16</v>
      </c>
      <c r="FW516">
        <v>0</v>
      </c>
      <c r="FX516">
        <v>50</v>
      </c>
      <c r="FY516">
        <v>1</v>
      </c>
      <c r="FZ516">
        <v>32</v>
      </c>
      <c r="GA516">
        <v>3</v>
      </c>
      <c r="GB516">
        <v>63</v>
      </c>
      <c r="GE516">
        <v>1</v>
      </c>
      <c r="GF516">
        <v>110</v>
      </c>
      <c r="GG516">
        <v>-3</v>
      </c>
      <c r="GH516">
        <v>8</v>
      </c>
      <c r="GI516">
        <v>-1</v>
      </c>
      <c r="GJ516">
        <v>22</v>
      </c>
      <c r="GK516">
        <v>0</v>
      </c>
      <c r="GL516">
        <v>37</v>
      </c>
      <c r="GO516">
        <v>-3</v>
      </c>
      <c r="GP516">
        <v>8</v>
      </c>
      <c r="GQ516">
        <v>-2</v>
      </c>
      <c r="GR516">
        <v>40</v>
      </c>
      <c r="GS516">
        <v>-1</v>
      </c>
      <c r="GT516">
        <v>48</v>
      </c>
      <c r="GU516">
        <v>1</v>
      </c>
      <c r="GV516">
        <v>62</v>
      </c>
      <c r="GY516">
        <v>0</v>
      </c>
      <c r="GZ516">
        <v>26</v>
      </c>
      <c r="HA516">
        <v>0</v>
      </c>
      <c r="HB516">
        <v>24</v>
      </c>
      <c r="HC516">
        <v>0</v>
      </c>
      <c r="HD516">
        <v>11</v>
      </c>
      <c r="HE516">
        <v>0</v>
      </c>
      <c r="HF516">
        <v>9</v>
      </c>
      <c r="HI516">
        <v>7</v>
      </c>
      <c r="HJ516">
        <v>8</v>
      </c>
      <c r="HK516">
        <v>6</v>
      </c>
      <c r="HL516">
        <v>18</v>
      </c>
      <c r="HM516">
        <v>3</v>
      </c>
      <c r="HN516">
        <v>53</v>
      </c>
      <c r="HO516">
        <v>3</v>
      </c>
      <c r="HP516">
        <v>40</v>
      </c>
      <c r="HS516">
        <v>8</v>
      </c>
      <c r="HT516">
        <v>131</v>
      </c>
      <c r="HU516">
        <v>11</v>
      </c>
      <c r="HV516">
        <v>55</v>
      </c>
      <c r="HW516">
        <v>13</v>
      </c>
      <c r="HX516">
        <v>5</v>
      </c>
      <c r="HY516">
        <v>9</v>
      </c>
      <c r="HZ516">
        <v>52</v>
      </c>
      <c r="IC516">
        <v>2</v>
      </c>
      <c r="ID516">
        <v>76</v>
      </c>
      <c r="IE516">
        <v>1</v>
      </c>
      <c r="IF516">
        <v>102</v>
      </c>
      <c r="IG516">
        <v>2</v>
      </c>
      <c r="IH516">
        <v>33</v>
      </c>
      <c r="II516">
        <v>5</v>
      </c>
      <c r="IJ516">
        <v>4</v>
      </c>
      <c r="IM516">
        <v>1</v>
      </c>
      <c r="IN516">
        <v>14</v>
      </c>
      <c r="IO516">
        <v>0</v>
      </c>
      <c r="IP516">
        <v>49</v>
      </c>
      <c r="IQ516">
        <v>0</v>
      </c>
      <c r="IR516">
        <v>24</v>
      </c>
      <c r="IS516">
        <v>1</v>
      </c>
      <c r="IT516">
        <v>3</v>
      </c>
    </row>
    <row r="517" spans="1:254" x14ac:dyDescent="0.25">
      <c r="A517" s="3" t="str">
        <f t="shared" si="8"/>
        <v>Dawson Armstrong</v>
      </c>
      <c r="B517" s="4">
        <v>45767</v>
      </c>
      <c r="C517" t="s">
        <v>1600</v>
      </c>
      <c r="D517" t="s">
        <v>1601</v>
      </c>
      <c r="E517" t="s">
        <v>1602</v>
      </c>
      <c r="F517" t="s">
        <v>1603</v>
      </c>
      <c r="I517" t="s">
        <v>1695</v>
      </c>
      <c r="J517" t="s">
        <v>1696</v>
      </c>
      <c r="K517">
        <v>61</v>
      </c>
      <c r="L517">
        <v>66</v>
      </c>
      <c r="M517">
        <v>71</v>
      </c>
      <c r="N517">
        <v>71</v>
      </c>
      <c r="O517">
        <v>72</v>
      </c>
      <c r="Q517">
        <v>280</v>
      </c>
      <c r="R517">
        <v>71.989999999999995</v>
      </c>
      <c r="S517">
        <v>71.8</v>
      </c>
      <c r="T517">
        <v>68.58</v>
      </c>
      <c r="U517">
        <v>73.78</v>
      </c>
      <c r="V517">
        <v>73.099999999999994</v>
      </c>
      <c r="W517">
        <v>73.760000000000005</v>
      </c>
      <c r="Y517">
        <v>72.3</v>
      </c>
      <c r="Z517">
        <v>11</v>
      </c>
      <c r="AA517">
        <v>52</v>
      </c>
      <c r="AB517">
        <v>56</v>
      </c>
      <c r="AC517">
        <v>61</v>
      </c>
      <c r="AE517">
        <v>5</v>
      </c>
      <c r="AF517">
        <v>7</v>
      </c>
      <c r="AG517">
        <v>10</v>
      </c>
      <c r="AH517">
        <v>14</v>
      </c>
      <c r="AJ517">
        <v>61</v>
      </c>
      <c r="AK517">
        <v>61.5</v>
      </c>
      <c r="AL517">
        <v>1</v>
      </c>
      <c r="AM517" s="5">
        <v>0.60416666666666663</v>
      </c>
      <c r="AN517">
        <v>10</v>
      </c>
      <c r="AO517" s="5">
        <v>0.37777777777777777</v>
      </c>
      <c r="AP517">
        <v>1</v>
      </c>
      <c r="AQ517" s="5">
        <v>0.3347222222222222</v>
      </c>
      <c r="AR517">
        <v>1</v>
      </c>
      <c r="AS517" s="5">
        <v>0.33333333333333331</v>
      </c>
      <c r="AV517">
        <v>296.58</v>
      </c>
      <c r="AW517">
        <v>37</v>
      </c>
      <c r="AX517">
        <v>71.150000000000006</v>
      </c>
      <c r="AY517">
        <v>46</v>
      </c>
      <c r="AZ517">
        <v>66.67</v>
      </c>
      <c r="BA517">
        <v>61</v>
      </c>
      <c r="BB517">
        <v>28.5</v>
      </c>
      <c r="BC517">
        <v>10</v>
      </c>
      <c r="BD517">
        <v>1.73</v>
      </c>
      <c r="BE517">
        <v>32</v>
      </c>
      <c r="BF517">
        <v>70.83</v>
      </c>
      <c r="BG517">
        <v>12</v>
      </c>
      <c r="BJ517">
        <v>46</v>
      </c>
      <c r="BK517">
        <v>63</v>
      </c>
      <c r="BL517">
        <v>58</v>
      </c>
      <c r="BM517">
        <v>21</v>
      </c>
      <c r="BN517">
        <v>45</v>
      </c>
      <c r="BO517">
        <v>-1</v>
      </c>
      <c r="BP517">
        <v>11</v>
      </c>
      <c r="BQ517">
        <v>2</v>
      </c>
      <c r="BR517">
        <v>62</v>
      </c>
      <c r="BS517">
        <v>-5</v>
      </c>
      <c r="BT517">
        <v>51</v>
      </c>
      <c r="BU517">
        <v>1</v>
      </c>
      <c r="BV517">
        <v>15</v>
      </c>
      <c r="BW517">
        <v>46</v>
      </c>
      <c r="BX517">
        <v>8</v>
      </c>
      <c r="BY517">
        <v>2</v>
      </c>
      <c r="BZ517">
        <v>0</v>
      </c>
      <c r="CA517">
        <v>20</v>
      </c>
      <c r="CB517">
        <v>36</v>
      </c>
      <c r="CC517">
        <v>16</v>
      </c>
      <c r="CD517">
        <v>303.10000000000002</v>
      </c>
      <c r="CE517">
        <v>62.82</v>
      </c>
      <c r="CF517">
        <v>68.3</v>
      </c>
      <c r="CG517">
        <v>37.44</v>
      </c>
      <c r="CH517">
        <v>1.78</v>
      </c>
      <c r="CI517">
        <v>29.44</v>
      </c>
      <c r="CJ517">
        <v>47.03</v>
      </c>
      <c r="CK517">
        <v>3.05</v>
      </c>
      <c r="CL517">
        <v>4.04</v>
      </c>
      <c r="CM517">
        <v>4.6399999999999997</v>
      </c>
      <c r="CN517">
        <v>303.60000000000002</v>
      </c>
      <c r="CO517">
        <v>61.57</v>
      </c>
      <c r="CP517">
        <v>68.58</v>
      </c>
      <c r="CQ517">
        <v>39.72</v>
      </c>
      <c r="CR517">
        <v>1.78</v>
      </c>
      <c r="CS517">
        <v>29.44</v>
      </c>
      <c r="CT517">
        <v>50.61</v>
      </c>
      <c r="CU517">
        <v>3.05</v>
      </c>
      <c r="CV517">
        <v>4.05</v>
      </c>
      <c r="CW517">
        <v>4.6399999999999997</v>
      </c>
      <c r="CX517">
        <v>12</v>
      </c>
      <c r="CY517">
        <v>63</v>
      </c>
      <c r="CZ517">
        <v>13</v>
      </c>
      <c r="DA517">
        <v>38</v>
      </c>
      <c r="DB517">
        <v>8</v>
      </c>
      <c r="DC517">
        <v>301.10000000000002</v>
      </c>
      <c r="DD517">
        <v>53</v>
      </c>
      <c r="DE517">
        <v>291.10000000000002</v>
      </c>
      <c r="DF517">
        <v>115</v>
      </c>
      <c r="DG517">
        <v>297.8</v>
      </c>
      <c r="DH517">
        <v>27</v>
      </c>
      <c r="DI517">
        <v>296.3</v>
      </c>
      <c r="DJ517">
        <v>28</v>
      </c>
      <c r="DM517">
        <v>84.62</v>
      </c>
      <c r="DN517">
        <v>24</v>
      </c>
      <c r="DO517">
        <v>76.92</v>
      </c>
      <c r="DP517">
        <v>54</v>
      </c>
      <c r="DQ517">
        <v>61.5</v>
      </c>
      <c r="DR517">
        <v>55</v>
      </c>
      <c r="DS517">
        <v>61.5</v>
      </c>
      <c r="DT517">
        <v>50</v>
      </c>
      <c r="DW517">
        <v>72.22</v>
      </c>
      <c r="DX517">
        <v>59</v>
      </c>
      <c r="DY517">
        <v>66.67</v>
      </c>
      <c r="DZ517">
        <v>111</v>
      </c>
      <c r="EA517">
        <v>66.7</v>
      </c>
      <c r="EB517">
        <v>39</v>
      </c>
      <c r="EC517">
        <v>61.1</v>
      </c>
      <c r="ED517">
        <v>41</v>
      </c>
      <c r="EG517">
        <v>26</v>
      </c>
      <c r="EH517">
        <v>6</v>
      </c>
      <c r="EI517">
        <v>28</v>
      </c>
      <c r="EJ517">
        <v>14</v>
      </c>
      <c r="EK517">
        <v>30</v>
      </c>
      <c r="EL517">
        <v>25</v>
      </c>
      <c r="EM517">
        <v>30</v>
      </c>
      <c r="EN517">
        <v>30</v>
      </c>
      <c r="EQ517">
        <v>1.62</v>
      </c>
      <c r="ER517">
        <v>29</v>
      </c>
      <c r="ES517">
        <v>1.67</v>
      </c>
      <c r="ET517">
        <v>36</v>
      </c>
      <c r="EU517">
        <v>1.83</v>
      </c>
      <c r="EV517">
        <v>43</v>
      </c>
      <c r="EW517">
        <v>1.82</v>
      </c>
      <c r="EX517">
        <v>35</v>
      </c>
      <c r="FA517">
        <v>100</v>
      </c>
      <c r="FB517">
        <v>1</v>
      </c>
      <c r="FC517">
        <v>66.67</v>
      </c>
      <c r="FD517">
        <v>49</v>
      </c>
      <c r="FE517">
        <v>66.7</v>
      </c>
      <c r="FF517">
        <v>21</v>
      </c>
      <c r="FG517">
        <v>57.1</v>
      </c>
      <c r="FH517">
        <v>35</v>
      </c>
      <c r="FU517">
        <v>-1</v>
      </c>
      <c r="FV517">
        <v>16</v>
      </c>
      <c r="FW517">
        <v>-1</v>
      </c>
      <c r="FX517">
        <v>13</v>
      </c>
      <c r="FY517">
        <v>1</v>
      </c>
      <c r="FZ517">
        <v>32</v>
      </c>
      <c r="GA517">
        <v>0</v>
      </c>
      <c r="GB517">
        <v>13</v>
      </c>
      <c r="GE517">
        <v>-3</v>
      </c>
      <c r="GF517">
        <v>4</v>
      </c>
      <c r="GG517">
        <v>4</v>
      </c>
      <c r="GH517">
        <v>150</v>
      </c>
      <c r="GI517">
        <v>1</v>
      </c>
      <c r="GJ517">
        <v>40</v>
      </c>
      <c r="GK517">
        <v>0</v>
      </c>
      <c r="GL517">
        <v>37</v>
      </c>
      <c r="GO517">
        <v>-1</v>
      </c>
      <c r="GP517">
        <v>76</v>
      </c>
      <c r="GQ517">
        <v>-3</v>
      </c>
      <c r="GR517">
        <v>8</v>
      </c>
      <c r="GS517">
        <v>-2</v>
      </c>
      <c r="GT517">
        <v>28</v>
      </c>
      <c r="GU517">
        <v>1</v>
      </c>
      <c r="GV517">
        <v>62</v>
      </c>
      <c r="GY517">
        <v>1</v>
      </c>
      <c r="GZ517">
        <v>5</v>
      </c>
      <c r="HA517">
        <v>0</v>
      </c>
      <c r="HB517">
        <v>24</v>
      </c>
      <c r="HC517">
        <v>0</v>
      </c>
      <c r="HD517">
        <v>11</v>
      </c>
      <c r="HE517">
        <v>0</v>
      </c>
      <c r="HF517">
        <v>9</v>
      </c>
      <c r="HI517">
        <v>4</v>
      </c>
      <c r="HJ517">
        <v>76</v>
      </c>
      <c r="HK517">
        <v>4</v>
      </c>
      <c r="HL517">
        <v>77</v>
      </c>
      <c r="HM517">
        <v>4</v>
      </c>
      <c r="HN517">
        <v>34</v>
      </c>
      <c r="HO517">
        <v>3</v>
      </c>
      <c r="HP517">
        <v>40</v>
      </c>
      <c r="HS517">
        <v>12</v>
      </c>
      <c r="HT517">
        <v>26</v>
      </c>
      <c r="HU517">
        <v>12</v>
      </c>
      <c r="HV517">
        <v>28</v>
      </c>
      <c r="HW517">
        <v>10</v>
      </c>
      <c r="HX517">
        <v>33</v>
      </c>
      <c r="HY517">
        <v>12</v>
      </c>
      <c r="HZ517">
        <v>15</v>
      </c>
      <c r="IC517">
        <v>1</v>
      </c>
      <c r="ID517">
        <v>112</v>
      </c>
      <c r="IE517">
        <v>1</v>
      </c>
      <c r="IF517">
        <v>102</v>
      </c>
      <c r="IG517">
        <v>4</v>
      </c>
      <c r="IH517">
        <v>9</v>
      </c>
      <c r="II517">
        <v>2</v>
      </c>
      <c r="IJ517">
        <v>37</v>
      </c>
      <c r="IM517">
        <v>0</v>
      </c>
      <c r="IN517">
        <v>52</v>
      </c>
      <c r="IO517">
        <v>1</v>
      </c>
      <c r="IP517">
        <v>10</v>
      </c>
      <c r="IQ517">
        <v>0</v>
      </c>
      <c r="IR517">
        <v>24</v>
      </c>
      <c r="IS517">
        <v>1</v>
      </c>
      <c r="IT517">
        <v>3</v>
      </c>
    </row>
    <row r="518" spans="1:254" x14ac:dyDescent="0.25">
      <c r="A518" s="3" t="str">
        <f t="shared" si="8"/>
        <v>Adrien Dumont de Chassart</v>
      </c>
      <c r="B518" s="4">
        <v>45767</v>
      </c>
      <c r="C518" t="s">
        <v>1600</v>
      </c>
      <c r="D518" t="s">
        <v>1601</v>
      </c>
      <c r="E518" t="s">
        <v>1602</v>
      </c>
      <c r="F518" t="s">
        <v>1603</v>
      </c>
      <c r="I518" t="s">
        <v>1697</v>
      </c>
      <c r="J518" t="s">
        <v>1698</v>
      </c>
      <c r="K518">
        <v>61</v>
      </c>
      <c r="L518">
        <v>69</v>
      </c>
      <c r="M518">
        <v>65</v>
      </c>
      <c r="N518">
        <v>71</v>
      </c>
      <c r="O518">
        <v>75</v>
      </c>
      <c r="Q518">
        <v>280</v>
      </c>
      <c r="R518">
        <v>71.989999999999995</v>
      </c>
      <c r="S518">
        <v>71.8</v>
      </c>
      <c r="T518">
        <v>71.58</v>
      </c>
      <c r="U518">
        <v>67.78</v>
      </c>
      <c r="V518">
        <v>73.099999999999994</v>
      </c>
      <c r="W518">
        <v>76.760000000000005</v>
      </c>
      <c r="Y518">
        <v>72.3</v>
      </c>
      <c r="Z518">
        <v>62</v>
      </c>
      <c r="AA518">
        <v>14</v>
      </c>
      <c r="AB518">
        <v>35</v>
      </c>
      <c r="AC518">
        <v>61</v>
      </c>
      <c r="AE518">
        <v>8</v>
      </c>
      <c r="AF518">
        <v>4</v>
      </c>
      <c r="AG518">
        <v>7</v>
      </c>
      <c r="AH518">
        <v>14</v>
      </c>
      <c r="AJ518">
        <v>61</v>
      </c>
      <c r="AK518">
        <v>61.5</v>
      </c>
      <c r="AL518">
        <v>10</v>
      </c>
      <c r="AM518" s="5">
        <v>0.53194444444444444</v>
      </c>
      <c r="AN518">
        <v>1</v>
      </c>
      <c r="AO518" s="5">
        <v>0.30625000000000002</v>
      </c>
      <c r="AP518">
        <v>1</v>
      </c>
      <c r="AQ518" s="5">
        <v>0.5131944444444444</v>
      </c>
      <c r="AR518">
        <v>1</v>
      </c>
      <c r="AS518" s="5">
        <v>0.38819444444444445</v>
      </c>
      <c r="AV518">
        <v>297.55</v>
      </c>
      <c r="AW518">
        <v>30</v>
      </c>
      <c r="AX518">
        <v>67.31</v>
      </c>
      <c r="AY518">
        <v>59</v>
      </c>
      <c r="AZ518">
        <v>72.22</v>
      </c>
      <c r="BA518">
        <v>30</v>
      </c>
      <c r="BB518">
        <v>30.25</v>
      </c>
      <c r="BC518">
        <v>50</v>
      </c>
      <c r="BD518">
        <v>1.79</v>
      </c>
      <c r="BE518">
        <v>55</v>
      </c>
      <c r="BF518">
        <v>60</v>
      </c>
      <c r="BG518">
        <v>34</v>
      </c>
      <c r="BH518">
        <v>100</v>
      </c>
      <c r="BI518">
        <v>1</v>
      </c>
      <c r="BJ518">
        <v>53</v>
      </c>
      <c r="BK518">
        <v>48</v>
      </c>
      <c r="BL518">
        <v>47</v>
      </c>
      <c r="BM518">
        <v>56</v>
      </c>
      <c r="BN518">
        <v>52</v>
      </c>
      <c r="BO518">
        <v>0</v>
      </c>
      <c r="BP518">
        <v>17</v>
      </c>
      <c r="BQ518">
        <v>2</v>
      </c>
      <c r="BR518">
        <v>62</v>
      </c>
      <c r="BS518">
        <v>-6</v>
      </c>
      <c r="BT518">
        <v>37</v>
      </c>
      <c r="BU518">
        <v>0</v>
      </c>
      <c r="BV518">
        <v>17</v>
      </c>
      <c r="BW518">
        <v>45</v>
      </c>
      <c r="BX518">
        <v>7</v>
      </c>
      <c r="BY518">
        <v>3</v>
      </c>
      <c r="BZ518">
        <v>1</v>
      </c>
      <c r="CA518">
        <v>20</v>
      </c>
      <c r="CB518">
        <v>36</v>
      </c>
      <c r="CC518">
        <v>16</v>
      </c>
      <c r="CD518">
        <v>303.10000000000002</v>
      </c>
      <c r="CE518">
        <v>62.82</v>
      </c>
      <c r="CF518">
        <v>68.3</v>
      </c>
      <c r="CG518">
        <v>37.44</v>
      </c>
      <c r="CH518">
        <v>1.78</v>
      </c>
      <c r="CI518">
        <v>29.44</v>
      </c>
      <c r="CJ518">
        <v>47.03</v>
      </c>
      <c r="CK518">
        <v>3.05</v>
      </c>
      <c r="CL518">
        <v>4.04</v>
      </c>
      <c r="CM518">
        <v>4.6399999999999997</v>
      </c>
      <c r="CN518">
        <v>303.60000000000002</v>
      </c>
      <c r="CO518">
        <v>61.57</v>
      </c>
      <c r="CP518">
        <v>68.58</v>
      </c>
      <c r="CQ518">
        <v>39.72</v>
      </c>
      <c r="CR518">
        <v>1.78</v>
      </c>
      <c r="CS518">
        <v>29.44</v>
      </c>
      <c r="CT518">
        <v>50.61</v>
      </c>
      <c r="CU518">
        <v>3.05</v>
      </c>
      <c r="CV518">
        <v>4.05</v>
      </c>
      <c r="CW518">
        <v>4.6399999999999997</v>
      </c>
      <c r="CX518">
        <v>37</v>
      </c>
      <c r="CY518">
        <v>50</v>
      </c>
      <c r="CZ518">
        <v>20</v>
      </c>
      <c r="DA518">
        <v>49</v>
      </c>
      <c r="DB518">
        <v>3</v>
      </c>
      <c r="DC518">
        <v>301.39999999999998</v>
      </c>
      <c r="DD518">
        <v>51</v>
      </c>
      <c r="DE518">
        <v>308.89999999999998</v>
      </c>
      <c r="DF518">
        <v>49</v>
      </c>
      <c r="DG518">
        <v>287.10000000000002</v>
      </c>
      <c r="DH518">
        <v>50</v>
      </c>
      <c r="DI518">
        <v>292.8</v>
      </c>
      <c r="DJ518">
        <v>34</v>
      </c>
      <c r="DM518">
        <v>69.23</v>
      </c>
      <c r="DN518">
        <v>84</v>
      </c>
      <c r="DO518">
        <v>76.92</v>
      </c>
      <c r="DP518">
        <v>54</v>
      </c>
      <c r="DQ518">
        <v>61.5</v>
      </c>
      <c r="DR518">
        <v>55</v>
      </c>
      <c r="DS518">
        <v>61.5</v>
      </c>
      <c r="DT518">
        <v>50</v>
      </c>
      <c r="DW518">
        <v>72.22</v>
      </c>
      <c r="DX518">
        <v>59</v>
      </c>
      <c r="DY518">
        <v>88.89</v>
      </c>
      <c r="DZ518">
        <v>4</v>
      </c>
      <c r="EA518">
        <v>72.2</v>
      </c>
      <c r="EB518">
        <v>25</v>
      </c>
      <c r="EC518">
        <v>55.6</v>
      </c>
      <c r="ED518">
        <v>54</v>
      </c>
      <c r="EG518">
        <v>29</v>
      </c>
      <c r="EH518">
        <v>50</v>
      </c>
      <c r="EI518">
        <v>31</v>
      </c>
      <c r="EJ518">
        <v>89</v>
      </c>
      <c r="EK518">
        <v>30</v>
      </c>
      <c r="EL518">
        <v>25</v>
      </c>
      <c r="EM518">
        <v>31</v>
      </c>
      <c r="EN518">
        <v>40</v>
      </c>
      <c r="EQ518">
        <v>1.62</v>
      </c>
      <c r="ER518">
        <v>29</v>
      </c>
      <c r="ES518">
        <v>1.75</v>
      </c>
      <c r="ET518">
        <v>72</v>
      </c>
      <c r="EU518">
        <v>1.77</v>
      </c>
      <c r="EV518">
        <v>32</v>
      </c>
      <c r="EW518">
        <v>2.1</v>
      </c>
      <c r="EX518">
        <v>68</v>
      </c>
      <c r="FA518">
        <v>40</v>
      </c>
      <c r="FB518">
        <v>110</v>
      </c>
      <c r="FC518">
        <v>50</v>
      </c>
      <c r="FD518">
        <v>83</v>
      </c>
      <c r="FE518">
        <v>60</v>
      </c>
      <c r="FF518">
        <v>25</v>
      </c>
      <c r="FG518">
        <v>75</v>
      </c>
      <c r="FH518">
        <v>12</v>
      </c>
      <c r="FK518">
        <v>100</v>
      </c>
      <c r="FL518">
        <v>1</v>
      </c>
      <c r="FU518">
        <v>-1</v>
      </c>
      <c r="FV518">
        <v>16</v>
      </c>
      <c r="FW518">
        <v>-1</v>
      </c>
      <c r="FX518">
        <v>13</v>
      </c>
      <c r="FY518">
        <v>1</v>
      </c>
      <c r="FZ518">
        <v>32</v>
      </c>
      <c r="GA518">
        <v>1</v>
      </c>
      <c r="GB518">
        <v>28</v>
      </c>
      <c r="GE518">
        <v>-1</v>
      </c>
      <c r="GF518">
        <v>45</v>
      </c>
      <c r="GG518">
        <v>-2</v>
      </c>
      <c r="GH518">
        <v>20</v>
      </c>
      <c r="GI518">
        <v>2</v>
      </c>
      <c r="GJ518">
        <v>48</v>
      </c>
      <c r="GK518">
        <v>3</v>
      </c>
      <c r="GL518">
        <v>63</v>
      </c>
      <c r="GO518">
        <v>0</v>
      </c>
      <c r="GP518">
        <v>115</v>
      </c>
      <c r="GQ518">
        <v>-3</v>
      </c>
      <c r="GR518">
        <v>8</v>
      </c>
      <c r="GS518">
        <v>-3</v>
      </c>
      <c r="GT518">
        <v>10</v>
      </c>
      <c r="GU518">
        <v>0</v>
      </c>
      <c r="GV518">
        <v>48</v>
      </c>
      <c r="GY518">
        <v>0</v>
      </c>
      <c r="GZ518">
        <v>26</v>
      </c>
      <c r="HA518">
        <v>0</v>
      </c>
      <c r="HB518">
        <v>24</v>
      </c>
      <c r="HC518">
        <v>0</v>
      </c>
      <c r="HD518">
        <v>11</v>
      </c>
      <c r="HE518">
        <v>0</v>
      </c>
      <c r="HF518">
        <v>9</v>
      </c>
      <c r="HI518">
        <v>5</v>
      </c>
      <c r="HJ518">
        <v>43</v>
      </c>
      <c r="HK518">
        <v>7</v>
      </c>
      <c r="HL518">
        <v>6</v>
      </c>
      <c r="HM518">
        <v>5</v>
      </c>
      <c r="HN518">
        <v>14</v>
      </c>
      <c r="HO518">
        <v>0</v>
      </c>
      <c r="HP518">
        <v>69</v>
      </c>
      <c r="HS518">
        <v>10</v>
      </c>
      <c r="HT518">
        <v>70</v>
      </c>
      <c r="HU518">
        <v>10</v>
      </c>
      <c r="HV518">
        <v>83</v>
      </c>
      <c r="HW518">
        <v>10</v>
      </c>
      <c r="HX518">
        <v>33</v>
      </c>
      <c r="HY518">
        <v>15</v>
      </c>
      <c r="HZ518">
        <v>1</v>
      </c>
      <c r="IC518">
        <v>3</v>
      </c>
      <c r="ID518">
        <v>36</v>
      </c>
      <c r="IE518">
        <v>1</v>
      </c>
      <c r="IF518">
        <v>102</v>
      </c>
      <c r="IG518">
        <v>1</v>
      </c>
      <c r="IH518">
        <v>51</v>
      </c>
      <c r="II518">
        <v>2</v>
      </c>
      <c r="IJ518">
        <v>37</v>
      </c>
      <c r="IM518">
        <v>0</v>
      </c>
      <c r="IN518">
        <v>52</v>
      </c>
      <c r="IO518">
        <v>0</v>
      </c>
      <c r="IP518">
        <v>49</v>
      </c>
      <c r="IQ518">
        <v>2</v>
      </c>
      <c r="IR518">
        <v>2</v>
      </c>
      <c r="IS518">
        <v>1</v>
      </c>
      <c r="IT518">
        <v>3</v>
      </c>
    </row>
    <row r="519" spans="1:254" x14ac:dyDescent="0.25">
      <c r="A519" s="3" t="str">
        <f t="shared" si="8"/>
        <v>Scott Gutschewski</v>
      </c>
      <c r="B519" s="4">
        <v>45767</v>
      </c>
      <c r="C519" t="s">
        <v>1600</v>
      </c>
      <c r="D519" t="s">
        <v>1601</v>
      </c>
      <c r="E519" t="s">
        <v>1602</v>
      </c>
      <c r="F519" t="s">
        <v>1603</v>
      </c>
      <c r="I519" t="s">
        <v>1699</v>
      </c>
      <c r="J519" t="s">
        <v>930</v>
      </c>
      <c r="K519">
        <v>63</v>
      </c>
      <c r="L519">
        <v>69</v>
      </c>
      <c r="M519">
        <v>68</v>
      </c>
      <c r="N519">
        <v>72</v>
      </c>
      <c r="O519">
        <v>72</v>
      </c>
      <c r="Q519">
        <v>281</v>
      </c>
      <c r="R519">
        <v>71.989999999999995</v>
      </c>
      <c r="S519">
        <v>71.8</v>
      </c>
      <c r="T519">
        <v>71.58</v>
      </c>
      <c r="U519">
        <v>70.78</v>
      </c>
      <c r="V519">
        <v>74.099999999999994</v>
      </c>
      <c r="W519">
        <v>73.760000000000005</v>
      </c>
      <c r="Y519">
        <v>72.55</v>
      </c>
      <c r="Z519">
        <v>62</v>
      </c>
      <c r="AA519">
        <v>52</v>
      </c>
      <c r="AB519">
        <v>60</v>
      </c>
      <c r="AC519">
        <v>63</v>
      </c>
      <c r="AE519">
        <v>8</v>
      </c>
      <c r="AF519">
        <v>7</v>
      </c>
      <c r="AG519">
        <v>11</v>
      </c>
      <c r="AH519">
        <v>15</v>
      </c>
      <c r="AJ519">
        <v>63</v>
      </c>
      <c r="AK519">
        <v>63.5</v>
      </c>
      <c r="AL519">
        <v>1</v>
      </c>
      <c r="AM519" s="5">
        <v>0.34166666666666667</v>
      </c>
      <c r="AN519">
        <v>10</v>
      </c>
      <c r="AO519" s="5">
        <v>0.56736111111111109</v>
      </c>
      <c r="AP519">
        <v>1</v>
      </c>
      <c r="AQ519" s="5">
        <v>0.31180555555555556</v>
      </c>
      <c r="AR519">
        <v>1</v>
      </c>
      <c r="AS519" s="5">
        <v>0.31874999999999998</v>
      </c>
      <c r="AV519">
        <v>295.14999999999998</v>
      </c>
      <c r="AW519">
        <v>42</v>
      </c>
      <c r="AX519">
        <v>76.92</v>
      </c>
      <c r="AY519">
        <v>25</v>
      </c>
      <c r="AZ519">
        <v>69.44</v>
      </c>
      <c r="BA519">
        <v>52</v>
      </c>
      <c r="BB519">
        <v>31.5</v>
      </c>
      <c r="BC519">
        <v>64</v>
      </c>
      <c r="BD519">
        <v>1.9</v>
      </c>
      <c r="BE519">
        <v>68</v>
      </c>
      <c r="BF519">
        <v>59.09</v>
      </c>
      <c r="BG519">
        <v>36</v>
      </c>
      <c r="BH519">
        <v>75</v>
      </c>
      <c r="BI519">
        <v>27</v>
      </c>
      <c r="BJ519">
        <v>30</v>
      </c>
      <c r="BK519">
        <v>42</v>
      </c>
      <c r="BL519">
        <v>47</v>
      </c>
      <c r="BM519">
        <v>65</v>
      </c>
      <c r="BN519">
        <v>62</v>
      </c>
      <c r="BO519">
        <v>0</v>
      </c>
      <c r="BP519">
        <v>17</v>
      </c>
      <c r="BQ519">
        <v>0</v>
      </c>
      <c r="BR519">
        <v>53</v>
      </c>
      <c r="BS519">
        <v>-3</v>
      </c>
      <c r="BT519">
        <v>62</v>
      </c>
      <c r="BU519">
        <v>0</v>
      </c>
      <c r="BV519">
        <v>15</v>
      </c>
      <c r="BW519">
        <v>46</v>
      </c>
      <c r="BX519">
        <v>10</v>
      </c>
      <c r="BY519">
        <v>1</v>
      </c>
      <c r="BZ519">
        <v>4</v>
      </c>
      <c r="CA519">
        <v>20</v>
      </c>
      <c r="CB519">
        <v>36</v>
      </c>
      <c r="CC519">
        <v>16</v>
      </c>
      <c r="CD519">
        <v>303.10000000000002</v>
      </c>
      <c r="CE519">
        <v>62.82</v>
      </c>
      <c r="CF519">
        <v>68.3</v>
      </c>
      <c r="CG519">
        <v>37.44</v>
      </c>
      <c r="CH519">
        <v>1.78</v>
      </c>
      <c r="CI519">
        <v>29.44</v>
      </c>
      <c r="CJ519">
        <v>47.03</v>
      </c>
      <c r="CK519">
        <v>3.05</v>
      </c>
      <c r="CL519">
        <v>4.04</v>
      </c>
      <c r="CM519">
        <v>4.6399999999999997</v>
      </c>
      <c r="CN519">
        <v>303.60000000000002</v>
      </c>
      <c r="CO519">
        <v>61.57</v>
      </c>
      <c r="CP519">
        <v>68.58</v>
      </c>
      <c r="CQ519">
        <v>39.72</v>
      </c>
      <c r="CR519">
        <v>1.78</v>
      </c>
      <c r="CS519">
        <v>29.44</v>
      </c>
      <c r="CT519">
        <v>50.61</v>
      </c>
      <c r="CU519">
        <v>3.05</v>
      </c>
      <c r="CV519">
        <v>4.05</v>
      </c>
      <c r="CW519">
        <v>4.6399999999999997</v>
      </c>
      <c r="CX519">
        <v>37</v>
      </c>
      <c r="CY519">
        <v>63</v>
      </c>
      <c r="CZ519">
        <v>13</v>
      </c>
      <c r="DA519">
        <v>19</v>
      </c>
      <c r="DB519">
        <v>25</v>
      </c>
      <c r="DC519">
        <v>290.89999999999998</v>
      </c>
      <c r="DD519">
        <v>107</v>
      </c>
      <c r="DE519">
        <v>291.5</v>
      </c>
      <c r="DF519">
        <v>114</v>
      </c>
      <c r="DG519">
        <v>294.5</v>
      </c>
      <c r="DH519">
        <v>35</v>
      </c>
      <c r="DI519">
        <v>303.7</v>
      </c>
      <c r="DJ519">
        <v>14</v>
      </c>
      <c r="DM519">
        <v>84.62</v>
      </c>
      <c r="DN519">
        <v>24</v>
      </c>
      <c r="DO519">
        <v>76.92</v>
      </c>
      <c r="DP519">
        <v>54</v>
      </c>
      <c r="DQ519">
        <v>69.2</v>
      </c>
      <c r="DR519">
        <v>41</v>
      </c>
      <c r="DS519">
        <v>76.900000000000006</v>
      </c>
      <c r="DT519">
        <v>18</v>
      </c>
      <c r="DW519">
        <v>83.33</v>
      </c>
      <c r="DX519">
        <v>10</v>
      </c>
      <c r="DY519">
        <v>72.22</v>
      </c>
      <c r="DZ519">
        <v>81</v>
      </c>
      <c r="EA519">
        <v>61.1</v>
      </c>
      <c r="EB519">
        <v>53</v>
      </c>
      <c r="EC519">
        <v>61.1</v>
      </c>
      <c r="ED519">
        <v>41</v>
      </c>
      <c r="EG519">
        <v>32</v>
      </c>
      <c r="EH519">
        <v>122</v>
      </c>
      <c r="EI519">
        <v>32</v>
      </c>
      <c r="EJ519">
        <v>116</v>
      </c>
      <c r="EK519">
        <v>31</v>
      </c>
      <c r="EL519">
        <v>36</v>
      </c>
      <c r="EM519">
        <v>31</v>
      </c>
      <c r="EN519">
        <v>40</v>
      </c>
      <c r="EQ519">
        <v>1.73</v>
      </c>
      <c r="ER519">
        <v>68</v>
      </c>
      <c r="ES519">
        <v>2</v>
      </c>
      <c r="ET519">
        <v>138</v>
      </c>
      <c r="EU519">
        <v>2</v>
      </c>
      <c r="EV519">
        <v>59</v>
      </c>
      <c r="EW519">
        <v>1.91</v>
      </c>
      <c r="EX519">
        <v>47</v>
      </c>
      <c r="FA519">
        <v>0</v>
      </c>
      <c r="FB519">
        <v>151</v>
      </c>
      <c r="FC519">
        <v>80</v>
      </c>
      <c r="FD519">
        <v>28</v>
      </c>
      <c r="FE519">
        <v>71.400000000000006</v>
      </c>
      <c r="FF519">
        <v>18</v>
      </c>
      <c r="FG519">
        <v>57.1</v>
      </c>
      <c r="FH519">
        <v>35</v>
      </c>
      <c r="FM519">
        <v>100</v>
      </c>
      <c r="FN519">
        <v>1</v>
      </c>
      <c r="FQ519">
        <v>66.7</v>
      </c>
      <c r="FR519">
        <v>6</v>
      </c>
      <c r="FU519">
        <v>-2</v>
      </c>
      <c r="FV519">
        <v>3</v>
      </c>
      <c r="FW519">
        <v>0</v>
      </c>
      <c r="FX519">
        <v>50</v>
      </c>
      <c r="FY519">
        <v>1</v>
      </c>
      <c r="FZ519">
        <v>32</v>
      </c>
      <c r="GA519">
        <v>1</v>
      </c>
      <c r="GB519">
        <v>28</v>
      </c>
      <c r="GE519">
        <v>0</v>
      </c>
      <c r="GF519">
        <v>79</v>
      </c>
      <c r="GG519">
        <v>-1</v>
      </c>
      <c r="GH519">
        <v>45</v>
      </c>
      <c r="GI519">
        <v>1</v>
      </c>
      <c r="GJ519">
        <v>40</v>
      </c>
      <c r="GK519">
        <v>0</v>
      </c>
      <c r="GL519">
        <v>37</v>
      </c>
      <c r="GO519">
        <v>0</v>
      </c>
      <c r="GP519">
        <v>115</v>
      </c>
      <c r="GQ519">
        <v>-2</v>
      </c>
      <c r="GR519">
        <v>40</v>
      </c>
      <c r="GS519">
        <v>-1</v>
      </c>
      <c r="GT519">
        <v>48</v>
      </c>
      <c r="GU519">
        <v>0</v>
      </c>
      <c r="GV519">
        <v>48</v>
      </c>
      <c r="GY519">
        <v>0</v>
      </c>
      <c r="GZ519">
        <v>26</v>
      </c>
      <c r="HA519">
        <v>0</v>
      </c>
      <c r="HB519">
        <v>24</v>
      </c>
      <c r="HC519">
        <v>0</v>
      </c>
      <c r="HD519">
        <v>11</v>
      </c>
      <c r="HE519">
        <v>0</v>
      </c>
      <c r="HF519">
        <v>9</v>
      </c>
      <c r="HI519">
        <v>5</v>
      </c>
      <c r="HJ519">
        <v>43</v>
      </c>
      <c r="HK519">
        <v>4</v>
      </c>
      <c r="HL519">
        <v>77</v>
      </c>
      <c r="HM519">
        <v>3</v>
      </c>
      <c r="HN519">
        <v>53</v>
      </c>
      <c r="HO519">
        <v>3</v>
      </c>
      <c r="HP519">
        <v>40</v>
      </c>
      <c r="HS519">
        <v>10</v>
      </c>
      <c r="HT519">
        <v>70</v>
      </c>
      <c r="HU519">
        <v>13</v>
      </c>
      <c r="HV519">
        <v>17</v>
      </c>
      <c r="HW519">
        <v>12</v>
      </c>
      <c r="HX519">
        <v>11</v>
      </c>
      <c r="HY519">
        <v>11</v>
      </c>
      <c r="HZ519">
        <v>28</v>
      </c>
      <c r="IC519">
        <v>3</v>
      </c>
      <c r="ID519">
        <v>36</v>
      </c>
      <c r="IE519">
        <v>1</v>
      </c>
      <c r="IF519">
        <v>102</v>
      </c>
      <c r="IG519">
        <v>2</v>
      </c>
      <c r="IH519">
        <v>33</v>
      </c>
      <c r="II519">
        <v>4</v>
      </c>
      <c r="IJ519">
        <v>7</v>
      </c>
      <c r="IM519">
        <v>0</v>
      </c>
      <c r="IN519">
        <v>52</v>
      </c>
      <c r="IO519">
        <v>0</v>
      </c>
      <c r="IP519">
        <v>49</v>
      </c>
      <c r="IQ519">
        <v>1</v>
      </c>
      <c r="IR519">
        <v>6</v>
      </c>
      <c r="IS519">
        <v>0</v>
      </c>
      <c r="IT519">
        <v>20</v>
      </c>
    </row>
    <row r="520" spans="1:254" x14ac:dyDescent="0.25">
      <c r="A520" s="3" t="str">
        <f t="shared" si="8"/>
        <v>Cooper Musselman</v>
      </c>
      <c r="B520" s="4">
        <v>45767</v>
      </c>
      <c r="C520" t="s">
        <v>1600</v>
      </c>
      <c r="D520" t="s">
        <v>1601</v>
      </c>
      <c r="E520" t="s">
        <v>1602</v>
      </c>
      <c r="F520" t="s">
        <v>1603</v>
      </c>
      <c r="I520" t="s">
        <v>1700</v>
      </c>
      <c r="J520" t="s">
        <v>1701</v>
      </c>
      <c r="K520">
        <v>63</v>
      </c>
      <c r="L520">
        <v>69</v>
      </c>
      <c r="M520">
        <v>67</v>
      </c>
      <c r="N520">
        <v>75</v>
      </c>
      <c r="O520">
        <v>70</v>
      </c>
      <c r="Q520">
        <v>281</v>
      </c>
      <c r="R520">
        <v>71.989999999999995</v>
      </c>
      <c r="S520">
        <v>71.8</v>
      </c>
      <c r="T520">
        <v>71.58</v>
      </c>
      <c r="U520">
        <v>69.78</v>
      </c>
      <c r="V520">
        <v>77.099999999999994</v>
      </c>
      <c r="W520">
        <v>71.760000000000005</v>
      </c>
      <c r="Y520">
        <v>72.55</v>
      </c>
      <c r="Z520">
        <v>62</v>
      </c>
      <c r="AA520">
        <v>37</v>
      </c>
      <c r="AB520">
        <v>65</v>
      </c>
      <c r="AC520">
        <v>63</v>
      </c>
      <c r="AE520">
        <v>8</v>
      </c>
      <c r="AF520">
        <v>6</v>
      </c>
      <c r="AG520">
        <v>13</v>
      </c>
      <c r="AH520">
        <v>15</v>
      </c>
      <c r="AJ520">
        <v>63</v>
      </c>
      <c r="AK520">
        <v>63.5</v>
      </c>
      <c r="AL520">
        <v>10</v>
      </c>
      <c r="AM520" s="5">
        <v>0.58888888888888891</v>
      </c>
      <c r="AN520">
        <v>1</v>
      </c>
      <c r="AO520" s="5">
        <v>0.36319444444444443</v>
      </c>
      <c r="AP520">
        <v>1</v>
      </c>
      <c r="AQ520" s="5">
        <v>0.39930555555555558</v>
      </c>
      <c r="AR520">
        <v>1</v>
      </c>
      <c r="AS520" s="5">
        <v>0.29722222222222222</v>
      </c>
      <c r="AV520">
        <v>299.2</v>
      </c>
      <c r="AW520">
        <v>24</v>
      </c>
      <c r="AX520">
        <v>78.849999999999994</v>
      </c>
      <c r="AY520">
        <v>16</v>
      </c>
      <c r="AZ520">
        <v>69.44</v>
      </c>
      <c r="BA520">
        <v>48</v>
      </c>
      <c r="BB520">
        <v>29.75</v>
      </c>
      <c r="BC520">
        <v>38</v>
      </c>
      <c r="BD520">
        <v>1.72</v>
      </c>
      <c r="BE520">
        <v>28</v>
      </c>
      <c r="BF520">
        <v>50</v>
      </c>
      <c r="BG520">
        <v>57</v>
      </c>
      <c r="BH520">
        <v>66.67</v>
      </c>
      <c r="BI520">
        <v>30</v>
      </c>
      <c r="BJ520">
        <v>14</v>
      </c>
      <c r="BK520">
        <v>33</v>
      </c>
      <c r="BL520">
        <v>23</v>
      </c>
      <c r="BM520">
        <v>34</v>
      </c>
      <c r="BN520">
        <v>33</v>
      </c>
      <c r="BO520">
        <v>5</v>
      </c>
      <c r="BP520">
        <v>64</v>
      </c>
      <c r="BQ520">
        <v>2</v>
      </c>
      <c r="BR520">
        <v>62</v>
      </c>
      <c r="BS520">
        <v>-10</v>
      </c>
      <c r="BT520">
        <v>9</v>
      </c>
      <c r="BU520">
        <v>0</v>
      </c>
      <c r="BV520">
        <v>18</v>
      </c>
      <c r="BW520">
        <v>41</v>
      </c>
      <c r="BX520">
        <v>11</v>
      </c>
      <c r="BY520">
        <v>2</v>
      </c>
      <c r="BZ520">
        <v>3</v>
      </c>
      <c r="CA520">
        <v>20</v>
      </c>
      <c r="CB520">
        <v>36</v>
      </c>
      <c r="CC520">
        <v>16</v>
      </c>
      <c r="CD520">
        <v>303.10000000000002</v>
      </c>
      <c r="CE520">
        <v>62.82</v>
      </c>
      <c r="CF520">
        <v>68.3</v>
      </c>
      <c r="CG520">
        <v>37.44</v>
      </c>
      <c r="CH520">
        <v>1.78</v>
      </c>
      <c r="CI520">
        <v>29.44</v>
      </c>
      <c r="CJ520">
        <v>47.03</v>
      </c>
      <c r="CK520">
        <v>3.05</v>
      </c>
      <c r="CL520">
        <v>4.04</v>
      </c>
      <c r="CM520">
        <v>4.6399999999999997</v>
      </c>
      <c r="CN520">
        <v>303.60000000000002</v>
      </c>
      <c r="CO520">
        <v>61.57</v>
      </c>
      <c r="CP520">
        <v>68.58</v>
      </c>
      <c r="CQ520">
        <v>39.72</v>
      </c>
      <c r="CR520">
        <v>1.78</v>
      </c>
      <c r="CS520">
        <v>29.44</v>
      </c>
      <c r="CT520">
        <v>50.61</v>
      </c>
      <c r="CU520">
        <v>3.05</v>
      </c>
      <c r="CV520">
        <v>4.05</v>
      </c>
      <c r="CW520">
        <v>4.6399999999999997</v>
      </c>
      <c r="CX520">
        <v>37</v>
      </c>
      <c r="CY520">
        <v>43</v>
      </c>
      <c r="CZ520">
        <v>38</v>
      </c>
      <c r="DA520">
        <v>11</v>
      </c>
      <c r="DB520">
        <v>8</v>
      </c>
      <c r="DC520">
        <v>305.8</v>
      </c>
      <c r="DD520">
        <v>40</v>
      </c>
      <c r="DE520">
        <v>312.3</v>
      </c>
      <c r="DF520">
        <v>34</v>
      </c>
      <c r="DG520">
        <v>285.8</v>
      </c>
      <c r="DH520">
        <v>54</v>
      </c>
      <c r="DI520">
        <v>292.89999999999998</v>
      </c>
      <c r="DJ520">
        <v>33</v>
      </c>
      <c r="DM520">
        <v>92.31</v>
      </c>
      <c r="DN520">
        <v>6</v>
      </c>
      <c r="DO520">
        <v>69.23</v>
      </c>
      <c r="DP520">
        <v>91</v>
      </c>
      <c r="DQ520">
        <v>92.3</v>
      </c>
      <c r="DR520">
        <v>4</v>
      </c>
      <c r="DS520">
        <v>61.5</v>
      </c>
      <c r="DT520">
        <v>50</v>
      </c>
      <c r="DW520">
        <v>72.22</v>
      </c>
      <c r="DX520">
        <v>59</v>
      </c>
      <c r="DY520">
        <v>77.78</v>
      </c>
      <c r="DZ520">
        <v>40</v>
      </c>
      <c r="EA520">
        <v>50</v>
      </c>
      <c r="EB520">
        <v>66</v>
      </c>
      <c r="EC520">
        <v>77.8</v>
      </c>
      <c r="ED520">
        <v>7</v>
      </c>
      <c r="EG520">
        <v>28</v>
      </c>
      <c r="EH520">
        <v>23</v>
      </c>
      <c r="EI520">
        <v>29</v>
      </c>
      <c r="EJ520">
        <v>29</v>
      </c>
      <c r="EK520">
        <v>30</v>
      </c>
      <c r="EL520">
        <v>25</v>
      </c>
      <c r="EM520">
        <v>32</v>
      </c>
      <c r="EN520">
        <v>53</v>
      </c>
      <c r="EQ520">
        <v>1.62</v>
      </c>
      <c r="ER520">
        <v>29</v>
      </c>
      <c r="ES520">
        <v>1.64</v>
      </c>
      <c r="ET520">
        <v>25</v>
      </c>
      <c r="EU520">
        <v>1.78</v>
      </c>
      <c r="EV520">
        <v>35</v>
      </c>
      <c r="EW520">
        <v>1.86</v>
      </c>
      <c r="EX520">
        <v>43</v>
      </c>
      <c r="FA520">
        <v>60</v>
      </c>
      <c r="FB520">
        <v>59</v>
      </c>
      <c r="FC520">
        <v>50</v>
      </c>
      <c r="FD520">
        <v>83</v>
      </c>
      <c r="FE520">
        <v>44.4</v>
      </c>
      <c r="FF520">
        <v>48</v>
      </c>
      <c r="FG520">
        <v>50</v>
      </c>
      <c r="FH520">
        <v>41</v>
      </c>
      <c r="FK520">
        <v>100</v>
      </c>
      <c r="FL520">
        <v>1</v>
      </c>
      <c r="FM520">
        <v>50</v>
      </c>
      <c r="FN520">
        <v>39</v>
      </c>
      <c r="FU520">
        <v>-1</v>
      </c>
      <c r="FV520">
        <v>16</v>
      </c>
      <c r="FW520">
        <v>1</v>
      </c>
      <c r="FX520">
        <v>98</v>
      </c>
      <c r="FY520">
        <v>3</v>
      </c>
      <c r="FZ520">
        <v>63</v>
      </c>
      <c r="GA520">
        <v>2</v>
      </c>
      <c r="GB520">
        <v>55</v>
      </c>
      <c r="GE520">
        <v>0</v>
      </c>
      <c r="GF520">
        <v>79</v>
      </c>
      <c r="GG520">
        <v>-1</v>
      </c>
      <c r="GH520">
        <v>45</v>
      </c>
      <c r="GI520">
        <v>3</v>
      </c>
      <c r="GJ520">
        <v>61</v>
      </c>
      <c r="GK520">
        <v>0</v>
      </c>
      <c r="GL520">
        <v>37</v>
      </c>
      <c r="GO520">
        <v>-1</v>
      </c>
      <c r="GP520">
        <v>76</v>
      </c>
      <c r="GQ520">
        <v>-4</v>
      </c>
      <c r="GR520">
        <v>2</v>
      </c>
      <c r="GS520">
        <v>-2</v>
      </c>
      <c r="GT520">
        <v>28</v>
      </c>
      <c r="GU520">
        <v>-3</v>
      </c>
      <c r="GV520">
        <v>3</v>
      </c>
      <c r="GY520">
        <v>0</v>
      </c>
      <c r="GZ520">
        <v>26</v>
      </c>
      <c r="HA520">
        <v>0</v>
      </c>
      <c r="HB520">
        <v>24</v>
      </c>
      <c r="HC520">
        <v>0</v>
      </c>
      <c r="HD520">
        <v>11</v>
      </c>
      <c r="HE520">
        <v>0</v>
      </c>
      <c r="HF520">
        <v>9</v>
      </c>
      <c r="HI520">
        <v>5</v>
      </c>
      <c r="HJ520">
        <v>43</v>
      </c>
      <c r="HK520">
        <v>6</v>
      </c>
      <c r="HL520">
        <v>18</v>
      </c>
      <c r="HM520">
        <v>3</v>
      </c>
      <c r="HN520">
        <v>53</v>
      </c>
      <c r="HO520">
        <v>4</v>
      </c>
      <c r="HP520">
        <v>28</v>
      </c>
      <c r="HS520">
        <v>11</v>
      </c>
      <c r="HT520">
        <v>41</v>
      </c>
      <c r="HU520">
        <v>10</v>
      </c>
      <c r="HV520">
        <v>83</v>
      </c>
      <c r="HW520">
        <v>9</v>
      </c>
      <c r="HX520">
        <v>45</v>
      </c>
      <c r="HY520">
        <v>11</v>
      </c>
      <c r="HZ520">
        <v>28</v>
      </c>
      <c r="IC520">
        <v>1</v>
      </c>
      <c r="ID520">
        <v>112</v>
      </c>
      <c r="IE520">
        <v>2</v>
      </c>
      <c r="IF520">
        <v>65</v>
      </c>
      <c r="IG520">
        <v>5</v>
      </c>
      <c r="IH520">
        <v>3</v>
      </c>
      <c r="II520">
        <v>3</v>
      </c>
      <c r="IJ520">
        <v>20</v>
      </c>
      <c r="IM520">
        <v>1</v>
      </c>
      <c r="IN520">
        <v>14</v>
      </c>
      <c r="IO520">
        <v>0</v>
      </c>
      <c r="IP520">
        <v>49</v>
      </c>
      <c r="IQ520">
        <v>1</v>
      </c>
      <c r="IR520">
        <v>6</v>
      </c>
      <c r="IS520">
        <v>0</v>
      </c>
      <c r="IT520">
        <v>20</v>
      </c>
    </row>
    <row r="521" spans="1:254" x14ac:dyDescent="0.25">
      <c r="A521" s="3" t="str">
        <f t="shared" si="8"/>
        <v>Stuart Macdonald</v>
      </c>
      <c r="B521" s="4">
        <v>45767</v>
      </c>
      <c r="C521" t="s">
        <v>1600</v>
      </c>
      <c r="D521" t="s">
        <v>1601</v>
      </c>
      <c r="E521" t="s">
        <v>1602</v>
      </c>
      <c r="F521" t="s">
        <v>1603</v>
      </c>
      <c r="I521" t="s">
        <v>1702</v>
      </c>
      <c r="J521" t="s">
        <v>1389</v>
      </c>
      <c r="K521">
        <v>65</v>
      </c>
      <c r="L521">
        <v>66</v>
      </c>
      <c r="M521">
        <v>68</v>
      </c>
      <c r="N521">
        <v>70</v>
      </c>
      <c r="O521">
        <v>78</v>
      </c>
      <c r="Q521">
        <v>282</v>
      </c>
      <c r="R521">
        <v>71.989999999999995</v>
      </c>
      <c r="S521">
        <v>71.8</v>
      </c>
      <c r="T521">
        <v>68.58</v>
      </c>
      <c r="U521">
        <v>70.78</v>
      </c>
      <c r="V521">
        <v>72.099999999999994</v>
      </c>
      <c r="W521">
        <v>79.760000000000005</v>
      </c>
      <c r="Y521">
        <v>72.8</v>
      </c>
      <c r="Z521">
        <v>11</v>
      </c>
      <c r="AA521">
        <v>14</v>
      </c>
      <c r="AB521">
        <v>27</v>
      </c>
      <c r="AC521">
        <v>65</v>
      </c>
      <c r="AE521">
        <v>5</v>
      </c>
      <c r="AF521">
        <v>4</v>
      </c>
      <c r="AG521">
        <v>6</v>
      </c>
      <c r="AH521">
        <v>16</v>
      </c>
      <c r="AJ521">
        <v>65</v>
      </c>
      <c r="AK521">
        <v>66</v>
      </c>
      <c r="AL521">
        <v>10</v>
      </c>
      <c r="AM521" s="5">
        <v>0.58194444444444449</v>
      </c>
      <c r="AN521">
        <v>1</v>
      </c>
      <c r="AO521" s="5">
        <v>0.35625000000000001</v>
      </c>
      <c r="AP521">
        <v>1</v>
      </c>
      <c r="AQ521" s="5">
        <v>0.49027777777777776</v>
      </c>
      <c r="AR521">
        <v>1</v>
      </c>
      <c r="AS521" s="5">
        <v>0.42499999999999999</v>
      </c>
      <c r="AV521">
        <v>288.2</v>
      </c>
      <c r="AW521">
        <v>61</v>
      </c>
      <c r="AX521">
        <v>76.92</v>
      </c>
      <c r="AY521">
        <v>25</v>
      </c>
      <c r="AZ521">
        <v>65.28</v>
      </c>
      <c r="BA521">
        <v>64</v>
      </c>
      <c r="BB521">
        <v>29</v>
      </c>
      <c r="BC521">
        <v>18</v>
      </c>
      <c r="BD521">
        <v>1.66</v>
      </c>
      <c r="BE521">
        <v>6</v>
      </c>
      <c r="BF521">
        <v>48</v>
      </c>
      <c r="BG521">
        <v>60</v>
      </c>
      <c r="BH521">
        <v>57.14</v>
      </c>
      <c r="BI521">
        <v>36</v>
      </c>
      <c r="BJ521">
        <v>48</v>
      </c>
      <c r="BK521">
        <v>48</v>
      </c>
      <c r="BL521">
        <v>62</v>
      </c>
      <c r="BM521">
        <v>11</v>
      </c>
      <c r="BN521">
        <v>59</v>
      </c>
      <c r="BO521">
        <v>3</v>
      </c>
      <c r="BP521">
        <v>51</v>
      </c>
      <c r="BQ521">
        <v>6</v>
      </c>
      <c r="BR521">
        <v>69</v>
      </c>
      <c r="BS521">
        <v>-11</v>
      </c>
      <c r="BT521">
        <v>4</v>
      </c>
      <c r="BU521">
        <v>3</v>
      </c>
      <c r="BV521">
        <v>18</v>
      </c>
      <c r="BW521">
        <v>36</v>
      </c>
      <c r="BX521">
        <v>11</v>
      </c>
      <c r="BY521">
        <v>4</v>
      </c>
      <c r="BZ521">
        <v>7</v>
      </c>
      <c r="CA521">
        <v>20</v>
      </c>
      <c r="CB521">
        <v>36</v>
      </c>
      <c r="CC521">
        <v>16</v>
      </c>
      <c r="CD521">
        <v>303.10000000000002</v>
      </c>
      <c r="CE521">
        <v>62.82</v>
      </c>
      <c r="CF521">
        <v>68.3</v>
      </c>
      <c r="CG521">
        <v>37.44</v>
      </c>
      <c r="CH521">
        <v>1.78</v>
      </c>
      <c r="CI521">
        <v>29.44</v>
      </c>
      <c r="CJ521">
        <v>47.03</v>
      </c>
      <c r="CK521">
        <v>3.05</v>
      </c>
      <c r="CL521">
        <v>4.04</v>
      </c>
      <c r="CM521">
        <v>4.6399999999999997</v>
      </c>
      <c r="CN521">
        <v>303.60000000000002</v>
      </c>
      <c r="CO521">
        <v>61.57</v>
      </c>
      <c r="CP521">
        <v>68.58</v>
      </c>
      <c r="CQ521">
        <v>39.72</v>
      </c>
      <c r="CR521">
        <v>1.78</v>
      </c>
      <c r="CS521">
        <v>29.44</v>
      </c>
      <c r="CT521">
        <v>50.61</v>
      </c>
      <c r="CU521">
        <v>3.05</v>
      </c>
      <c r="CV521">
        <v>4.05</v>
      </c>
      <c r="CW521">
        <v>4.6399999999999997</v>
      </c>
      <c r="CX521">
        <v>2</v>
      </c>
      <c r="CY521">
        <v>43</v>
      </c>
      <c r="CZ521">
        <v>62</v>
      </c>
      <c r="DA521">
        <v>11</v>
      </c>
      <c r="DB521">
        <v>1</v>
      </c>
      <c r="DC521">
        <v>295.89999999999998</v>
      </c>
      <c r="DD521">
        <v>75</v>
      </c>
      <c r="DE521">
        <v>284.7</v>
      </c>
      <c r="DF521">
        <v>134</v>
      </c>
      <c r="DG521">
        <v>294.7</v>
      </c>
      <c r="DH521">
        <v>34</v>
      </c>
      <c r="DI521">
        <v>277.5</v>
      </c>
      <c r="DJ521">
        <v>61</v>
      </c>
      <c r="DM521">
        <v>69.23</v>
      </c>
      <c r="DN521">
        <v>84</v>
      </c>
      <c r="DO521">
        <v>76.92</v>
      </c>
      <c r="DP521">
        <v>54</v>
      </c>
      <c r="DQ521">
        <v>100</v>
      </c>
      <c r="DR521">
        <v>1</v>
      </c>
      <c r="DS521">
        <v>61.5</v>
      </c>
      <c r="DT521">
        <v>50</v>
      </c>
      <c r="DW521">
        <v>66.67</v>
      </c>
      <c r="DX521">
        <v>97</v>
      </c>
      <c r="DY521">
        <v>50</v>
      </c>
      <c r="DZ521">
        <v>152</v>
      </c>
      <c r="EA521">
        <v>77.8</v>
      </c>
      <c r="EB521">
        <v>14</v>
      </c>
      <c r="EC521">
        <v>66.7</v>
      </c>
      <c r="ED521">
        <v>26</v>
      </c>
      <c r="EG521">
        <v>27</v>
      </c>
      <c r="EH521">
        <v>11</v>
      </c>
      <c r="EI521">
        <v>24</v>
      </c>
      <c r="EJ521">
        <v>1</v>
      </c>
      <c r="EK521">
        <v>32</v>
      </c>
      <c r="EL521">
        <v>48</v>
      </c>
      <c r="EM521">
        <v>33</v>
      </c>
      <c r="EN521">
        <v>61</v>
      </c>
      <c r="EQ521">
        <v>1.58</v>
      </c>
      <c r="ER521">
        <v>21</v>
      </c>
      <c r="ES521">
        <v>1.33</v>
      </c>
      <c r="ET521">
        <v>1</v>
      </c>
      <c r="EU521">
        <v>1.86</v>
      </c>
      <c r="EV521">
        <v>45</v>
      </c>
      <c r="EW521">
        <v>1.75</v>
      </c>
      <c r="EX521">
        <v>24</v>
      </c>
      <c r="FA521">
        <v>66.67</v>
      </c>
      <c r="FB521">
        <v>40</v>
      </c>
      <c r="FC521">
        <v>66.67</v>
      </c>
      <c r="FD521">
        <v>49</v>
      </c>
      <c r="FE521">
        <v>50</v>
      </c>
      <c r="FF521">
        <v>36</v>
      </c>
      <c r="FG521">
        <v>0</v>
      </c>
      <c r="FH521">
        <v>67</v>
      </c>
      <c r="FK521">
        <v>100</v>
      </c>
      <c r="FL521">
        <v>1</v>
      </c>
      <c r="FM521">
        <v>100</v>
      </c>
      <c r="FN521">
        <v>1</v>
      </c>
      <c r="FQ521">
        <v>25</v>
      </c>
      <c r="FR521">
        <v>16</v>
      </c>
      <c r="FU521">
        <v>1</v>
      </c>
      <c r="FV521">
        <v>100</v>
      </c>
      <c r="FW521">
        <v>-1</v>
      </c>
      <c r="FX521">
        <v>13</v>
      </c>
      <c r="FY521">
        <v>1</v>
      </c>
      <c r="FZ521">
        <v>32</v>
      </c>
      <c r="GA521">
        <v>2</v>
      </c>
      <c r="GB521">
        <v>55</v>
      </c>
      <c r="GE521">
        <v>0</v>
      </c>
      <c r="GF521">
        <v>79</v>
      </c>
      <c r="GG521">
        <v>1</v>
      </c>
      <c r="GH521">
        <v>112</v>
      </c>
      <c r="GI521">
        <v>-1</v>
      </c>
      <c r="GJ521">
        <v>22</v>
      </c>
      <c r="GK521">
        <v>6</v>
      </c>
      <c r="GL521">
        <v>69</v>
      </c>
      <c r="GO521">
        <v>-6</v>
      </c>
      <c r="GP521">
        <v>1</v>
      </c>
      <c r="GQ521">
        <v>-3</v>
      </c>
      <c r="GR521">
        <v>8</v>
      </c>
      <c r="GS521">
        <v>-1</v>
      </c>
      <c r="GT521">
        <v>48</v>
      </c>
      <c r="GU521">
        <v>-1</v>
      </c>
      <c r="GV521">
        <v>28</v>
      </c>
      <c r="GY521">
        <v>2</v>
      </c>
      <c r="GZ521">
        <v>1</v>
      </c>
      <c r="HA521">
        <v>1</v>
      </c>
      <c r="HB521">
        <v>1</v>
      </c>
      <c r="HC521">
        <v>0</v>
      </c>
      <c r="HD521">
        <v>11</v>
      </c>
      <c r="HE521">
        <v>0</v>
      </c>
      <c r="HF521">
        <v>9</v>
      </c>
      <c r="HI521">
        <v>3</v>
      </c>
      <c r="HJ521">
        <v>120</v>
      </c>
      <c r="HK521">
        <v>5</v>
      </c>
      <c r="HL521">
        <v>45</v>
      </c>
      <c r="HM521">
        <v>4</v>
      </c>
      <c r="HN521">
        <v>34</v>
      </c>
      <c r="HO521">
        <v>6</v>
      </c>
      <c r="HP521">
        <v>6</v>
      </c>
      <c r="HS521">
        <v>11</v>
      </c>
      <c r="HT521">
        <v>41</v>
      </c>
      <c r="HU521">
        <v>9</v>
      </c>
      <c r="HV521">
        <v>116</v>
      </c>
      <c r="HW521">
        <v>11</v>
      </c>
      <c r="HX521">
        <v>21</v>
      </c>
      <c r="HY521">
        <v>5</v>
      </c>
      <c r="HZ521">
        <v>69</v>
      </c>
      <c r="IC521">
        <v>2</v>
      </c>
      <c r="ID521">
        <v>76</v>
      </c>
      <c r="IE521">
        <v>2</v>
      </c>
      <c r="IF521">
        <v>65</v>
      </c>
      <c r="IG521">
        <v>3</v>
      </c>
      <c r="IH521">
        <v>25</v>
      </c>
      <c r="II521">
        <v>4</v>
      </c>
      <c r="IJ521">
        <v>7</v>
      </c>
      <c r="IM521">
        <v>0</v>
      </c>
      <c r="IN521">
        <v>52</v>
      </c>
      <c r="IO521">
        <v>1</v>
      </c>
      <c r="IP521">
        <v>10</v>
      </c>
      <c r="IQ521">
        <v>0</v>
      </c>
      <c r="IR521">
        <v>24</v>
      </c>
      <c r="IS521">
        <v>3</v>
      </c>
      <c r="IT521">
        <v>1</v>
      </c>
    </row>
    <row r="522" spans="1:254" x14ac:dyDescent="0.25">
      <c r="A522" s="3" t="str">
        <f t="shared" si="8"/>
        <v>Marcus Plunkett</v>
      </c>
      <c r="B522" s="4">
        <v>45767</v>
      </c>
      <c r="C522" t="s">
        <v>1600</v>
      </c>
      <c r="D522" t="s">
        <v>1601</v>
      </c>
      <c r="E522" t="s">
        <v>1602</v>
      </c>
      <c r="F522" t="s">
        <v>1603</v>
      </c>
      <c r="I522" t="s">
        <v>1703</v>
      </c>
      <c r="J522" t="s">
        <v>889</v>
      </c>
      <c r="K522">
        <v>65</v>
      </c>
      <c r="L522">
        <v>69</v>
      </c>
      <c r="M522">
        <v>68</v>
      </c>
      <c r="N522">
        <v>76</v>
      </c>
      <c r="O522">
        <v>69</v>
      </c>
      <c r="Q522">
        <v>282</v>
      </c>
      <c r="R522">
        <v>71.989999999999995</v>
      </c>
      <c r="S522">
        <v>71.8</v>
      </c>
      <c r="T522">
        <v>71.58</v>
      </c>
      <c r="U522">
        <v>70.78</v>
      </c>
      <c r="V522">
        <v>78.099999999999994</v>
      </c>
      <c r="W522">
        <v>70.760000000000005</v>
      </c>
      <c r="Y522">
        <v>72.8</v>
      </c>
      <c r="Z522">
        <v>62</v>
      </c>
      <c r="AA522">
        <v>52</v>
      </c>
      <c r="AB522">
        <v>68</v>
      </c>
      <c r="AC522">
        <v>65</v>
      </c>
      <c r="AE522">
        <v>8</v>
      </c>
      <c r="AF522">
        <v>7</v>
      </c>
      <c r="AG522">
        <v>15</v>
      </c>
      <c r="AH522">
        <v>16</v>
      </c>
      <c r="AJ522">
        <v>65</v>
      </c>
      <c r="AK522">
        <v>66</v>
      </c>
      <c r="AL522">
        <v>1</v>
      </c>
      <c r="AM522" s="5">
        <v>0.59652777777777777</v>
      </c>
      <c r="AN522">
        <v>10</v>
      </c>
      <c r="AO522" s="5">
        <v>0.37083333333333335</v>
      </c>
      <c r="AP522">
        <v>1</v>
      </c>
      <c r="AQ522" s="5">
        <v>0.3347222222222222</v>
      </c>
      <c r="AR522">
        <v>1</v>
      </c>
      <c r="AS522" s="5">
        <v>0.29722222222222222</v>
      </c>
      <c r="AV522">
        <v>297.67</v>
      </c>
      <c r="AW522">
        <v>28</v>
      </c>
      <c r="AX522">
        <v>63.46</v>
      </c>
      <c r="AY522">
        <v>68</v>
      </c>
      <c r="AZ522">
        <v>73.61</v>
      </c>
      <c r="BA522">
        <v>27</v>
      </c>
      <c r="BB522">
        <v>30</v>
      </c>
      <c r="BC522">
        <v>44</v>
      </c>
      <c r="BD522">
        <v>1.72</v>
      </c>
      <c r="BE522">
        <v>27</v>
      </c>
      <c r="BF522">
        <v>47.37</v>
      </c>
      <c r="BG522">
        <v>63</v>
      </c>
      <c r="BJ522">
        <v>57</v>
      </c>
      <c r="BK522">
        <v>55</v>
      </c>
      <c r="BL522">
        <v>50</v>
      </c>
      <c r="BM522">
        <v>37</v>
      </c>
      <c r="BN522">
        <v>55</v>
      </c>
      <c r="BO522">
        <v>1</v>
      </c>
      <c r="BP522">
        <v>34</v>
      </c>
      <c r="BQ522">
        <v>0</v>
      </c>
      <c r="BR522">
        <v>53</v>
      </c>
      <c r="BS522">
        <v>-3</v>
      </c>
      <c r="BT522">
        <v>62</v>
      </c>
      <c r="BU522">
        <v>1</v>
      </c>
      <c r="BV522">
        <v>15</v>
      </c>
      <c r="BW522">
        <v>45</v>
      </c>
      <c r="BX522">
        <v>9</v>
      </c>
      <c r="BY522">
        <v>2</v>
      </c>
      <c r="BZ522">
        <v>0</v>
      </c>
      <c r="CA522">
        <v>20</v>
      </c>
      <c r="CB522">
        <v>36</v>
      </c>
      <c r="CC522">
        <v>16</v>
      </c>
      <c r="CD522">
        <v>303.10000000000002</v>
      </c>
      <c r="CE522">
        <v>62.82</v>
      </c>
      <c r="CF522">
        <v>68.3</v>
      </c>
      <c r="CG522">
        <v>37.44</v>
      </c>
      <c r="CH522">
        <v>1.78</v>
      </c>
      <c r="CI522">
        <v>29.44</v>
      </c>
      <c r="CJ522">
        <v>47.03</v>
      </c>
      <c r="CK522">
        <v>3.05</v>
      </c>
      <c r="CL522">
        <v>4.04</v>
      </c>
      <c r="CM522">
        <v>4.6399999999999997</v>
      </c>
      <c r="CN522">
        <v>303.60000000000002</v>
      </c>
      <c r="CO522">
        <v>61.57</v>
      </c>
      <c r="CP522">
        <v>68.58</v>
      </c>
      <c r="CQ522">
        <v>39.72</v>
      </c>
      <c r="CR522">
        <v>1.78</v>
      </c>
      <c r="CS522">
        <v>29.44</v>
      </c>
      <c r="CT522">
        <v>50.61</v>
      </c>
      <c r="CU522">
        <v>3.05</v>
      </c>
      <c r="CV522">
        <v>4.05</v>
      </c>
      <c r="CW522">
        <v>4.6399999999999997</v>
      </c>
      <c r="CX522">
        <v>12</v>
      </c>
      <c r="CY522">
        <v>63</v>
      </c>
      <c r="CZ522">
        <v>20</v>
      </c>
      <c r="DA522">
        <v>27</v>
      </c>
      <c r="DB522">
        <v>8</v>
      </c>
      <c r="DC522">
        <v>315.10000000000002</v>
      </c>
      <c r="DD522">
        <v>10</v>
      </c>
      <c r="DE522">
        <v>303.60000000000002</v>
      </c>
      <c r="DF522">
        <v>66</v>
      </c>
      <c r="DG522">
        <v>295.8</v>
      </c>
      <c r="DH522">
        <v>33</v>
      </c>
      <c r="DI522">
        <v>276.2</v>
      </c>
      <c r="DJ522">
        <v>65</v>
      </c>
      <c r="DM522">
        <v>46.15</v>
      </c>
      <c r="DN522">
        <v>150</v>
      </c>
      <c r="DO522">
        <v>69.23</v>
      </c>
      <c r="DP522">
        <v>91</v>
      </c>
      <c r="DQ522">
        <v>61.5</v>
      </c>
      <c r="DR522">
        <v>55</v>
      </c>
      <c r="DS522">
        <v>76.900000000000006</v>
      </c>
      <c r="DT522">
        <v>18</v>
      </c>
      <c r="DW522">
        <v>83.33</v>
      </c>
      <c r="DX522">
        <v>10</v>
      </c>
      <c r="DY522">
        <v>72.22</v>
      </c>
      <c r="DZ522">
        <v>81</v>
      </c>
      <c r="EA522">
        <v>66.7</v>
      </c>
      <c r="EB522">
        <v>39</v>
      </c>
      <c r="EC522">
        <v>72.2</v>
      </c>
      <c r="ED522">
        <v>15</v>
      </c>
      <c r="EG522">
        <v>31</v>
      </c>
      <c r="EH522">
        <v>89</v>
      </c>
      <c r="EI522">
        <v>29</v>
      </c>
      <c r="EJ522">
        <v>29</v>
      </c>
      <c r="EK522">
        <v>31</v>
      </c>
      <c r="EL522">
        <v>36</v>
      </c>
      <c r="EM522">
        <v>29</v>
      </c>
      <c r="EN522">
        <v>21</v>
      </c>
      <c r="EQ522">
        <v>1.73</v>
      </c>
      <c r="ER522">
        <v>68</v>
      </c>
      <c r="ES522">
        <v>1.69</v>
      </c>
      <c r="ET522">
        <v>46</v>
      </c>
      <c r="EU522">
        <v>1.75</v>
      </c>
      <c r="EV522">
        <v>28</v>
      </c>
      <c r="EW522">
        <v>1.69</v>
      </c>
      <c r="EX522">
        <v>19</v>
      </c>
      <c r="FA522">
        <v>33.33</v>
      </c>
      <c r="FB522">
        <v>118</v>
      </c>
      <c r="FC522">
        <v>60</v>
      </c>
      <c r="FD522">
        <v>68</v>
      </c>
      <c r="FE522">
        <v>33.299999999999997</v>
      </c>
      <c r="FF522">
        <v>54</v>
      </c>
      <c r="FG522">
        <v>60</v>
      </c>
      <c r="FH522">
        <v>32</v>
      </c>
      <c r="FU522">
        <v>1</v>
      </c>
      <c r="FV522">
        <v>100</v>
      </c>
      <c r="FW522">
        <v>-1</v>
      </c>
      <c r="FX522">
        <v>13</v>
      </c>
      <c r="FY522">
        <v>0</v>
      </c>
      <c r="FZ522">
        <v>13</v>
      </c>
      <c r="GA522">
        <v>1</v>
      </c>
      <c r="GB522">
        <v>28</v>
      </c>
      <c r="GE522">
        <v>-1</v>
      </c>
      <c r="GF522">
        <v>45</v>
      </c>
      <c r="GG522">
        <v>-1</v>
      </c>
      <c r="GH522">
        <v>45</v>
      </c>
      <c r="GI522">
        <v>4</v>
      </c>
      <c r="GJ522">
        <v>66</v>
      </c>
      <c r="GK522">
        <v>-2</v>
      </c>
      <c r="GL522">
        <v>14</v>
      </c>
      <c r="GO522">
        <v>-2</v>
      </c>
      <c r="GP522">
        <v>32</v>
      </c>
      <c r="GQ522">
        <v>-1</v>
      </c>
      <c r="GR522">
        <v>89</v>
      </c>
      <c r="GS522">
        <v>1</v>
      </c>
      <c r="GT522">
        <v>65</v>
      </c>
      <c r="GU522">
        <v>-1</v>
      </c>
      <c r="GV522">
        <v>28</v>
      </c>
      <c r="GY522">
        <v>0</v>
      </c>
      <c r="GZ522">
        <v>26</v>
      </c>
      <c r="HA522">
        <v>1</v>
      </c>
      <c r="HB522">
        <v>1</v>
      </c>
      <c r="HC522">
        <v>0</v>
      </c>
      <c r="HD522">
        <v>11</v>
      </c>
      <c r="HE522">
        <v>0</v>
      </c>
      <c r="HF522">
        <v>9</v>
      </c>
      <c r="HI522">
        <v>4</v>
      </c>
      <c r="HJ522">
        <v>76</v>
      </c>
      <c r="HK522">
        <v>3</v>
      </c>
      <c r="HL522">
        <v>115</v>
      </c>
      <c r="HM522">
        <v>4</v>
      </c>
      <c r="HN522">
        <v>34</v>
      </c>
      <c r="HO522">
        <v>4</v>
      </c>
      <c r="HP522">
        <v>28</v>
      </c>
      <c r="HS522">
        <v>12</v>
      </c>
      <c r="HT522">
        <v>26</v>
      </c>
      <c r="HU522">
        <v>12</v>
      </c>
      <c r="HV522">
        <v>28</v>
      </c>
      <c r="HW522">
        <v>9</v>
      </c>
      <c r="HX522">
        <v>45</v>
      </c>
      <c r="HY522">
        <v>12</v>
      </c>
      <c r="HZ522">
        <v>15</v>
      </c>
      <c r="IC522">
        <v>2</v>
      </c>
      <c r="ID522">
        <v>76</v>
      </c>
      <c r="IE522">
        <v>2</v>
      </c>
      <c r="IF522">
        <v>65</v>
      </c>
      <c r="IG522">
        <v>3</v>
      </c>
      <c r="IH522">
        <v>25</v>
      </c>
      <c r="II522">
        <v>2</v>
      </c>
      <c r="IJ522">
        <v>37</v>
      </c>
      <c r="IM522">
        <v>0</v>
      </c>
      <c r="IN522">
        <v>52</v>
      </c>
      <c r="IO522">
        <v>0</v>
      </c>
      <c r="IP522">
        <v>49</v>
      </c>
      <c r="IQ522">
        <v>2</v>
      </c>
      <c r="IR522">
        <v>2</v>
      </c>
      <c r="IS522">
        <v>0</v>
      </c>
      <c r="IT522">
        <v>20</v>
      </c>
    </row>
    <row r="523" spans="1:254" x14ac:dyDescent="0.25">
      <c r="A523" s="3" t="str">
        <f t="shared" si="8"/>
        <v>Patrick Welch</v>
      </c>
      <c r="B523" s="4">
        <v>45767</v>
      </c>
      <c r="C523" t="s">
        <v>1600</v>
      </c>
      <c r="D523" t="s">
        <v>1601</v>
      </c>
      <c r="E523" t="s">
        <v>1602</v>
      </c>
      <c r="F523" t="s">
        <v>1603</v>
      </c>
      <c r="I523" t="s">
        <v>1704</v>
      </c>
      <c r="J523" t="s">
        <v>1705</v>
      </c>
      <c r="K523">
        <v>65</v>
      </c>
      <c r="L523">
        <v>72</v>
      </c>
      <c r="M523">
        <v>65</v>
      </c>
      <c r="N523">
        <v>72</v>
      </c>
      <c r="O523">
        <v>73</v>
      </c>
      <c r="Q523">
        <v>282</v>
      </c>
      <c r="R523">
        <v>71.989999999999995</v>
      </c>
      <c r="S523">
        <v>71.8</v>
      </c>
      <c r="T523">
        <v>74.58</v>
      </c>
      <c r="U523">
        <v>67.78</v>
      </c>
      <c r="V523">
        <v>74.099999999999994</v>
      </c>
      <c r="W523">
        <v>74.760000000000005</v>
      </c>
      <c r="Y523">
        <v>72.8</v>
      </c>
      <c r="Z523">
        <v>125</v>
      </c>
      <c r="AA523">
        <v>52</v>
      </c>
      <c r="AB523">
        <v>60</v>
      </c>
      <c r="AC523">
        <v>65</v>
      </c>
      <c r="AE523">
        <v>11</v>
      </c>
      <c r="AF523">
        <v>7</v>
      </c>
      <c r="AG523">
        <v>11</v>
      </c>
      <c r="AH523">
        <v>16</v>
      </c>
      <c r="AJ523">
        <v>65</v>
      </c>
      <c r="AK523">
        <v>66</v>
      </c>
      <c r="AL523">
        <v>10</v>
      </c>
      <c r="AM523" s="5">
        <v>0.37083333333333335</v>
      </c>
      <c r="AN523">
        <v>1</v>
      </c>
      <c r="AO523" s="5">
        <v>0.59652777777777777</v>
      </c>
      <c r="AP523">
        <v>1</v>
      </c>
      <c r="AQ523" s="5">
        <v>0.29652777777777778</v>
      </c>
      <c r="AR523">
        <v>1</v>
      </c>
      <c r="AS523" s="5">
        <v>0.3263888888888889</v>
      </c>
      <c r="AV523">
        <v>291.8</v>
      </c>
      <c r="AW523">
        <v>51</v>
      </c>
      <c r="AX523">
        <v>69.23</v>
      </c>
      <c r="AY523">
        <v>58</v>
      </c>
      <c r="AZ523">
        <v>68.06</v>
      </c>
      <c r="BA523">
        <v>57</v>
      </c>
      <c r="BB523">
        <v>30.25</v>
      </c>
      <c r="BC523">
        <v>50</v>
      </c>
      <c r="BD523">
        <v>1.78</v>
      </c>
      <c r="BE523">
        <v>46</v>
      </c>
      <c r="BF523">
        <v>52.17</v>
      </c>
      <c r="BG523">
        <v>54</v>
      </c>
      <c r="BH523">
        <v>100</v>
      </c>
      <c r="BI523">
        <v>1</v>
      </c>
      <c r="BJ523">
        <v>62</v>
      </c>
      <c r="BK523">
        <v>66</v>
      </c>
      <c r="BL523">
        <v>65</v>
      </c>
      <c r="BM523">
        <v>52</v>
      </c>
      <c r="BN523">
        <v>69</v>
      </c>
      <c r="BO523">
        <v>2</v>
      </c>
      <c r="BP523">
        <v>44</v>
      </c>
      <c r="BQ523">
        <v>0</v>
      </c>
      <c r="BR523">
        <v>53</v>
      </c>
      <c r="BS523">
        <v>-4</v>
      </c>
      <c r="BT523">
        <v>57</v>
      </c>
      <c r="BU523">
        <v>0</v>
      </c>
      <c r="BV523">
        <v>19</v>
      </c>
      <c r="BW523">
        <v>38</v>
      </c>
      <c r="BX523">
        <v>13</v>
      </c>
      <c r="BY523">
        <v>2</v>
      </c>
      <c r="BZ523">
        <v>1</v>
      </c>
      <c r="CA523">
        <v>20</v>
      </c>
      <c r="CB523">
        <v>36</v>
      </c>
      <c r="CC523">
        <v>16</v>
      </c>
      <c r="CD523">
        <v>303.10000000000002</v>
      </c>
      <c r="CE523">
        <v>62.82</v>
      </c>
      <c r="CF523">
        <v>68.3</v>
      </c>
      <c r="CG523">
        <v>37.44</v>
      </c>
      <c r="CH523">
        <v>1.78</v>
      </c>
      <c r="CI523">
        <v>29.44</v>
      </c>
      <c r="CJ523">
        <v>47.03</v>
      </c>
      <c r="CK523">
        <v>3.05</v>
      </c>
      <c r="CL523">
        <v>4.04</v>
      </c>
      <c r="CM523">
        <v>4.6399999999999997</v>
      </c>
      <c r="CN523">
        <v>303.60000000000002</v>
      </c>
      <c r="CO523">
        <v>61.57</v>
      </c>
      <c r="CP523">
        <v>68.58</v>
      </c>
      <c r="CQ523">
        <v>39.72</v>
      </c>
      <c r="CR523">
        <v>1.78</v>
      </c>
      <c r="CS523">
        <v>29.44</v>
      </c>
      <c r="CT523">
        <v>50.61</v>
      </c>
      <c r="CU523">
        <v>3.05</v>
      </c>
      <c r="CV523">
        <v>4.05</v>
      </c>
      <c r="CW523">
        <v>4.6399999999999997</v>
      </c>
      <c r="CX523">
        <v>37</v>
      </c>
      <c r="CY523">
        <v>34</v>
      </c>
      <c r="CZ523">
        <v>54</v>
      </c>
      <c r="DA523">
        <v>3</v>
      </c>
      <c r="DB523">
        <v>8</v>
      </c>
      <c r="DC523">
        <v>277.3</v>
      </c>
      <c r="DD523">
        <v>145</v>
      </c>
      <c r="DE523">
        <v>322.10000000000002</v>
      </c>
      <c r="DF523">
        <v>6</v>
      </c>
      <c r="DG523">
        <v>279.8</v>
      </c>
      <c r="DH523">
        <v>64</v>
      </c>
      <c r="DI523">
        <v>288</v>
      </c>
      <c r="DJ523">
        <v>42</v>
      </c>
      <c r="DM523">
        <v>53.85</v>
      </c>
      <c r="DN523">
        <v>139</v>
      </c>
      <c r="DO523">
        <v>76.92</v>
      </c>
      <c r="DP523">
        <v>54</v>
      </c>
      <c r="DQ523">
        <v>69.2</v>
      </c>
      <c r="DR523">
        <v>41</v>
      </c>
      <c r="DS523">
        <v>76.900000000000006</v>
      </c>
      <c r="DT523">
        <v>18</v>
      </c>
      <c r="DW523">
        <v>61.11</v>
      </c>
      <c r="DX523">
        <v>126</v>
      </c>
      <c r="DY523">
        <v>83.33</v>
      </c>
      <c r="DZ523">
        <v>14</v>
      </c>
      <c r="EA523">
        <v>72.2</v>
      </c>
      <c r="EB523">
        <v>25</v>
      </c>
      <c r="EC523">
        <v>55.6</v>
      </c>
      <c r="ED523">
        <v>54</v>
      </c>
      <c r="EG523">
        <v>29</v>
      </c>
      <c r="EH523">
        <v>50</v>
      </c>
      <c r="EI523">
        <v>28</v>
      </c>
      <c r="EJ523">
        <v>14</v>
      </c>
      <c r="EK523">
        <v>33</v>
      </c>
      <c r="EL523">
        <v>54</v>
      </c>
      <c r="EM523">
        <v>31</v>
      </c>
      <c r="EN523">
        <v>40</v>
      </c>
      <c r="EQ523">
        <v>1.64</v>
      </c>
      <c r="ER523">
        <v>40</v>
      </c>
      <c r="ES523">
        <v>1.6</v>
      </c>
      <c r="ET523">
        <v>16</v>
      </c>
      <c r="EU523">
        <v>1.92</v>
      </c>
      <c r="EV523">
        <v>49</v>
      </c>
      <c r="EW523">
        <v>2</v>
      </c>
      <c r="EX523">
        <v>58</v>
      </c>
      <c r="FA523">
        <v>42.86</v>
      </c>
      <c r="FB523">
        <v>108</v>
      </c>
      <c r="FC523">
        <v>66.67</v>
      </c>
      <c r="FD523">
        <v>49</v>
      </c>
      <c r="FE523">
        <v>40</v>
      </c>
      <c r="FF523">
        <v>50</v>
      </c>
      <c r="FG523">
        <v>62.5</v>
      </c>
      <c r="FH523">
        <v>28</v>
      </c>
      <c r="FK523">
        <v>100</v>
      </c>
      <c r="FL523">
        <v>1</v>
      </c>
      <c r="FU523">
        <v>3</v>
      </c>
      <c r="FV523">
        <v>150</v>
      </c>
      <c r="FW523">
        <v>-2</v>
      </c>
      <c r="FX523">
        <v>5</v>
      </c>
      <c r="FY523">
        <v>1</v>
      </c>
      <c r="FZ523">
        <v>32</v>
      </c>
      <c r="GA523">
        <v>0</v>
      </c>
      <c r="GB523">
        <v>13</v>
      </c>
      <c r="GE523">
        <v>0</v>
      </c>
      <c r="GF523">
        <v>79</v>
      </c>
      <c r="GG523">
        <v>-2</v>
      </c>
      <c r="GH523">
        <v>20</v>
      </c>
      <c r="GI523">
        <v>3</v>
      </c>
      <c r="GJ523">
        <v>61</v>
      </c>
      <c r="GK523">
        <v>-1</v>
      </c>
      <c r="GL523">
        <v>28</v>
      </c>
      <c r="GO523">
        <v>-2</v>
      </c>
      <c r="GP523">
        <v>32</v>
      </c>
      <c r="GQ523">
        <v>-2</v>
      </c>
      <c r="GR523">
        <v>40</v>
      </c>
      <c r="GS523">
        <v>-3</v>
      </c>
      <c r="GT523">
        <v>10</v>
      </c>
      <c r="GU523">
        <v>3</v>
      </c>
      <c r="GV523">
        <v>69</v>
      </c>
      <c r="GY523">
        <v>0</v>
      </c>
      <c r="GZ523">
        <v>26</v>
      </c>
      <c r="HA523">
        <v>0</v>
      </c>
      <c r="HB523">
        <v>24</v>
      </c>
      <c r="HC523">
        <v>0</v>
      </c>
      <c r="HD523">
        <v>11</v>
      </c>
      <c r="HE523">
        <v>0</v>
      </c>
      <c r="HF523">
        <v>9</v>
      </c>
      <c r="HI523">
        <v>4</v>
      </c>
      <c r="HJ523">
        <v>76</v>
      </c>
      <c r="HK523">
        <v>7</v>
      </c>
      <c r="HL523">
        <v>6</v>
      </c>
      <c r="HM523">
        <v>5</v>
      </c>
      <c r="HN523">
        <v>14</v>
      </c>
      <c r="HO523">
        <v>3</v>
      </c>
      <c r="HP523">
        <v>40</v>
      </c>
      <c r="HS523">
        <v>10</v>
      </c>
      <c r="HT523">
        <v>70</v>
      </c>
      <c r="HU523">
        <v>10</v>
      </c>
      <c r="HV523">
        <v>83</v>
      </c>
      <c r="HW523">
        <v>7</v>
      </c>
      <c r="HX523">
        <v>65</v>
      </c>
      <c r="HY523">
        <v>11</v>
      </c>
      <c r="HZ523">
        <v>28</v>
      </c>
      <c r="IC523">
        <v>3</v>
      </c>
      <c r="ID523">
        <v>36</v>
      </c>
      <c r="IE523">
        <v>1</v>
      </c>
      <c r="IF523">
        <v>102</v>
      </c>
      <c r="IG523">
        <v>6</v>
      </c>
      <c r="IH523">
        <v>1</v>
      </c>
      <c r="II523">
        <v>3</v>
      </c>
      <c r="IJ523">
        <v>20</v>
      </c>
      <c r="IM523">
        <v>1</v>
      </c>
      <c r="IN523">
        <v>14</v>
      </c>
      <c r="IO523">
        <v>0</v>
      </c>
      <c r="IP523">
        <v>49</v>
      </c>
      <c r="IQ523">
        <v>0</v>
      </c>
      <c r="IR523">
        <v>24</v>
      </c>
      <c r="IS523">
        <v>1</v>
      </c>
      <c r="IT523">
        <v>3</v>
      </c>
    </row>
    <row r="524" spans="1:254" x14ac:dyDescent="0.25">
      <c r="A524" s="3" t="str">
        <f t="shared" si="8"/>
        <v>Brandon Hoelzer</v>
      </c>
      <c r="B524" s="4">
        <v>45767</v>
      </c>
      <c r="C524" t="s">
        <v>1600</v>
      </c>
      <c r="D524" t="s">
        <v>1601</v>
      </c>
      <c r="E524" t="s">
        <v>1602</v>
      </c>
      <c r="F524" t="s">
        <v>1603</v>
      </c>
      <c r="I524" t="s">
        <v>1706</v>
      </c>
      <c r="J524" t="s">
        <v>883</v>
      </c>
      <c r="K524">
        <v>68</v>
      </c>
      <c r="L524">
        <v>67</v>
      </c>
      <c r="M524">
        <v>69</v>
      </c>
      <c r="N524">
        <v>75</v>
      </c>
      <c r="O524">
        <v>73</v>
      </c>
      <c r="Q524">
        <v>284</v>
      </c>
      <c r="R524">
        <v>71.989999999999995</v>
      </c>
      <c r="S524">
        <v>71.8</v>
      </c>
      <c r="T524">
        <v>69.58</v>
      </c>
      <c r="U524">
        <v>71.78</v>
      </c>
      <c r="V524">
        <v>77.099999999999994</v>
      </c>
      <c r="W524">
        <v>74.760000000000005</v>
      </c>
      <c r="Y524">
        <v>73.3</v>
      </c>
      <c r="Z524">
        <v>22</v>
      </c>
      <c r="AA524">
        <v>37</v>
      </c>
      <c r="AB524">
        <v>65</v>
      </c>
      <c r="AC524">
        <v>68</v>
      </c>
      <c r="AE524">
        <v>6</v>
      </c>
      <c r="AF524">
        <v>6</v>
      </c>
      <c r="AG524">
        <v>13</v>
      </c>
      <c r="AH524">
        <v>18</v>
      </c>
      <c r="AJ524">
        <v>68</v>
      </c>
      <c r="AK524">
        <v>68</v>
      </c>
      <c r="AL524">
        <v>10</v>
      </c>
      <c r="AM524" s="5">
        <v>0.37777777777777777</v>
      </c>
      <c r="AN524">
        <v>1</v>
      </c>
      <c r="AO524" s="5">
        <v>0.60416666666666663</v>
      </c>
      <c r="AP524">
        <v>1</v>
      </c>
      <c r="AQ524" s="5">
        <v>0.3611111111111111</v>
      </c>
      <c r="AR524">
        <v>1</v>
      </c>
      <c r="AS524" s="5">
        <v>0.30416666666666664</v>
      </c>
      <c r="AV524">
        <v>302.55</v>
      </c>
      <c r="AW524">
        <v>14</v>
      </c>
      <c r="AX524">
        <v>61.54</v>
      </c>
      <c r="AY524">
        <v>69</v>
      </c>
      <c r="AZ524">
        <v>73.61</v>
      </c>
      <c r="BA524">
        <v>24</v>
      </c>
      <c r="BB524">
        <v>31.75</v>
      </c>
      <c r="BC524">
        <v>66</v>
      </c>
      <c r="BD524">
        <v>1.87</v>
      </c>
      <c r="BE524">
        <v>66</v>
      </c>
      <c r="BF524">
        <v>52.63</v>
      </c>
      <c r="BG524">
        <v>51</v>
      </c>
      <c r="BH524">
        <v>100</v>
      </c>
      <c r="BI524">
        <v>1</v>
      </c>
      <c r="BJ524">
        <v>46</v>
      </c>
      <c r="BK524">
        <v>52</v>
      </c>
      <c r="BL524">
        <v>37</v>
      </c>
      <c r="BM524">
        <v>65</v>
      </c>
      <c r="BN524">
        <v>64</v>
      </c>
      <c r="BO524">
        <v>2</v>
      </c>
      <c r="BP524">
        <v>44</v>
      </c>
      <c r="BQ524">
        <v>4</v>
      </c>
      <c r="BR524">
        <v>67</v>
      </c>
      <c r="BS524">
        <v>-6</v>
      </c>
      <c r="BT524">
        <v>37</v>
      </c>
      <c r="BU524">
        <v>0</v>
      </c>
      <c r="BV524">
        <v>15</v>
      </c>
      <c r="BW524">
        <v>46</v>
      </c>
      <c r="BX524">
        <v>7</v>
      </c>
      <c r="BY524">
        <v>4</v>
      </c>
      <c r="BZ524">
        <v>2</v>
      </c>
      <c r="CA524">
        <v>20</v>
      </c>
      <c r="CB524">
        <v>36</v>
      </c>
      <c r="CC524">
        <v>16</v>
      </c>
      <c r="CD524">
        <v>303.10000000000002</v>
      </c>
      <c r="CE524">
        <v>62.82</v>
      </c>
      <c r="CF524">
        <v>68.3</v>
      </c>
      <c r="CG524">
        <v>37.44</v>
      </c>
      <c r="CH524">
        <v>1.78</v>
      </c>
      <c r="CI524">
        <v>29.44</v>
      </c>
      <c r="CJ524">
        <v>47.03</v>
      </c>
      <c r="CK524">
        <v>3.05</v>
      </c>
      <c r="CL524">
        <v>4.04</v>
      </c>
      <c r="CM524">
        <v>4.6399999999999997</v>
      </c>
      <c r="CN524">
        <v>303.60000000000002</v>
      </c>
      <c r="CO524">
        <v>61.57</v>
      </c>
      <c r="CP524">
        <v>68.58</v>
      </c>
      <c r="CQ524">
        <v>39.72</v>
      </c>
      <c r="CR524">
        <v>1.78</v>
      </c>
      <c r="CS524">
        <v>29.44</v>
      </c>
      <c r="CT524">
        <v>50.61</v>
      </c>
      <c r="CU524">
        <v>3.05</v>
      </c>
      <c r="CV524">
        <v>4.05</v>
      </c>
      <c r="CW524">
        <v>4.6399999999999997</v>
      </c>
      <c r="CX524">
        <v>37</v>
      </c>
      <c r="CY524">
        <v>63</v>
      </c>
      <c r="CZ524">
        <v>13</v>
      </c>
      <c r="DA524">
        <v>49</v>
      </c>
      <c r="DB524">
        <v>1</v>
      </c>
      <c r="DC524">
        <v>320.5</v>
      </c>
      <c r="DD524">
        <v>6</v>
      </c>
      <c r="DE524">
        <v>301.39999999999998</v>
      </c>
      <c r="DF524">
        <v>76</v>
      </c>
      <c r="DG524">
        <v>302.10000000000002</v>
      </c>
      <c r="DH524">
        <v>17</v>
      </c>
      <c r="DI524">
        <v>286.2</v>
      </c>
      <c r="DJ524">
        <v>47</v>
      </c>
      <c r="DM524">
        <v>76.92</v>
      </c>
      <c r="DN524">
        <v>59</v>
      </c>
      <c r="DO524">
        <v>76.92</v>
      </c>
      <c r="DP524">
        <v>54</v>
      </c>
      <c r="DQ524">
        <v>30.8</v>
      </c>
      <c r="DR524">
        <v>69</v>
      </c>
      <c r="DS524">
        <v>61.5</v>
      </c>
      <c r="DT524">
        <v>50</v>
      </c>
      <c r="DW524">
        <v>83.33</v>
      </c>
      <c r="DX524">
        <v>10</v>
      </c>
      <c r="DY524">
        <v>77.78</v>
      </c>
      <c r="DZ524">
        <v>40</v>
      </c>
      <c r="EA524">
        <v>66.7</v>
      </c>
      <c r="EB524">
        <v>39</v>
      </c>
      <c r="EC524">
        <v>66.7</v>
      </c>
      <c r="ED524">
        <v>26</v>
      </c>
      <c r="EG524">
        <v>31</v>
      </c>
      <c r="EH524">
        <v>89</v>
      </c>
      <c r="EI524">
        <v>32</v>
      </c>
      <c r="EJ524">
        <v>116</v>
      </c>
      <c r="EK524">
        <v>31</v>
      </c>
      <c r="EL524">
        <v>36</v>
      </c>
      <c r="EM524">
        <v>33</v>
      </c>
      <c r="EN524">
        <v>61</v>
      </c>
      <c r="EQ524">
        <v>1.87</v>
      </c>
      <c r="ER524">
        <v>128</v>
      </c>
      <c r="ES524">
        <v>1.86</v>
      </c>
      <c r="ET524">
        <v>110</v>
      </c>
      <c r="EU524">
        <v>1.75</v>
      </c>
      <c r="EV524">
        <v>28</v>
      </c>
      <c r="EW524">
        <v>2</v>
      </c>
      <c r="EX524">
        <v>58</v>
      </c>
      <c r="FA524">
        <v>100</v>
      </c>
      <c r="FB524">
        <v>1</v>
      </c>
      <c r="FC524">
        <v>50</v>
      </c>
      <c r="FD524">
        <v>83</v>
      </c>
      <c r="FE524">
        <v>33.299999999999997</v>
      </c>
      <c r="FF524">
        <v>54</v>
      </c>
      <c r="FG524">
        <v>50</v>
      </c>
      <c r="FH524">
        <v>41</v>
      </c>
      <c r="FM524">
        <v>100</v>
      </c>
      <c r="FN524">
        <v>1</v>
      </c>
      <c r="FO524">
        <v>100</v>
      </c>
      <c r="FP524">
        <v>1</v>
      </c>
      <c r="FU524">
        <v>0</v>
      </c>
      <c r="FV524">
        <v>57</v>
      </c>
      <c r="FW524">
        <v>1</v>
      </c>
      <c r="FX524">
        <v>98</v>
      </c>
      <c r="FY524">
        <v>2</v>
      </c>
      <c r="FZ524">
        <v>54</v>
      </c>
      <c r="GA524">
        <v>-1</v>
      </c>
      <c r="GB524">
        <v>3</v>
      </c>
      <c r="GE524">
        <v>-3</v>
      </c>
      <c r="GF524">
        <v>4</v>
      </c>
      <c r="GG524">
        <v>-1</v>
      </c>
      <c r="GH524">
        <v>45</v>
      </c>
      <c r="GI524">
        <v>4</v>
      </c>
      <c r="GJ524">
        <v>66</v>
      </c>
      <c r="GK524">
        <v>4</v>
      </c>
      <c r="GL524">
        <v>67</v>
      </c>
      <c r="GO524">
        <v>-1</v>
      </c>
      <c r="GP524">
        <v>76</v>
      </c>
      <c r="GQ524">
        <v>-2</v>
      </c>
      <c r="GR524">
        <v>40</v>
      </c>
      <c r="GS524">
        <v>-2</v>
      </c>
      <c r="GT524">
        <v>28</v>
      </c>
      <c r="GU524">
        <v>-1</v>
      </c>
      <c r="GV524">
        <v>28</v>
      </c>
      <c r="GY524">
        <v>0</v>
      </c>
      <c r="GZ524">
        <v>26</v>
      </c>
      <c r="HA524">
        <v>0</v>
      </c>
      <c r="HB524">
        <v>24</v>
      </c>
      <c r="HC524">
        <v>0</v>
      </c>
      <c r="HD524">
        <v>11</v>
      </c>
      <c r="HE524">
        <v>0</v>
      </c>
      <c r="HF524">
        <v>9</v>
      </c>
      <c r="HI524">
        <v>4</v>
      </c>
      <c r="HJ524">
        <v>76</v>
      </c>
      <c r="HK524">
        <v>5</v>
      </c>
      <c r="HL524">
        <v>45</v>
      </c>
      <c r="HM524">
        <v>4</v>
      </c>
      <c r="HN524">
        <v>34</v>
      </c>
      <c r="HO524">
        <v>2</v>
      </c>
      <c r="HP524">
        <v>59</v>
      </c>
      <c r="HS524">
        <v>14</v>
      </c>
      <c r="HT524">
        <v>5</v>
      </c>
      <c r="HU524">
        <v>10</v>
      </c>
      <c r="HV524">
        <v>83</v>
      </c>
      <c r="HW524">
        <v>9</v>
      </c>
      <c r="HX524">
        <v>45</v>
      </c>
      <c r="HY524">
        <v>13</v>
      </c>
      <c r="HZ524">
        <v>6</v>
      </c>
      <c r="IC524">
        <v>0</v>
      </c>
      <c r="ID524">
        <v>141</v>
      </c>
      <c r="IE524">
        <v>3</v>
      </c>
      <c r="IF524">
        <v>29</v>
      </c>
      <c r="IG524">
        <v>2</v>
      </c>
      <c r="IH524">
        <v>33</v>
      </c>
      <c r="II524">
        <v>2</v>
      </c>
      <c r="IJ524">
        <v>37</v>
      </c>
      <c r="IM524">
        <v>0</v>
      </c>
      <c r="IN524">
        <v>52</v>
      </c>
      <c r="IO524">
        <v>0</v>
      </c>
      <c r="IP524">
        <v>49</v>
      </c>
      <c r="IQ524">
        <v>3</v>
      </c>
      <c r="IR524">
        <v>1</v>
      </c>
      <c r="IS524">
        <v>1</v>
      </c>
      <c r="IT524">
        <v>3</v>
      </c>
    </row>
    <row r="525" spans="1:254" x14ac:dyDescent="0.25">
      <c r="A525" s="3" t="str">
        <f t="shared" si="8"/>
        <v>Richy Werenski</v>
      </c>
      <c r="B525" s="4">
        <v>45767</v>
      </c>
      <c r="C525" t="s">
        <v>1600</v>
      </c>
      <c r="D525" t="s">
        <v>1601</v>
      </c>
      <c r="E525" t="s">
        <v>1602</v>
      </c>
      <c r="F525" t="s">
        <v>1603</v>
      </c>
      <c r="I525" t="s">
        <v>1707</v>
      </c>
      <c r="J525" t="s">
        <v>1708</v>
      </c>
      <c r="K525">
        <v>69</v>
      </c>
      <c r="L525">
        <v>68</v>
      </c>
      <c r="M525">
        <v>69</v>
      </c>
      <c r="N525">
        <v>77</v>
      </c>
      <c r="O525">
        <v>71</v>
      </c>
      <c r="Q525">
        <v>285</v>
      </c>
      <c r="R525">
        <v>71.989999999999995</v>
      </c>
      <c r="S525">
        <v>71.8</v>
      </c>
      <c r="T525">
        <v>70.58</v>
      </c>
      <c r="U525">
        <v>71.78</v>
      </c>
      <c r="V525">
        <v>79.099999999999994</v>
      </c>
      <c r="W525">
        <v>72.760000000000005</v>
      </c>
      <c r="Y525">
        <v>73.55</v>
      </c>
      <c r="Z525">
        <v>40</v>
      </c>
      <c r="AA525">
        <v>52</v>
      </c>
      <c r="AB525">
        <v>69</v>
      </c>
      <c r="AC525">
        <v>69</v>
      </c>
      <c r="AE525">
        <v>7</v>
      </c>
      <c r="AF525">
        <v>7</v>
      </c>
      <c r="AG525">
        <v>16</v>
      </c>
      <c r="AH525">
        <v>19</v>
      </c>
      <c r="AJ525">
        <v>69</v>
      </c>
      <c r="AK525">
        <v>69</v>
      </c>
      <c r="AL525">
        <v>1</v>
      </c>
      <c r="AM525" s="5">
        <v>0.51736111111111116</v>
      </c>
      <c r="AN525">
        <v>10</v>
      </c>
      <c r="AO525" s="5">
        <v>0.29166666666666669</v>
      </c>
      <c r="AP525">
        <v>1</v>
      </c>
      <c r="AQ525" s="5">
        <v>0.3611111111111111</v>
      </c>
      <c r="AR525">
        <v>1</v>
      </c>
      <c r="AS525" s="5">
        <v>0.29166666666666669</v>
      </c>
      <c r="AV525">
        <v>304.52</v>
      </c>
      <c r="AW525">
        <v>8</v>
      </c>
      <c r="AX525">
        <v>78.849999999999994</v>
      </c>
      <c r="AY525">
        <v>15</v>
      </c>
      <c r="AZ525">
        <v>72.22</v>
      </c>
      <c r="BA525">
        <v>33</v>
      </c>
      <c r="BB525">
        <v>31.5</v>
      </c>
      <c r="BC525">
        <v>64</v>
      </c>
      <c r="BD525">
        <v>1.81</v>
      </c>
      <c r="BE525">
        <v>58</v>
      </c>
      <c r="BF525">
        <v>40</v>
      </c>
      <c r="BG525">
        <v>67</v>
      </c>
      <c r="BH525">
        <v>66.67</v>
      </c>
      <c r="BI525">
        <v>30</v>
      </c>
      <c r="BJ525">
        <v>5</v>
      </c>
      <c r="BK525">
        <v>19</v>
      </c>
      <c r="BL525">
        <v>8</v>
      </c>
      <c r="BM525">
        <v>63</v>
      </c>
      <c r="BN525">
        <v>41</v>
      </c>
      <c r="BO525">
        <v>-1</v>
      </c>
      <c r="BP525">
        <v>11</v>
      </c>
      <c r="BQ525">
        <v>5</v>
      </c>
      <c r="BR525">
        <v>68</v>
      </c>
      <c r="BS525">
        <v>-3</v>
      </c>
      <c r="BT525">
        <v>62</v>
      </c>
      <c r="BU525">
        <v>0</v>
      </c>
      <c r="BV525">
        <v>20</v>
      </c>
      <c r="BW525">
        <v>35</v>
      </c>
      <c r="BX525">
        <v>14</v>
      </c>
      <c r="BY525">
        <v>3</v>
      </c>
      <c r="BZ525">
        <v>3</v>
      </c>
      <c r="CA525">
        <v>20</v>
      </c>
      <c r="CB525">
        <v>36</v>
      </c>
      <c r="CC525">
        <v>16</v>
      </c>
      <c r="CD525">
        <v>303.10000000000002</v>
      </c>
      <c r="CE525">
        <v>62.82</v>
      </c>
      <c r="CF525">
        <v>68.3</v>
      </c>
      <c r="CG525">
        <v>37.44</v>
      </c>
      <c r="CH525">
        <v>1.78</v>
      </c>
      <c r="CI525">
        <v>29.44</v>
      </c>
      <c r="CJ525">
        <v>47.03</v>
      </c>
      <c r="CK525">
        <v>3.05</v>
      </c>
      <c r="CL525">
        <v>4.04</v>
      </c>
      <c r="CM525">
        <v>4.6399999999999997</v>
      </c>
      <c r="CN525">
        <v>303.60000000000002</v>
      </c>
      <c r="CO525">
        <v>61.57</v>
      </c>
      <c r="CP525">
        <v>68.58</v>
      </c>
      <c r="CQ525">
        <v>39.72</v>
      </c>
      <c r="CR525">
        <v>1.78</v>
      </c>
      <c r="CS525">
        <v>29.44</v>
      </c>
      <c r="CT525">
        <v>50.61</v>
      </c>
      <c r="CU525">
        <v>3.05</v>
      </c>
      <c r="CV525">
        <v>4.05</v>
      </c>
      <c r="CW525">
        <v>4.6399999999999997</v>
      </c>
      <c r="CX525">
        <v>37</v>
      </c>
      <c r="CY525">
        <v>22</v>
      </c>
      <c r="CZ525">
        <v>65</v>
      </c>
      <c r="DA525">
        <v>1</v>
      </c>
      <c r="DB525">
        <v>3</v>
      </c>
      <c r="DC525">
        <v>308.60000000000002</v>
      </c>
      <c r="DD525">
        <v>27</v>
      </c>
      <c r="DE525">
        <v>303.3</v>
      </c>
      <c r="DF525">
        <v>68</v>
      </c>
      <c r="DG525">
        <v>308.8</v>
      </c>
      <c r="DH525">
        <v>9</v>
      </c>
      <c r="DI525">
        <v>297.39999999999998</v>
      </c>
      <c r="DJ525">
        <v>26</v>
      </c>
      <c r="DM525">
        <v>84.62</v>
      </c>
      <c r="DN525">
        <v>24</v>
      </c>
      <c r="DO525">
        <v>84.62</v>
      </c>
      <c r="DP525">
        <v>22</v>
      </c>
      <c r="DQ525">
        <v>61.5</v>
      </c>
      <c r="DR525">
        <v>55</v>
      </c>
      <c r="DS525">
        <v>84.6</v>
      </c>
      <c r="DT525">
        <v>6</v>
      </c>
      <c r="DW525">
        <v>83.33</v>
      </c>
      <c r="DX525">
        <v>10</v>
      </c>
      <c r="DY525">
        <v>72.22</v>
      </c>
      <c r="DZ525">
        <v>81</v>
      </c>
      <c r="EA525">
        <v>61.1</v>
      </c>
      <c r="EB525">
        <v>53</v>
      </c>
      <c r="EC525">
        <v>72.2</v>
      </c>
      <c r="ED525">
        <v>15</v>
      </c>
      <c r="EG525">
        <v>30</v>
      </c>
      <c r="EH525">
        <v>69</v>
      </c>
      <c r="EI525">
        <v>30</v>
      </c>
      <c r="EJ525">
        <v>60</v>
      </c>
      <c r="EK525">
        <v>34</v>
      </c>
      <c r="EL525">
        <v>62</v>
      </c>
      <c r="EM525">
        <v>32</v>
      </c>
      <c r="EN525">
        <v>53</v>
      </c>
      <c r="EQ525">
        <v>1.67</v>
      </c>
      <c r="ER525">
        <v>50</v>
      </c>
      <c r="ES525">
        <v>1.77</v>
      </c>
      <c r="ET525">
        <v>80</v>
      </c>
      <c r="EU525">
        <v>2</v>
      </c>
      <c r="EV525">
        <v>59</v>
      </c>
      <c r="EW525">
        <v>1.85</v>
      </c>
      <c r="EX525">
        <v>40</v>
      </c>
      <c r="FA525">
        <v>33.33</v>
      </c>
      <c r="FB525">
        <v>118</v>
      </c>
      <c r="FC525">
        <v>60</v>
      </c>
      <c r="FD525">
        <v>68</v>
      </c>
      <c r="FE525">
        <v>28.6</v>
      </c>
      <c r="FF525">
        <v>57</v>
      </c>
      <c r="FG525">
        <v>40</v>
      </c>
      <c r="FH525">
        <v>53</v>
      </c>
      <c r="FK525">
        <v>50</v>
      </c>
      <c r="FL525">
        <v>32</v>
      </c>
      <c r="FQ525">
        <v>100</v>
      </c>
      <c r="FR525">
        <v>1</v>
      </c>
      <c r="FU525">
        <v>-2</v>
      </c>
      <c r="FV525">
        <v>3</v>
      </c>
      <c r="FW525">
        <v>0</v>
      </c>
      <c r="FX525">
        <v>50</v>
      </c>
      <c r="FY525">
        <v>0</v>
      </c>
      <c r="FZ525">
        <v>13</v>
      </c>
      <c r="GA525">
        <v>1</v>
      </c>
      <c r="GB525">
        <v>28</v>
      </c>
      <c r="GE525">
        <v>2</v>
      </c>
      <c r="GF525">
        <v>132</v>
      </c>
      <c r="GG525">
        <v>-1</v>
      </c>
      <c r="GH525">
        <v>45</v>
      </c>
      <c r="GI525">
        <v>5</v>
      </c>
      <c r="GJ525">
        <v>69</v>
      </c>
      <c r="GK525">
        <v>-1</v>
      </c>
      <c r="GL525">
        <v>28</v>
      </c>
      <c r="GO525">
        <v>-3</v>
      </c>
      <c r="GP525">
        <v>8</v>
      </c>
      <c r="GQ525">
        <v>-1</v>
      </c>
      <c r="GR525">
        <v>89</v>
      </c>
      <c r="GS525">
        <v>1</v>
      </c>
      <c r="GT525">
        <v>65</v>
      </c>
      <c r="GU525">
        <v>0</v>
      </c>
      <c r="GV525">
        <v>48</v>
      </c>
      <c r="GY525">
        <v>0</v>
      </c>
      <c r="GZ525">
        <v>26</v>
      </c>
      <c r="HA525">
        <v>0</v>
      </c>
      <c r="HB525">
        <v>24</v>
      </c>
      <c r="HC525">
        <v>0</v>
      </c>
      <c r="HD525">
        <v>11</v>
      </c>
      <c r="HE525">
        <v>0</v>
      </c>
      <c r="HF525">
        <v>9</v>
      </c>
      <c r="HI525">
        <v>6</v>
      </c>
      <c r="HJ525">
        <v>17</v>
      </c>
      <c r="HK525">
        <v>4</v>
      </c>
      <c r="HL525">
        <v>77</v>
      </c>
      <c r="HM525">
        <v>4</v>
      </c>
      <c r="HN525">
        <v>34</v>
      </c>
      <c r="HO525">
        <v>6</v>
      </c>
      <c r="HP525">
        <v>6</v>
      </c>
      <c r="HS525">
        <v>9</v>
      </c>
      <c r="HT525">
        <v>103</v>
      </c>
      <c r="HU525">
        <v>12</v>
      </c>
      <c r="HV525">
        <v>28</v>
      </c>
      <c r="HW525">
        <v>7</v>
      </c>
      <c r="HX525">
        <v>65</v>
      </c>
      <c r="HY525">
        <v>7</v>
      </c>
      <c r="HZ525">
        <v>64</v>
      </c>
      <c r="IC525">
        <v>3</v>
      </c>
      <c r="ID525">
        <v>36</v>
      </c>
      <c r="IE525">
        <v>2</v>
      </c>
      <c r="IF525">
        <v>65</v>
      </c>
      <c r="IG525">
        <v>5</v>
      </c>
      <c r="IH525">
        <v>3</v>
      </c>
      <c r="II525">
        <v>4</v>
      </c>
      <c r="IJ525">
        <v>7</v>
      </c>
      <c r="IM525">
        <v>0</v>
      </c>
      <c r="IN525">
        <v>52</v>
      </c>
      <c r="IO525">
        <v>0</v>
      </c>
      <c r="IP525">
        <v>49</v>
      </c>
      <c r="IQ525">
        <v>2</v>
      </c>
      <c r="IR525">
        <v>2</v>
      </c>
      <c r="IS525">
        <v>1</v>
      </c>
      <c r="IT525">
        <v>3</v>
      </c>
    </row>
    <row r="526" spans="1:254" x14ac:dyDescent="0.25">
      <c r="A526" s="3" t="str">
        <f t="shared" si="8"/>
        <v>Matt Atkins</v>
      </c>
      <c r="B526" s="4">
        <v>45767</v>
      </c>
      <c r="C526" t="s">
        <v>1600</v>
      </c>
      <c r="D526" t="s">
        <v>1601</v>
      </c>
      <c r="E526" t="s">
        <v>1602</v>
      </c>
      <c r="F526" t="s">
        <v>1603</v>
      </c>
      <c r="I526" t="s">
        <v>1709</v>
      </c>
      <c r="J526" t="s">
        <v>1273</v>
      </c>
      <c r="K526" t="s">
        <v>997</v>
      </c>
      <c r="L526">
        <v>67</v>
      </c>
      <c r="M526">
        <v>71</v>
      </c>
      <c r="Q526">
        <v>138</v>
      </c>
      <c r="R526">
        <v>71.989999999999995</v>
      </c>
      <c r="S526">
        <v>71.8</v>
      </c>
      <c r="T526">
        <v>69.58</v>
      </c>
      <c r="U526">
        <v>73.78</v>
      </c>
      <c r="Y526">
        <v>71.680000000000007</v>
      </c>
      <c r="Z526">
        <v>22</v>
      </c>
      <c r="AA526">
        <v>70</v>
      </c>
      <c r="AE526">
        <v>6</v>
      </c>
      <c r="AF526">
        <v>8</v>
      </c>
      <c r="AJ526">
        <v>70</v>
      </c>
      <c r="AK526">
        <v>70</v>
      </c>
      <c r="AL526">
        <v>10</v>
      </c>
      <c r="AM526" s="5">
        <v>0.34166666666666667</v>
      </c>
      <c r="AN526">
        <v>1</v>
      </c>
      <c r="AO526" s="5">
        <v>0.56736111111111109</v>
      </c>
      <c r="AQ526" s="5"/>
      <c r="AS526" s="5"/>
      <c r="AV526">
        <v>288.60000000000002</v>
      </c>
      <c r="AX526">
        <v>76.930000000000007</v>
      </c>
      <c r="AZ526">
        <v>80.56</v>
      </c>
      <c r="BB526">
        <v>30</v>
      </c>
      <c r="BD526">
        <v>1.76</v>
      </c>
      <c r="BF526">
        <v>71.430000000000007</v>
      </c>
      <c r="BH526">
        <v>50</v>
      </c>
      <c r="BJ526" t="s">
        <v>997</v>
      </c>
      <c r="BK526" t="s">
        <v>997</v>
      </c>
      <c r="BL526" t="s">
        <v>997</v>
      </c>
      <c r="BM526" t="s">
        <v>997</v>
      </c>
      <c r="BN526" t="s">
        <v>997</v>
      </c>
      <c r="BO526">
        <v>2</v>
      </c>
      <c r="BQ526">
        <v>2</v>
      </c>
      <c r="BS526">
        <v>-8</v>
      </c>
      <c r="BU526">
        <v>2</v>
      </c>
      <c r="BV526">
        <v>5</v>
      </c>
      <c r="BW526">
        <v>26</v>
      </c>
      <c r="BX526">
        <v>2</v>
      </c>
      <c r="BY526">
        <v>1</v>
      </c>
      <c r="BZ526">
        <v>2</v>
      </c>
      <c r="CA526">
        <v>10</v>
      </c>
      <c r="CB526">
        <v>18</v>
      </c>
      <c r="CC526">
        <v>8</v>
      </c>
      <c r="CD526">
        <v>303.10000000000002</v>
      </c>
      <c r="CE526">
        <v>62.82</v>
      </c>
      <c r="CF526">
        <v>68.3</v>
      </c>
      <c r="CG526">
        <v>37.44</v>
      </c>
      <c r="CH526">
        <v>1.78</v>
      </c>
      <c r="CI526">
        <v>29.44</v>
      </c>
      <c r="CJ526">
        <v>47.03</v>
      </c>
      <c r="CK526">
        <v>3.05</v>
      </c>
      <c r="CL526">
        <v>4.04</v>
      </c>
      <c r="CM526">
        <v>4.6399999999999997</v>
      </c>
      <c r="CN526">
        <v>303.60000000000002</v>
      </c>
      <c r="CO526">
        <v>61.57</v>
      </c>
      <c r="CP526">
        <v>68.58</v>
      </c>
      <c r="CQ526">
        <v>39.72</v>
      </c>
      <c r="CR526">
        <v>1.78</v>
      </c>
      <c r="CS526">
        <v>29.44</v>
      </c>
      <c r="CT526">
        <v>50.61</v>
      </c>
      <c r="CU526">
        <v>3.05</v>
      </c>
      <c r="CV526">
        <v>4.05</v>
      </c>
      <c r="CW526">
        <v>4.6399999999999997</v>
      </c>
      <c r="DC526">
        <v>289.3</v>
      </c>
      <c r="DD526">
        <v>114</v>
      </c>
      <c r="DE526">
        <v>287.89999999999998</v>
      </c>
      <c r="DF526">
        <v>126</v>
      </c>
      <c r="DM526">
        <v>84.62</v>
      </c>
      <c r="DN526">
        <v>24</v>
      </c>
      <c r="DO526">
        <v>69.23</v>
      </c>
      <c r="DP526">
        <v>91</v>
      </c>
      <c r="DW526">
        <v>83.33</v>
      </c>
      <c r="DX526">
        <v>10</v>
      </c>
      <c r="DY526">
        <v>77.78</v>
      </c>
      <c r="DZ526">
        <v>40</v>
      </c>
      <c r="EG526">
        <v>30</v>
      </c>
      <c r="EH526">
        <v>69</v>
      </c>
      <c r="EI526">
        <v>30</v>
      </c>
      <c r="EJ526">
        <v>60</v>
      </c>
      <c r="EQ526">
        <v>1.8</v>
      </c>
      <c r="ER526">
        <v>101</v>
      </c>
      <c r="ES526">
        <v>1.71</v>
      </c>
      <c r="ET526">
        <v>56</v>
      </c>
      <c r="FA526">
        <v>100</v>
      </c>
      <c r="FB526">
        <v>1</v>
      </c>
      <c r="FC526">
        <v>50</v>
      </c>
      <c r="FD526">
        <v>83</v>
      </c>
      <c r="FM526">
        <v>50</v>
      </c>
      <c r="FN526">
        <v>39</v>
      </c>
      <c r="FU526">
        <v>1</v>
      </c>
      <c r="FV526">
        <v>100</v>
      </c>
      <c r="FW526">
        <v>1</v>
      </c>
      <c r="FX526">
        <v>98</v>
      </c>
      <c r="GE526">
        <v>0</v>
      </c>
      <c r="GF526">
        <v>79</v>
      </c>
      <c r="GG526">
        <v>2</v>
      </c>
      <c r="GH526">
        <v>130</v>
      </c>
      <c r="GO526">
        <v>-5</v>
      </c>
      <c r="GP526">
        <v>2</v>
      </c>
      <c r="GQ526">
        <v>-3</v>
      </c>
      <c r="GR526">
        <v>8</v>
      </c>
      <c r="GY526">
        <v>2</v>
      </c>
      <c r="GZ526">
        <v>1</v>
      </c>
      <c r="HA526">
        <v>0</v>
      </c>
      <c r="HB526">
        <v>24</v>
      </c>
      <c r="HI526">
        <v>1</v>
      </c>
      <c r="HJ526">
        <v>151</v>
      </c>
      <c r="HK526">
        <v>4</v>
      </c>
      <c r="HL526">
        <v>77</v>
      </c>
      <c r="HS526">
        <v>14</v>
      </c>
      <c r="HT526">
        <v>5</v>
      </c>
      <c r="HU526">
        <v>12</v>
      </c>
      <c r="HV526">
        <v>28</v>
      </c>
      <c r="IC526">
        <v>1</v>
      </c>
      <c r="ID526">
        <v>112</v>
      </c>
      <c r="IE526">
        <v>1</v>
      </c>
      <c r="IF526">
        <v>102</v>
      </c>
      <c r="IM526">
        <v>0</v>
      </c>
      <c r="IN526">
        <v>52</v>
      </c>
      <c r="IO526">
        <v>1</v>
      </c>
      <c r="IP526">
        <v>10</v>
      </c>
    </row>
    <row r="527" spans="1:254" x14ac:dyDescent="0.25">
      <c r="A527" s="3" t="str">
        <f t="shared" si="8"/>
        <v>Chandler Blanchet</v>
      </c>
      <c r="B527" s="4">
        <v>45767</v>
      </c>
      <c r="C527" t="s">
        <v>1600</v>
      </c>
      <c r="D527" t="s">
        <v>1601</v>
      </c>
      <c r="E527" t="s">
        <v>1602</v>
      </c>
      <c r="F527" t="s">
        <v>1603</v>
      </c>
      <c r="I527" t="s">
        <v>1710</v>
      </c>
      <c r="J527" t="s">
        <v>1711</v>
      </c>
      <c r="K527" t="s">
        <v>997</v>
      </c>
      <c r="L527">
        <v>68</v>
      </c>
      <c r="M527">
        <v>70</v>
      </c>
      <c r="Q527">
        <v>138</v>
      </c>
      <c r="R527">
        <v>71.989999999999995</v>
      </c>
      <c r="S527">
        <v>71.8</v>
      </c>
      <c r="T527">
        <v>70.58</v>
      </c>
      <c r="U527">
        <v>72.78</v>
      </c>
      <c r="Y527">
        <v>71.680000000000007</v>
      </c>
      <c r="Z527">
        <v>40</v>
      </c>
      <c r="AA527">
        <v>70</v>
      </c>
      <c r="AE527">
        <v>7</v>
      </c>
      <c r="AF527">
        <v>8</v>
      </c>
      <c r="AJ527">
        <v>70</v>
      </c>
      <c r="AK527">
        <v>70</v>
      </c>
      <c r="AL527">
        <v>10</v>
      </c>
      <c r="AM527" s="5">
        <v>0.37083333333333335</v>
      </c>
      <c r="AN527">
        <v>1</v>
      </c>
      <c r="AO527" s="5">
        <v>0.59652777777777777</v>
      </c>
      <c r="AQ527" s="5"/>
      <c r="AS527" s="5"/>
      <c r="AV527">
        <v>295.8</v>
      </c>
      <c r="AX527">
        <v>61.54</v>
      </c>
      <c r="AZ527">
        <v>66.67</v>
      </c>
      <c r="BB527">
        <v>28.5</v>
      </c>
      <c r="BD527">
        <v>1.71</v>
      </c>
      <c r="BF527">
        <v>66.67</v>
      </c>
      <c r="BJ527" t="s">
        <v>997</v>
      </c>
      <c r="BK527" t="s">
        <v>997</v>
      </c>
      <c r="BL527" t="s">
        <v>997</v>
      </c>
      <c r="BM527" t="s">
        <v>997</v>
      </c>
      <c r="BN527" t="s">
        <v>997</v>
      </c>
      <c r="BO527">
        <v>-1</v>
      </c>
      <c r="BQ527">
        <v>-3</v>
      </c>
      <c r="BS527">
        <v>0</v>
      </c>
      <c r="BU527">
        <v>0</v>
      </c>
      <c r="BV527">
        <v>9</v>
      </c>
      <c r="BW527">
        <v>22</v>
      </c>
      <c r="BX527">
        <v>5</v>
      </c>
      <c r="BY527">
        <v>0</v>
      </c>
      <c r="BZ527">
        <v>0</v>
      </c>
      <c r="CA527">
        <v>10</v>
      </c>
      <c r="CB527">
        <v>18</v>
      </c>
      <c r="CC527">
        <v>8</v>
      </c>
      <c r="CD527">
        <v>303.10000000000002</v>
      </c>
      <c r="CE527">
        <v>62.82</v>
      </c>
      <c r="CF527">
        <v>68.3</v>
      </c>
      <c r="CG527">
        <v>37.44</v>
      </c>
      <c r="CH527">
        <v>1.78</v>
      </c>
      <c r="CI527">
        <v>29.44</v>
      </c>
      <c r="CJ527">
        <v>47.03</v>
      </c>
      <c r="CK527">
        <v>3.05</v>
      </c>
      <c r="CL527">
        <v>4.04</v>
      </c>
      <c r="CM527">
        <v>4.6399999999999997</v>
      </c>
      <c r="CN527">
        <v>303.60000000000002</v>
      </c>
      <c r="CO527">
        <v>61.57</v>
      </c>
      <c r="CP527">
        <v>68.58</v>
      </c>
      <c r="CQ527">
        <v>39.72</v>
      </c>
      <c r="CR527">
        <v>1.78</v>
      </c>
      <c r="CS527">
        <v>29.44</v>
      </c>
      <c r="CT527">
        <v>50.61</v>
      </c>
      <c r="CU527">
        <v>3.05</v>
      </c>
      <c r="CV527">
        <v>4.05</v>
      </c>
      <c r="CW527">
        <v>4.6399999999999997</v>
      </c>
      <c r="DC527">
        <v>289.3</v>
      </c>
      <c r="DD527">
        <v>114</v>
      </c>
      <c r="DE527">
        <v>302.3</v>
      </c>
      <c r="DF527">
        <v>72</v>
      </c>
      <c r="DM527">
        <v>53.85</v>
      </c>
      <c r="DN527">
        <v>139</v>
      </c>
      <c r="DO527">
        <v>69.23</v>
      </c>
      <c r="DP527">
        <v>91</v>
      </c>
      <c r="DW527">
        <v>61.11</v>
      </c>
      <c r="DX527">
        <v>126</v>
      </c>
      <c r="DY527">
        <v>72.22</v>
      </c>
      <c r="DZ527">
        <v>81</v>
      </c>
      <c r="EG527">
        <v>26</v>
      </c>
      <c r="EH527">
        <v>6</v>
      </c>
      <c r="EI527">
        <v>31</v>
      </c>
      <c r="EJ527">
        <v>89</v>
      </c>
      <c r="EQ527">
        <v>1.46</v>
      </c>
      <c r="ER527">
        <v>7</v>
      </c>
      <c r="ES527">
        <v>1.92</v>
      </c>
      <c r="ET527">
        <v>124</v>
      </c>
      <c r="FA527">
        <v>57.14</v>
      </c>
      <c r="FB527">
        <v>78</v>
      </c>
      <c r="FC527">
        <v>80</v>
      </c>
      <c r="FD527">
        <v>28</v>
      </c>
      <c r="FU527">
        <v>-1</v>
      </c>
      <c r="FV527">
        <v>16</v>
      </c>
      <c r="FW527">
        <v>0</v>
      </c>
      <c r="FX527">
        <v>50</v>
      </c>
      <c r="GE527">
        <v>-2</v>
      </c>
      <c r="GF527">
        <v>21</v>
      </c>
      <c r="GG527">
        <v>-1</v>
      </c>
      <c r="GH527">
        <v>45</v>
      </c>
      <c r="GO527">
        <v>0</v>
      </c>
      <c r="GP527">
        <v>115</v>
      </c>
      <c r="GQ527">
        <v>0</v>
      </c>
      <c r="GR527">
        <v>125</v>
      </c>
      <c r="GY527">
        <v>0</v>
      </c>
      <c r="GZ527">
        <v>26</v>
      </c>
      <c r="HA527">
        <v>0</v>
      </c>
      <c r="HB527">
        <v>24</v>
      </c>
      <c r="HI527">
        <v>6</v>
      </c>
      <c r="HJ527">
        <v>17</v>
      </c>
      <c r="HK527">
        <v>3</v>
      </c>
      <c r="HL527">
        <v>115</v>
      </c>
      <c r="HS527">
        <v>9</v>
      </c>
      <c r="HT527">
        <v>103</v>
      </c>
      <c r="HU527">
        <v>13</v>
      </c>
      <c r="HV527">
        <v>17</v>
      </c>
      <c r="IC527">
        <v>3</v>
      </c>
      <c r="ID527">
        <v>36</v>
      </c>
      <c r="IE527">
        <v>2</v>
      </c>
      <c r="IF527">
        <v>65</v>
      </c>
      <c r="IM527">
        <v>0</v>
      </c>
      <c r="IN527">
        <v>52</v>
      </c>
      <c r="IO527">
        <v>0</v>
      </c>
      <c r="IP527">
        <v>49</v>
      </c>
    </row>
    <row r="528" spans="1:254" x14ac:dyDescent="0.25">
      <c r="A528" s="3" t="str">
        <f t="shared" si="8"/>
        <v>Ryan Blaum</v>
      </c>
      <c r="B528" s="4">
        <v>45767</v>
      </c>
      <c r="C528" t="s">
        <v>1600</v>
      </c>
      <c r="D528" t="s">
        <v>1601</v>
      </c>
      <c r="E528" t="s">
        <v>1602</v>
      </c>
      <c r="F528" t="s">
        <v>1603</v>
      </c>
      <c r="I528" t="s">
        <v>1712</v>
      </c>
      <c r="J528" t="s">
        <v>1164</v>
      </c>
      <c r="K528" t="s">
        <v>997</v>
      </c>
      <c r="L528">
        <v>70</v>
      </c>
      <c r="M528">
        <v>68</v>
      </c>
      <c r="Q528">
        <v>138</v>
      </c>
      <c r="R528">
        <v>71.989999999999995</v>
      </c>
      <c r="S528">
        <v>71.8</v>
      </c>
      <c r="T528">
        <v>72.58</v>
      </c>
      <c r="U528">
        <v>70.78</v>
      </c>
      <c r="Y528">
        <v>71.680000000000007</v>
      </c>
      <c r="Z528">
        <v>84</v>
      </c>
      <c r="AA528">
        <v>70</v>
      </c>
      <c r="AE528">
        <v>9</v>
      </c>
      <c r="AF528">
        <v>8</v>
      </c>
      <c r="AJ528">
        <v>70</v>
      </c>
      <c r="AK528">
        <v>70</v>
      </c>
      <c r="AL528">
        <v>1</v>
      </c>
      <c r="AM528" s="5">
        <v>0.52430555555555558</v>
      </c>
      <c r="AN528">
        <v>10</v>
      </c>
      <c r="AO528" s="5">
        <v>0.2986111111111111</v>
      </c>
      <c r="AQ528" s="5"/>
      <c r="AS528" s="5"/>
      <c r="AV528">
        <v>284.10000000000002</v>
      </c>
      <c r="AX528">
        <v>88.46</v>
      </c>
      <c r="AZ528">
        <v>77.78</v>
      </c>
      <c r="BB528">
        <v>31</v>
      </c>
      <c r="BD528">
        <v>1.71</v>
      </c>
      <c r="BF528">
        <v>25</v>
      </c>
      <c r="BH528">
        <v>40</v>
      </c>
      <c r="BJ528" t="s">
        <v>997</v>
      </c>
      <c r="BK528" t="s">
        <v>997</v>
      </c>
      <c r="BL528" t="s">
        <v>997</v>
      </c>
      <c r="BM528" t="s">
        <v>997</v>
      </c>
      <c r="BN528" t="s">
        <v>997</v>
      </c>
      <c r="BO528">
        <v>3</v>
      </c>
      <c r="BQ528">
        <v>-4</v>
      </c>
      <c r="BS528">
        <v>-3</v>
      </c>
      <c r="BU528">
        <v>0</v>
      </c>
      <c r="BV528">
        <v>10</v>
      </c>
      <c r="BW528">
        <v>20</v>
      </c>
      <c r="BX528">
        <v>6</v>
      </c>
      <c r="BY528">
        <v>0</v>
      </c>
      <c r="BZ528">
        <v>5</v>
      </c>
      <c r="CA528">
        <v>10</v>
      </c>
      <c r="CB528">
        <v>18</v>
      </c>
      <c r="CC528">
        <v>8</v>
      </c>
      <c r="CD528">
        <v>303.10000000000002</v>
      </c>
      <c r="CE528">
        <v>62.82</v>
      </c>
      <c r="CF528">
        <v>68.3</v>
      </c>
      <c r="CG528">
        <v>37.44</v>
      </c>
      <c r="CH528">
        <v>1.78</v>
      </c>
      <c r="CI528">
        <v>29.44</v>
      </c>
      <c r="CJ528">
        <v>47.03</v>
      </c>
      <c r="CK528">
        <v>3.05</v>
      </c>
      <c r="CL528">
        <v>4.04</v>
      </c>
      <c r="CM528">
        <v>4.6399999999999997</v>
      </c>
      <c r="CN528">
        <v>303.60000000000002</v>
      </c>
      <c r="CO528">
        <v>61.57</v>
      </c>
      <c r="CP528">
        <v>68.58</v>
      </c>
      <c r="CQ528">
        <v>39.72</v>
      </c>
      <c r="CR528">
        <v>1.78</v>
      </c>
      <c r="CS528">
        <v>29.44</v>
      </c>
      <c r="CT528">
        <v>50.61</v>
      </c>
      <c r="CU528">
        <v>3.05</v>
      </c>
      <c r="CV528">
        <v>4.05</v>
      </c>
      <c r="CW528">
        <v>4.6399999999999997</v>
      </c>
      <c r="DC528">
        <v>291</v>
      </c>
      <c r="DD528">
        <v>106</v>
      </c>
      <c r="DE528">
        <v>277.2</v>
      </c>
      <c r="DF528">
        <v>149</v>
      </c>
      <c r="DM528">
        <v>84.62</v>
      </c>
      <c r="DN528">
        <v>24</v>
      </c>
      <c r="DO528">
        <v>92.31</v>
      </c>
      <c r="DP528">
        <v>8</v>
      </c>
      <c r="DW528">
        <v>72.22</v>
      </c>
      <c r="DX528">
        <v>59</v>
      </c>
      <c r="DY528">
        <v>83.33</v>
      </c>
      <c r="DZ528">
        <v>14</v>
      </c>
      <c r="EG528">
        <v>32</v>
      </c>
      <c r="EH528">
        <v>122</v>
      </c>
      <c r="EI528">
        <v>30</v>
      </c>
      <c r="EJ528">
        <v>60</v>
      </c>
      <c r="EQ528">
        <v>1.77</v>
      </c>
      <c r="ER528">
        <v>85</v>
      </c>
      <c r="ES528">
        <v>1.67</v>
      </c>
      <c r="ET528">
        <v>36</v>
      </c>
      <c r="FA528">
        <v>20</v>
      </c>
      <c r="FB528">
        <v>143</v>
      </c>
      <c r="FC528">
        <v>33.33</v>
      </c>
      <c r="FD528">
        <v>118</v>
      </c>
      <c r="FK528">
        <v>33.299999999999997</v>
      </c>
      <c r="FL528">
        <v>42</v>
      </c>
      <c r="FM528">
        <v>50</v>
      </c>
      <c r="FN528">
        <v>39</v>
      </c>
      <c r="FU528">
        <v>2</v>
      </c>
      <c r="FV528">
        <v>138</v>
      </c>
      <c r="FW528">
        <v>1</v>
      </c>
      <c r="FX528">
        <v>98</v>
      </c>
      <c r="GE528">
        <v>-2</v>
      </c>
      <c r="GF528">
        <v>21</v>
      </c>
      <c r="GG528">
        <v>-2</v>
      </c>
      <c r="GH528">
        <v>20</v>
      </c>
      <c r="GO528">
        <v>-1</v>
      </c>
      <c r="GP528">
        <v>76</v>
      </c>
      <c r="GQ528">
        <v>-2</v>
      </c>
      <c r="GR528">
        <v>40</v>
      </c>
      <c r="GY528">
        <v>0</v>
      </c>
      <c r="GZ528">
        <v>26</v>
      </c>
      <c r="HA528">
        <v>0</v>
      </c>
      <c r="HB528">
        <v>24</v>
      </c>
      <c r="HI528">
        <v>5</v>
      </c>
      <c r="HJ528">
        <v>43</v>
      </c>
      <c r="HK528">
        <v>5</v>
      </c>
      <c r="HL528">
        <v>45</v>
      </c>
      <c r="HS528">
        <v>9</v>
      </c>
      <c r="HT528">
        <v>103</v>
      </c>
      <c r="HU528">
        <v>11</v>
      </c>
      <c r="HV528">
        <v>55</v>
      </c>
      <c r="IC528">
        <v>4</v>
      </c>
      <c r="ID528">
        <v>15</v>
      </c>
      <c r="IE528">
        <v>2</v>
      </c>
      <c r="IF528">
        <v>65</v>
      </c>
      <c r="IM528">
        <v>0</v>
      </c>
      <c r="IN528">
        <v>52</v>
      </c>
      <c r="IO528">
        <v>0</v>
      </c>
      <c r="IP528">
        <v>49</v>
      </c>
    </row>
    <row r="529" spans="1:250" x14ac:dyDescent="0.25">
      <c r="A529" s="3" t="str">
        <f t="shared" si="8"/>
        <v>Gavin Cohen</v>
      </c>
      <c r="B529" s="4">
        <v>45767</v>
      </c>
      <c r="C529" t="s">
        <v>1600</v>
      </c>
      <c r="D529" t="s">
        <v>1601</v>
      </c>
      <c r="E529" t="s">
        <v>1602</v>
      </c>
      <c r="F529" t="s">
        <v>1603</v>
      </c>
      <c r="I529" t="s">
        <v>1713</v>
      </c>
      <c r="J529" t="s">
        <v>1062</v>
      </c>
      <c r="K529" t="s">
        <v>997</v>
      </c>
      <c r="L529">
        <v>66</v>
      </c>
      <c r="M529">
        <v>72</v>
      </c>
      <c r="Q529">
        <v>138</v>
      </c>
      <c r="R529">
        <v>71.989999999999995</v>
      </c>
      <c r="S529">
        <v>71.8</v>
      </c>
      <c r="T529">
        <v>68.58</v>
      </c>
      <c r="U529">
        <v>74.78</v>
      </c>
      <c r="Y529">
        <v>71.680000000000007</v>
      </c>
      <c r="Z529">
        <v>11</v>
      </c>
      <c r="AA529">
        <v>70</v>
      </c>
      <c r="AE529">
        <v>5</v>
      </c>
      <c r="AF529">
        <v>8</v>
      </c>
      <c r="AJ529">
        <v>70</v>
      </c>
      <c r="AK529">
        <v>70</v>
      </c>
      <c r="AL529">
        <v>1</v>
      </c>
      <c r="AM529" s="5">
        <v>0.59652777777777777</v>
      </c>
      <c r="AN529">
        <v>10</v>
      </c>
      <c r="AO529" s="5">
        <v>0.37083333333333335</v>
      </c>
      <c r="AQ529" s="5"/>
      <c r="AS529" s="5"/>
      <c r="AV529">
        <v>299.3</v>
      </c>
      <c r="AX529">
        <v>73.069999999999993</v>
      </c>
      <c r="AZ529">
        <v>80.56</v>
      </c>
      <c r="BB529">
        <v>31.5</v>
      </c>
      <c r="BD529">
        <v>1.83</v>
      </c>
      <c r="BF529">
        <v>57.14</v>
      </c>
      <c r="BJ529" t="s">
        <v>997</v>
      </c>
      <c r="BK529" t="s">
        <v>997</v>
      </c>
      <c r="BL529" t="s">
        <v>997</v>
      </c>
      <c r="BM529" t="s">
        <v>997</v>
      </c>
      <c r="BN529" t="s">
        <v>997</v>
      </c>
      <c r="BO529">
        <v>0</v>
      </c>
      <c r="BQ529">
        <v>-1</v>
      </c>
      <c r="BS529">
        <v>-3</v>
      </c>
      <c r="BU529">
        <v>0</v>
      </c>
      <c r="BV529">
        <v>8</v>
      </c>
      <c r="BW529">
        <v>24</v>
      </c>
      <c r="BX529">
        <v>4</v>
      </c>
      <c r="BY529">
        <v>0</v>
      </c>
      <c r="BZ529">
        <v>0</v>
      </c>
      <c r="CA529">
        <v>10</v>
      </c>
      <c r="CB529">
        <v>18</v>
      </c>
      <c r="CC529">
        <v>8</v>
      </c>
      <c r="CD529">
        <v>303.10000000000002</v>
      </c>
      <c r="CE529">
        <v>62.82</v>
      </c>
      <c r="CF529">
        <v>68.3</v>
      </c>
      <c r="CG529">
        <v>37.44</v>
      </c>
      <c r="CH529">
        <v>1.78</v>
      </c>
      <c r="CI529">
        <v>29.44</v>
      </c>
      <c r="CJ529">
        <v>47.03</v>
      </c>
      <c r="CK529">
        <v>3.05</v>
      </c>
      <c r="CL529">
        <v>4.04</v>
      </c>
      <c r="CM529">
        <v>4.6399999999999997</v>
      </c>
      <c r="CN529">
        <v>303.60000000000002</v>
      </c>
      <c r="CO529">
        <v>61.57</v>
      </c>
      <c r="CP529">
        <v>68.58</v>
      </c>
      <c r="CQ529">
        <v>39.72</v>
      </c>
      <c r="CR529">
        <v>1.78</v>
      </c>
      <c r="CS529">
        <v>29.44</v>
      </c>
      <c r="CT529">
        <v>50.61</v>
      </c>
      <c r="CU529">
        <v>3.05</v>
      </c>
      <c r="CV529">
        <v>4.05</v>
      </c>
      <c r="CW529">
        <v>4.6399999999999997</v>
      </c>
      <c r="DC529">
        <v>300</v>
      </c>
      <c r="DD529">
        <v>59</v>
      </c>
      <c r="DE529">
        <v>298.60000000000002</v>
      </c>
      <c r="DF529">
        <v>84</v>
      </c>
      <c r="DM529">
        <v>76.92</v>
      </c>
      <c r="DN529">
        <v>59</v>
      </c>
      <c r="DO529">
        <v>69.23</v>
      </c>
      <c r="DP529">
        <v>91</v>
      </c>
      <c r="DW529">
        <v>94.44</v>
      </c>
      <c r="DX529">
        <v>1</v>
      </c>
      <c r="DY529">
        <v>66.67</v>
      </c>
      <c r="DZ529">
        <v>111</v>
      </c>
      <c r="EG529">
        <v>31</v>
      </c>
      <c r="EH529">
        <v>89</v>
      </c>
      <c r="EI529">
        <v>32</v>
      </c>
      <c r="EJ529">
        <v>116</v>
      </c>
      <c r="EQ529">
        <v>1.77</v>
      </c>
      <c r="ER529">
        <v>85</v>
      </c>
      <c r="ES529">
        <v>1.92</v>
      </c>
      <c r="ET529">
        <v>124</v>
      </c>
      <c r="FA529">
        <v>100</v>
      </c>
      <c r="FB529">
        <v>1</v>
      </c>
      <c r="FC529">
        <v>50</v>
      </c>
      <c r="FD529">
        <v>83</v>
      </c>
      <c r="FU529">
        <v>-1</v>
      </c>
      <c r="FV529">
        <v>16</v>
      </c>
      <c r="FW529">
        <v>1</v>
      </c>
      <c r="FX529">
        <v>98</v>
      </c>
      <c r="GE529">
        <v>-2</v>
      </c>
      <c r="GF529">
        <v>21</v>
      </c>
      <c r="GG529">
        <v>1</v>
      </c>
      <c r="GH529">
        <v>112</v>
      </c>
      <c r="GO529">
        <v>-2</v>
      </c>
      <c r="GP529">
        <v>32</v>
      </c>
      <c r="GQ529">
        <v>-1</v>
      </c>
      <c r="GR529">
        <v>89</v>
      </c>
      <c r="GY529">
        <v>0</v>
      </c>
      <c r="GZ529">
        <v>26</v>
      </c>
      <c r="HA529">
        <v>0</v>
      </c>
      <c r="HB529">
        <v>24</v>
      </c>
      <c r="HI529">
        <v>6</v>
      </c>
      <c r="HJ529">
        <v>17</v>
      </c>
      <c r="HK529">
        <v>2</v>
      </c>
      <c r="HL529">
        <v>141</v>
      </c>
      <c r="HS529">
        <v>11</v>
      </c>
      <c r="HT529">
        <v>41</v>
      </c>
      <c r="HU529">
        <v>13</v>
      </c>
      <c r="HV529">
        <v>17</v>
      </c>
      <c r="IC529">
        <v>1</v>
      </c>
      <c r="ID529">
        <v>112</v>
      </c>
      <c r="IE529">
        <v>3</v>
      </c>
      <c r="IF529">
        <v>29</v>
      </c>
      <c r="IM529">
        <v>0</v>
      </c>
      <c r="IN529">
        <v>52</v>
      </c>
      <c r="IO529">
        <v>0</v>
      </c>
      <c r="IP529">
        <v>49</v>
      </c>
    </row>
    <row r="530" spans="1:250" x14ac:dyDescent="0.25">
      <c r="A530" s="3" t="str">
        <f t="shared" si="8"/>
        <v>Cooper Dossey</v>
      </c>
      <c r="B530" s="4">
        <v>45767</v>
      </c>
      <c r="C530" t="s">
        <v>1600</v>
      </c>
      <c r="D530" t="s">
        <v>1601</v>
      </c>
      <c r="E530" t="s">
        <v>1602</v>
      </c>
      <c r="F530" t="s">
        <v>1603</v>
      </c>
      <c r="I530" t="s">
        <v>1714</v>
      </c>
      <c r="J530" t="s">
        <v>1701</v>
      </c>
      <c r="K530" t="s">
        <v>997</v>
      </c>
      <c r="L530">
        <v>70</v>
      </c>
      <c r="M530">
        <v>68</v>
      </c>
      <c r="Q530">
        <v>138</v>
      </c>
      <c r="R530">
        <v>71.989999999999995</v>
      </c>
      <c r="S530">
        <v>71.8</v>
      </c>
      <c r="T530">
        <v>72.58</v>
      </c>
      <c r="U530">
        <v>70.78</v>
      </c>
      <c r="Y530">
        <v>71.680000000000007</v>
      </c>
      <c r="Z530">
        <v>84</v>
      </c>
      <c r="AA530">
        <v>70</v>
      </c>
      <c r="AE530">
        <v>9</v>
      </c>
      <c r="AF530">
        <v>8</v>
      </c>
      <c r="AJ530">
        <v>70</v>
      </c>
      <c r="AK530">
        <v>70</v>
      </c>
      <c r="AL530">
        <v>10</v>
      </c>
      <c r="AM530" s="5">
        <v>0.60416666666666663</v>
      </c>
      <c r="AN530">
        <v>1</v>
      </c>
      <c r="AO530" s="5">
        <v>0.37777777777777777</v>
      </c>
      <c r="AQ530" s="5"/>
      <c r="AS530" s="5"/>
      <c r="AV530">
        <v>298.3</v>
      </c>
      <c r="AX530">
        <v>76.930000000000007</v>
      </c>
      <c r="AZ530">
        <v>66.67</v>
      </c>
      <c r="BB530">
        <v>29</v>
      </c>
      <c r="BD530">
        <v>1.71</v>
      </c>
      <c r="BF530">
        <v>58.33</v>
      </c>
      <c r="BJ530" t="s">
        <v>997</v>
      </c>
      <c r="BK530" t="s">
        <v>997</v>
      </c>
      <c r="BL530" t="s">
        <v>997</v>
      </c>
      <c r="BM530" t="s">
        <v>997</v>
      </c>
      <c r="BN530" t="s">
        <v>997</v>
      </c>
      <c r="BO530">
        <v>2</v>
      </c>
      <c r="BQ530">
        <v>-5</v>
      </c>
      <c r="BS530">
        <v>-1</v>
      </c>
      <c r="BU530">
        <v>1</v>
      </c>
      <c r="BV530">
        <v>9</v>
      </c>
      <c r="BW530">
        <v>21</v>
      </c>
      <c r="BX530">
        <v>3</v>
      </c>
      <c r="BY530">
        <v>2</v>
      </c>
      <c r="BZ530">
        <v>0</v>
      </c>
      <c r="CA530">
        <v>10</v>
      </c>
      <c r="CB530">
        <v>18</v>
      </c>
      <c r="CC530">
        <v>8</v>
      </c>
      <c r="CD530">
        <v>303.10000000000002</v>
      </c>
      <c r="CE530">
        <v>62.82</v>
      </c>
      <c r="CF530">
        <v>68.3</v>
      </c>
      <c r="CG530">
        <v>37.44</v>
      </c>
      <c r="CH530">
        <v>1.78</v>
      </c>
      <c r="CI530">
        <v>29.44</v>
      </c>
      <c r="CJ530">
        <v>47.03</v>
      </c>
      <c r="CK530">
        <v>3.05</v>
      </c>
      <c r="CL530">
        <v>4.04</v>
      </c>
      <c r="CM530">
        <v>4.6399999999999997</v>
      </c>
      <c r="CN530">
        <v>303.60000000000002</v>
      </c>
      <c r="CO530">
        <v>61.57</v>
      </c>
      <c r="CP530">
        <v>68.58</v>
      </c>
      <c r="CQ530">
        <v>39.72</v>
      </c>
      <c r="CR530">
        <v>1.78</v>
      </c>
      <c r="CS530">
        <v>29.44</v>
      </c>
      <c r="CT530">
        <v>50.61</v>
      </c>
      <c r="CU530">
        <v>3.05</v>
      </c>
      <c r="CV530">
        <v>4.05</v>
      </c>
      <c r="CW530">
        <v>4.6399999999999997</v>
      </c>
      <c r="DC530">
        <v>307.3</v>
      </c>
      <c r="DD530">
        <v>32</v>
      </c>
      <c r="DE530">
        <v>289.3</v>
      </c>
      <c r="DF530">
        <v>118</v>
      </c>
      <c r="DM530">
        <v>69.23</v>
      </c>
      <c r="DN530">
        <v>84</v>
      </c>
      <c r="DO530">
        <v>84.62</v>
      </c>
      <c r="DP530">
        <v>22</v>
      </c>
      <c r="DW530">
        <v>61.11</v>
      </c>
      <c r="DX530">
        <v>126</v>
      </c>
      <c r="DY530">
        <v>72.22</v>
      </c>
      <c r="DZ530">
        <v>81</v>
      </c>
      <c r="EG530">
        <v>28</v>
      </c>
      <c r="EH530">
        <v>23</v>
      </c>
      <c r="EI530">
        <v>30</v>
      </c>
      <c r="EJ530">
        <v>60</v>
      </c>
      <c r="EQ530">
        <v>1.73</v>
      </c>
      <c r="ER530">
        <v>68</v>
      </c>
      <c r="ES530">
        <v>1.69</v>
      </c>
      <c r="ET530">
        <v>46</v>
      </c>
      <c r="FA530">
        <v>71.430000000000007</v>
      </c>
      <c r="FB530">
        <v>38</v>
      </c>
      <c r="FC530">
        <v>40</v>
      </c>
      <c r="FD530">
        <v>113</v>
      </c>
      <c r="FU530">
        <v>2</v>
      </c>
      <c r="FV530">
        <v>138</v>
      </c>
      <c r="FW530">
        <v>0</v>
      </c>
      <c r="FX530">
        <v>50</v>
      </c>
      <c r="GE530">
        <v>-1</v>
      </c>
      <c r="GF530">
        <v>45</v>
      </c>
      <c r="GG530">
        <v>-4</v>
      </c>
      <c r="GH530">
        <v>2</v>
      </c>
      <c r="GO530">
        <v>-2</v>
      </c>
      <c r="GP530">
        <v>32</v>
      </c>
      <c r="GQ530">
        <v>1</v>
      </c>
      <c r="GR530">
        <v>147</v>
      </c>
      <c r="GY530">
        <v>0</v>
      </c>
      <c r="GZ530">
        <v>26</v>
      </c>
      <c r="HA530">
        <v>1</v>
      </c>
      <c r="HB530">
        <v>1</v>
      </c>
      <c r="HI530">
        <v>5</v>
      </c>
      <c r="HJ530">
        <v>43</v>
      </c>
      <c r="HK530">
        <v>4</v>
      </c>
      <c r="HL530">
        <v>77</v>
      </c>
      <c r="HS530">
        <v>11</v>
      </c>
      <c r="HT530">
        <v>41</v>
      </c>
      <c r="HU530">
        <v>10</v>
      </c>
      <c r="HV530">
        <v>83</v>
      </c>
      <c r="IC530">
        <v>0</v>
      </c>
      <c r="ID530">
        <v>141</v>
      </c>
      <c r="IE530">
        <v>3</v>
      </c>
      <c r="IF530">
        <v>29</v>
      </c>
      <c r="IM530">
        <v>2</v>
      </c>
      <c r="IN530">
        <v>3</v>
      </c>
      <c r="IO530">
        <v>0</v>
      </c>
      <c r="IP530">
        <v>49</v>
      </c>
    </row>
    <row r="531" spans="1:250" x14ac:dyDescent="0.25">
      <c r="A531" s="3" t="str">
        <f t="shared" si="8"/>
        <v>Kevin Dougherty</v>
      </c>
      <c r="B531" s="4">
        <v>45767</v>
      </c>
      <c r="C531" t="s">
        <v>1600</v>
      </c>
      <c r="D531" t="s">
        <v>1601</v>
      </c>
      <c r="E531" t="s">
        <v>1602</v>
      </c>
      <c r="F531" t="s">
        <v>1603</v>
      </c>
      <c r="I531" t="s">
        <v>1715</v>
      </c>
      <c r="J531" t="s">
        <v>1716</v>
      </c>
      <c r="K531" t="s">
        <v>997</v>
      </c>
      <c r="L531">
        <v>69</v>
      </c>
      <c r="M531">
        <v>69</v>
      </c>
      <c r="Q531">
        <v>138</v>
      </c>
      <c r="R531">
        <v>71.989999999999995</v>
      </c>
      <c r="S531">
        <v>71.8</v>
      </c>
      <c r="T531">
        <v>71.58</v>
      </c>
      <c r="U531">
        <v>71.78</v>
      </c>
      <c r="Y531">
        <v>71.680000000000007</v>
      </c>
      <c r="Z531">
        <v>62</v>
      </c>
      <c r="AA531">
        <v>70</v>
      </c>
      <c r="AE531">
        <v>8</v>
      </c>
      <c r="AF531">
        <v>8</v>
      </c>
      <c r="AJ531">
        <v>70</v>
      </c>
      <c r="AK531">
        <v>70</v>
      </c>
      <c r="AL531">
        <v>1</v>
      </c>
      <c r="AM531" s="5">
        <v>0.53194444444444444</v>
      </c>
      <c r="AN531">
        <v>10</v>
      </c>
      <c r="AO531" s="5">
        <v>0.30625000000000002</v>
      </c>
      <c r="AQ531" s="5"/>
      <c r="AS531" s="5"/>
      <c r="AV531">
        <v>314.05</v>
      </c>
      <c r="AX531">
        <v>73.069999999999993</v>
      </c>
      <c r="AZ531">
        <v>80.56</v>
      </c>
      <c r="BB531">
        <v>32.5</v>
      </c>
      <c r="BD531">
        <v>1.83</v>
      </c>
      <c r="BF531">
        <v>28.57</v>
      </c>
      <c r="BJ531" t="s">
        <v>997</v>
      </c>
      <c r="BK531" t="s">
        <v>997</v>
      </c>
      <c r="BL531" t="s">
        <v>997</v>
      </c>
      <c r="BM531" t="s">
        <v>997</v>
      </c>
      <c r="BN531" t="s">
        <v>997</v>
      </c>
      <c r="BO531">
        <v>0</v>
      </c>
      <c r="BQ531">
        <v>-1</v>
      </c>
      <c r="BS531">
        <v>-3</v>
      </c>
      <c r="BU531">
        <v>0</v>
      </c>
      <c r="BV531">
        <v>9</v>
      </c>
      <c r="BW531">
        <v>22</v>
      </c>
      <c r="BX531">
        <v>5</v>
      </c>
      <c r="BY531">
        <v>0</v>
      </c>
      <c r="BZ531">
        <v>0</v>
      </c>
      <c r="CA531">
        <v>10</v>
      </c>
      <c r="CB531">
        <v>18</v>
      </c>
      <c r="CC531">
        <v>8</v>
      </c>
      <c r="CD531">
        <v>303.10000000000002</v>
      </c>
      <c r="CE531">
        <v>62.82</v>
      </c>
      <c r="CF531">
        <v>68.3</v>
      </c>
      <c r="CG531">
        <v>37.44</v>
      </c>
      <c r="CH531">
        <v>1.78</v>
      </c>
      <c r="CI531">
        <v>29.44</v>
      </c>
      <c r="CJ531">
        <v>47.03</v>
      </c>
      <c r="CK531">
        <v>3.05</v>
      </c>
      <c r="CL531">
        <v>4.04</v>
      </c>
      <c r="CM531">
        <v>4.6399999999999997</v>
      </c>
      <c r="CN531">
        <v>303.60000000000002</v>
      </c>
      <c r="CO531">
        <v>61.57</v>
      </c>
      <c r="CP531">
        <v>68.58</v>
      </c>
      <c r="CQ531">
        <v>39.72</v>
      </c>
      <c r="CR531">
        <v>1.78</v>
      </c>
      <c r="CS531">
        <v>29.44</v>
      </c>
      <c r="CT531">
        <v>50.61</v>
      </c>
      <c r="CU531">
        <v>3.05</v>
      </c>
      <c r="CV531">
        <v>4.05</v>
      </c>
      <c r="CW531">
        <v>4.6399999999999997</v>
      </c>
      <c r="DC531">
        <v>320.89999999999998</v>
      </c>
      <c r="DD531">
        <v>5</v>
      </c>
      <c r="DE531">
        <v>307.2</v>
      </c>
      <c r="DF531">
        <v>53</v>
      </c>
      <c r="DM531">
        <v>76.92</v>
      </c>
      <c r="DN531">
        <v>59</v>
      </c>
      <c r="DO531">
        <v>69.23</v>
      </c>
      <c r="DP531">
        <v>91</v>
      </c>
      <c r="DW531">
        <v>72.22</v>
      </c>
      <c r="DX531">
        <v>59</v>
      </c>
      <c r="DY531">
        <v>88.89</v>
      </c>
      <c r="DZ531">
        <v>4</v>
      </c>
      <c r="EG531">
        <v>31</v>
      </c>
      <c r="EH531">
        <v>89</v>
      </c>
      <c r="EI531">
        <v>34</v>
      </c>
      <c r="EJ531">
        <v>140</v>
      </c>
      <c r="EQ531">
        <v>1.77</v>
      </c>
      <c r="ER531">
        <v>85</v>
      </c>
      <c r="ES531">
        <v>1.88</v>
      </c>
      <c r="ET531">
        <v>119</v>
      </c>
      <c r="FA531">
        <v>40</v>
      </c>
      <c r="FB531">
        <v>110</v>
      </c>
      <c r="FC531">
        <v>0</v>
      </c>
      <c r="FD531">
        <v>149</v>
      </c>
      <c r="FU531">
        <v>0</v>
      </c>
      <c r="FV531">
        <v>57</v>
      </c>
      <c r="FW531">
        <v>0</v>
      </c>
      <c r="FX531">
        <v>50</v>
      </c>
      <c r="GE531">
        <v>-1</v>
      </c>
      <c r="GF531">
        <v>45</v>
      </c>
      <c r="GG531">
        <v>0</v>
      </c>
      <c r="GH531">
        <v>81</v>
      </c>
      <c r="GO531">
        <v>-1</v>
      </c>
      <c r="GP531">
        <v>76</v>
      </c>
      <c r="GQ531">
        <v>-2</v>
      </c>
      <c r="GR531">
        <v>40</v>
      </c>
      <c r="GY531">
        <v>0</v>
      </c>
      <c r="GZ531">
        <v>26</v>
      </c>
      <c r="HA531">
        <v>0</v>
      </c>
      <c r="HB531">
        <v>24</v>
      </c>
      <c r="HI531">
        <v>5</v>
      </c>
      <c r="HJ531">
        <v>43</v>
      </c>
      <c r="HK531">
        <v>4</v>
      </c>
      <c r="HL531">
        <v>77</v>
      </c>
      <c r="HS531">
        <v>10</v>
      </c>
      <c r="HT531">
        <v>70</v>
      </c>
      <c r="HU531">
        <v>12</v>
      </c>
      <c r="HV531">
        <v>28</v>
      </c>
      <c r="IC531">
        <v>3</v>
      </c>
      <c r="ID531">
        <v>36</v>
      </c>
      <c r="IE531">
        <v>2</v>
      </c>
      <c r="IF531">
        <v>65</v>
      </c>
      <c r="IM531">
        <v>0</v>
      </c>
      <c r="IN531">
        <v>52</v>
      </c>
      <c r="IO531">
        <v>0</v>
      </c>
      <c r="IP531">
        <v>49</v>
      </c>
    </row>
    <row r="532" spans="1:250" x14ac:dyDescent="0.25">
      <c r="A532" s="3" t="str">
        <f t="shared" si="8"/>
        <v>Nicolo Galletti</v>
      </c>
      <c r="B532" s="4">
        <v>45767</v>
      </c>
      <c r="C532" t="s">
        <v>1600</v>
      </c>
      <c r="D532" t="s">
        <v>1601</v>
      </c>
      <c r="E532" t="s">
        <v>1602</v>
      </c>
      <c r="F532" t="s">
        <v>1603</v>
      </c>
      <c r="I532" t="s">
        <v>1717</v>
      </c>
      <c r="J532" t="s">
        <v>1718</v>
      </c>
      <c r="K532" t="s">
        <v>997</v>
      </c>
      <c r="L532">
        <v>70</v>
      </c>
      <c r="M532">
        <v>68</v>
      </c>
      <c r="Q532">
        <v>138</v>
      </c>
      <c r="R532">
        <v>71.989999999999995</v>
      </c>
      <c r="S532">
        <v>71.8</v>
      </c>
      <c r="T532">
        <v>72.58</v>
      </c>
      <c r="U532">
        <v>70.78</v>
      </c>
      <c r="Y532">
        <v>71.680000000000007</v>
      </c>
      <c r="Z532">
        <v>84</v>
      </c>
      <c r="AA532">
        <v>70</v>
      </c>
      <c r="AE532">
        <v>9</v>
      </c>
      <c r="AF532">
        <v>8</v>
      </c>
      <c r="AJ532">
        <v>70</v>
      </c>
      <c r="AK532">
        <v>70</v>
      </c>
      <c r="AL532">
        <v>1</v>
      </c>
      <c r="AM532" s="5">
        <v>0.58888888888888891</v>
      </c>
      <c r="AN532">
        <v>10</v>
      </c>
      <c r="AO532" s="5">
        <v>0.36319444444444443</v>
      </c>
      <c r="AQ532" s="5"/>
      <c r="AS532" s="5"/>
      <c r="AV532">
        <v>293.60000000000002</v>
      </c>
      <c r="AX532">
        <v>76.930000000000007</v>
      </c>
      <c r="AZ532">
        <v>77.78</v>
      </c>
      <c r="BB532">
        <v>30.5</v>
      </c>
      <c r="BD532">
        <v>1.82</v>
      </c>
      <c r="BF532">
        <v>75</v>
      </c>
      <c r="BJ532" t="s">
        <v>997</v>
      </c>
      <c r="BK532" t="s">
        <v>997</v>
      </c>
      <c r="BL532" t="s">
        <v>997</v>
      </c>
      <c r="BM532" t="s">
        <v>997</v>
      </c>
      <c r="BN532" t="s">
        <v>997</v>
      </c>
      <c r="BO532">
        <v>1</v>
      </c>
      <c r="BQ532">
        <v>0</v>
      </c>
      <c r="BS532">
        <v>-5</v>
      </c>
      <c r="BU532">
        <v>0</v>
      </c>
      <c r="BV532">
        <v>8</v>
      </c>
      <c r="BW532">
        <v>24</v>
      </c>
      <c r="BX532">
        <v>4</v>
      </c>
      <c r="BY532">
        <v>0</v>
      </c>
      <c r="BZ532">
        <v>0</v>
      </c>
      <c r="CA532">
        <v>10</v>
      </c>
      <c r="CB532">
        <v>18</v>
      </c>
      <c r="CC532">
        <v>8</v>
      </c>
      <c r="CD532">
        <v>303.10000000000002</v>
      </c>
      <c r="CE532">
        <v>62.82</v>
      </c>
      <c r="CF532">
        <v>68.3</v>
      </c>
      <c r="CG532">
        <v>37.44</v>
      </c>
      <c r="CH532">
        <v>1.78</v>
      </c>
      <c r="CI532">
        <v>29.44</v>
      </c>
      <c r="CJ532">
        <v>47.03</v>
      </c>
      <c r="CK532">
        <v>3.05</v>
      </c>
      <c r="CL532">
        <v>4.04</v>
      </c>
      <c r="CM532">
        <v>4.6399999999999997</v>
      </c>
      <c r="CN532">
        <v>303.60000000000002</v>
      </c>
      <c r="CO532">
        <v>61.57</v>
      </c>
      <c r="CP532">
        <v>68.58</v>
      </c>
      <c r="CQ532">
        <v>39.72</v>
      </c>
      <c r="CR532">
        <v>1.78</v>
      </c>
      <c r="CS532">
        <v>29.44</v>
      </c>
      <c r="CT532">
        <v>50.61</v>
      </c>
      <c r="CU532">
        <v>3.05</v>
      </c>
      <c r="CV532">
        <v>4.05</v>
      </c>
      <c r="CW532">
        <v>4.6399999999999997</v>
      </c>
      <c r="DC532">
        <v>293.7</v>
      </c>
      <c r="DD532">
        <v>86</v>
      </c>
      <c r="DE532">
        <v>293.5</v>
      </c>
      <c r="DF532">
        <v>105</v>
      </c>
      <c r="DM532">
        <v>84.62</v>
      </c>
      <c r="DN532">
        <v>24</v>
      </c>
      <c r="DO532">
        <v>69.23</v>
      </c>
      <c r="DP532">
        <v>91</v>
      </c>
      <c r="DW532">
        <v>77.78</v>
      </c>
      <c r="DX532">
        <v>38</v>
      </c>
      <c r="DY532">
        <v>77.78</v>
      </c>
      <c r="DZ532">
        <v>40</v>
      </c>
      <c r="EG532">
        <v>31</v>
      </c>
      <c r="EH532">
        <v>89</v>
      </c>
      <c r="EI532">
        <v>30</v>
      </c>
      <c r="EJ532">
        <v>60</v>
      </c>
      <c r="EQ532">
        <v>1.79</v>
      </c>
      <c r="ER532">
        <v>97</v>
      </c>
      <c r="ES532">
        <v>1.86</v>
      </c>
      <c r="ET532">
        <v>110</v>
      </c>
      <c r="FA532">
        <v>50</v>
      </c>
      <c r="FB532">
        <v>86</v>
      </c>
      <c r="FC532">
        <v>100</v>
      </c>
      <c r="FD532">
        <v>1</v>
      </c>
      <c r="FU532">
        <v>1</v>
      </c>
      <c r="FV532">
        <v>100</v>
      </c>
      <c r="FW532">
        <v>0</v>
      </c>
      <c r="FX532">
        <v>50</v>
      </c>
      <c r="GE532">
        <v>1</v>
      </c>
      <c r="GF532">
        <v>110</v>
      </c>
      <c r="GG532">
        <v>-1</v>
      </c>
      <c r="GH532">
        <v>45</v>
      </c>
      <c r="GO532">
        <v>-3</v>
      </c>
      <c r="GP532">
        <v>8</v>
      </c>
      <c r="GQ532">
        <v>-2</v>
      </c>
      <c r="GR532">
        <v>40</v>
      </c>
      <c r="GY532">
        <v>0</v>
      </c>
      <c r="GZ532">
        <v>26</v>
      </c>
      <c r="HA532">
        <v>0</v>
      </c>
      <c r="HB532">
        <v>24</v>
      </c>
      <c r="HI532">
        <v>5</v>
      </c>
      <c r="HJ532">
        <v>43</v>
      </c>
      <c r="HK532">
        <v>3</v>
      </c>
      <c r="HL532">
        <v>115</v>
      </c>
      <c r="HS532">
        <v>9</v>
      </c>
      <c r="HT532">
        <v>103</v>
      </c>
      <c r="HU532">
        <v>15</v>
      </c>
      <c r="HV532">
        <v>3</v>
      </c>
      <c r="IC532">
        <v>4</v>
      </c>
      <c r="ID532">
        <v>15</v>
      </c>
      <c r="IE532">
        <v>0</v>
      </c>
      <c r="IF532">
        <v>136</v>
      </c>
      <c r="IM532">
        <v>0</v>
      </c>
      <c r="IN532">
        <v>52</v>
      </c>
      <c r="IO532">
        <v>0</v>
      </c>
      <c r="IP532">
        <v>49</v>
      </c>
    </row>
    <row r="533" spans="1:250" x14ac:dyDescent="0.25">
      <c r="A533" s="3" t="str">
        <f t="shared" si="8"/>
        <v>Jeremy Gandon</v>
      </c>
      <c r="B533" s="4">
        <v>45767</v>
      </c>
      <c r="C533" t="s">
        <v>1600</v>
      </c>
      <c r="D533" t="s">
        <v>1601</v>
      </c>
      <c r="E533" t="s">
        <v>1602</v>
      </c>
      <c r="F533" t="s">
        <v>1603</v>
      </c>
      <c r="I533" t="s">
        <v>1719</v>
      </c>
      <c r="J533" t="s">
        <v>1181</v>
      </c>
      <c r="K533" t="s">
        <v>997</v>
      </c>
      <c r="L533">
        <v>71</v>
      </c>
      <c r="M533">
        <v>67</v>
      </c>
      <c r="Q533">
        <v>138</v>
      </c>
      <c r="R533">
        <v>71.989999999999995</v>
      </c>
      <c r="S533">
        <v>71.8</v>
      </c>
      <c r="T533">
        <v>73.58</v>
      </c>
      <c r="U533">
        <v>69.78</v>
      </c>
      <c r="Y533">
        <v>71.680000000000007</v>
      </c>
      <c r="Z533">
        <v>109</v>
      </c>
      <c r="AA533">
        <v>70</v>
      </c>
      <c r="AE533">
        <v>10</v>
      </c>
      <c r="AF533">
        <v>8</v>
      </c>
      <c r="AJ533">
        <v>70</v>
      </c>
      <c r="AK533">
        <v>70</v>
      </c>
      <c r="AL533">
        <v>10</v>
      </c>
      <c r="AM533" s="5">
        <v>0.29166666666666669</v>
      </c>
      <c r="AN533">
        <v>1</v>
      </c>
      <c r="AO533" s="5">
        <v>0.51736111111111116</v>
      </c>
      <c r="AQ533" s="5"/>
      <c r="AS533" s="5"/>
      <c r="AV533">
        <v>305.5</v>
      </c>
      <c r="AX533">
        <v>88.46</v>
      </c>
      <c r="AZ533">
        <v>69.44</v>
      </c>
      <c r="BB533">
        <v>28</v>
      </c>
      <c r="BD533">
        <v>1.68</v>
      </c>
      <c r="BF533">
        <v>72.73</v>
      </c>
      <c r="BH533">
        <v>50</v>
      </c>
      <c r="BJ533" t="s">
        <v>997</v>
      </c>
      <c r="BK533" t="s">
        <v>997</v>
      </c>
      <c r="BL533" t="s">
        <v>997</v>
      </c>
      <c r="BM533" t="s">
        <v>997</v>
      </c>
      <c r="BN533" t="s">
        <v>997</v>
      </c>
      <c r="BO533">
        <v>0</v>
      </c>
      <c r="BQ533">
        <v>-1</v>
      </c>
      <c r="BS533">
        <v>-3</v>
      </c>
      <c r="BU533">
        <v>0</v>
      </c>
      <c r="BV533">
        <v>9</v>
      </c>
      <c r="BW533">
        <v>23</v>
      </c>
      <c r="BX533">
        <v>3</v>
      </c>
      <c r="BY533">
        <v>1</v>
      </c>
      <c r="BZ533">
        <v>2</v>
      </c>
      <c r="CA533">
        <v>10</v>
      </c>
      <c r="CB533">
        <v>18</v>
      </c>
      <c r="CC533">
        <v>8</v>
      </c>
      <c r="CD533">
        <v>303.10000000000002</v>
      </c>
      <c r="CE533">
        <v>62.82</v>
      </c>
      <c r="CF533">
        <v>68.3</v>
      </c>
      <c r="CG533">
        <v>37.44</v>
      </c>
      <c r="CH533">
        <v>1.78</v>
      </c>
      <c r="CI533">
        <v>29.44</v>
      </c>
      <c r="CJ533">
        <v>47.03</v>
      </c>
      <c r="CK533">
        <v>3.05</v>
      </c>
      <c r="CL533">
        <v>4.04</v>
      </c>
      <c r="CM533">
        <v>4.6399999999999997</v>
      </c>
      <c r="CN533">
        <v>303.60000000000002</v>
      </c>
      <c r="CO533">
        <v>61.57</v>
      </c>
      <c r="CP533">
        <v>68.58</v>
      </c>
      <c r="CQ533">
        <v>39.72</v>
      </c>
      <c r="CR533">
        <v>1.78</v>
      </c>
      <c r="CS533">
        <v>29.44</v>
      </c>
      <c r="CT533">
        <v>50.61</v>
      </c>
      <c r="CU533">
        <v>3.05</v>
      </c>
      <c r="CV533">
        <v>4.05</v>
      </c>
      <c r="CW533">
        <v>4.6399999999999997</v>
      </c>
      <c r="DC533">
        <v>293.7</v>
      </c>
      <c r="DD533">
        <v>86</v>
      </c>
      <c r="DE533">
        <v>317.3</v>
      </c>
      <c r="DF533">
        <v>13</v>
      </c>
      <c r="DM533">
        <v>84.62</v>
      </c>
      <c r="DN533">
        <v>24</v>
      </c>
      <c r="DO533">
        <v>92.31</v>
      </c>
      <c r="DP533">
        <v>8</v>
      </c>
      <c r="DW533">
        <v>61.11</v>
      </c>
      <c r="DX533">
        <v>126</v>
      </c>
      <c r="DY533">
        <v>77.78</v>
      </c>
      <c r="DZ533">
        <v>40</v>
      </c>
      <c r="EG533">
        <v>28</v>
      </c>
      <c r="EH533">
        <v>23</v>
      </c>
      <c r="EI533">
        <v>28</v>
      </c>
      <c r="EJ533">
        <v>14</v>
      </c>
      <c r="EQ533">
        <v>1.64</v>
      </c>
      <c r="ER533">
        <v>40</v>
      </c>
      <c r="ES533">
        <v>1.71</v>
      </c>
      <c r="ET533">
        <v>56</v>
      </c>
      <c r="FA533">
        <v>57.14</v>
      </c>
      <c r="FB533">
        <v>78</v>
      </c>
      <c r="FC533">
        <v>100</v>
      </c>
      <c r="FD533">
        <v>1</v>
      </c>
      <c r="FK533">
        <v>50</v>
      </c>
      <c r="FL533">
        <v>32</v>
      </c>
      <c r="FU533">
        <v>1</v>
      </c>
      <c r="FV533">
        <v>100</v>
      </c>
      <c r="FW533">
        <v>-1</v>
      </c>
      <c r="FX533">
        <v>13</v>
      </c>
      <c r="GE533">
        <v>1</v>
      </c>
      <c r="GF533">
        <v>110</v>
      </c>
      <c r="GG533">
        <v>-2</v>
      </c>
      <c r="GH533">
        <v>20</v>
      </c>
      <c r="GO533">
        <v>-2</v>
      </c>
      <c r="GP533">
        <v>32</v>
      </c>
      <c r="GQ533">
        <v>-1</v>
      </c>
      <c r="GR533">
        <v>89</v>
      </c>
      <c r="GY533">
        <v>0</v>
      </c>
      <c r="GZ533">
        <v>26</v>
      </c>
      <c r="HA533">
        <v>0</v>
      </c>
      <c r="HB533">
        <v>24</v>
      </c>
      <c r="HI533">
        <v>4</v>
      </c>
      <c r="HJ533">
        <v>76</v>
      </c>
      <c r="HK533">
        <v>5</v>
      </c>
      <c r="HL533">
        <v>45</v>
      </c>
      <c r="HS533">
        <v>11</v>
      </c>
      <c r="HT533">
        <v>41</v>
      </c>
      <c r="HU533">
        <v>12</v>
      </c>
      <c r="HV533">
        <v>28</v>
      </c>
      <c r="IC533">
        <v>2</v>
      </c>
      <c r="ID533">
        <v>76</v>
      </c>
      <c r="IE533">
        <v>1</v>
      </c>
      <c r="IF533">
        <v>102</v>
      </c>
      <c r="IM533">
        <v>1</v>
      </c>
      <c r="IN533">
        <v>14</v>
      </c>
      <c r="IO533">
        <v>0</v>
      </c>
      <c r="IP533">
        <v>49</v>
      </c>
    </row>
    <row r="534" spans="1:250" x14ac:dyDescent="0.25">
      <c r="A534" s="3" t="str">
        <f t="shared" si="8"/>
        <v>Ian Holt</v>
      </c>
      <c r="B534" s="4">
        <v>45767</v>
      </c>
      <c r="C534" t="s">
        <v>1600</v>
      </c>
      <c r="D534" t="s">
        <v>1601</v>
      </c>
      <c r="E534" t="s">
        <v>1602</v>
      </c>
      <c r="F534" t="s">
        <v>1603</v>
      </c>
      <c r="I534" t="s">
        <v>1720</v>
      </c>
      <c r="J534" t="s">
        <v>1721</v>
      </c>
      <c r="K534" t="s">
        <v>997</v>
      </c>
      <c r="L534">
        <v>70</v>
      </c>
      <c r="M534">
        <v>68</v>
      </c>
      <c r="Q534">
        <v>138</v>
      </c>
      <c r="R534">
        <v>71.989999999999995</v>
      </c>
      <c r="S534">
        <v>71.8</v>
      </c>
      <c r="T534">
        <v>72.58</v>
      </c>
      <c r="U534">
        <v>70.78</v>
      </c>
      <c r="Y534">
        <v>71.680000000000007</v>
      </c>
      <c r="Z534">
        <v>84</v>
      </c>
      <c r="AA534">
        <v>70</v>
      </c>
      <c r="AE534">
        <v>9</v>
      </c>
      <c r="AF534">
        <v>8</v>
      </c>
      <c r="AJ534">
        <v>70</v>
      </c>
      <c r="AK534">
        <v>70</v>
      </c>
      <c r="AL534">
        <v>1</v>
      </c>
      <c r="AM534" s="5">
        <v>0.35625000000000001</v>
      </c>
      <c r="AN534">
        <v>10</v>
      </c>
      <c r="AO534" s="5">
        <v>0.58194444444444449</v>
      </c>
      <c r="AQ534" s="5"/>
      <c r="AS534" s="5"/>
      <c r="AV534">
        <v>292.95</v>
      </c>
      <c r="AX534">
        <v>76.92</v>
      </c>
      <c r="AZ534">
        <v>83.33</v>
      </c>
      <c r="BB534">
        <v>31.5</v>
      </c>
      <c r="BD534">
        <v>1.8</v>
      </c>
      <c r="BF534">
        <v>50</v>
      </c>
      <c r="BJ534" t="s">
        <v>997</v>
      </c>
      <c r="BK534" t="s">
        <v>997</v>
      </c>
      <c r="BL534" t="s">
        <v>997</v>
      </c>
      <c r="BM534" t="s">
        <v>997</v>
      </c>
      <c r="BN534" t="s">
        <v>997</v>
      </c>
      <c r="BO534">
        <v>2</v>
      </c>
      <c r="BQ534">
        <v>-4</v>
      </c>
      <c r="BS534">
        <v>-2</v>
      </c>
      <c r="BU534">
        <v>0</v>
      </c>
      <c r="BV534">
        <v>9</v>
      </c>
      <c r="BW534">
        <v>22</v>
      </c>
      <c r="BX534">
        <v>5</v>
      </c>
      <c r="BY534">
        <v>0</v>
      </c>
      <c r="BZ534">
        <v>0</v>
      </c>
      <c r="CA534">
        <v>10</v>
      </c>
      <c r="CB534">
        <v>18</v>
      </c>
      <c r="CC534">
        <v>8</v>
      </c>
      <c r="CD534">
        <v>303.10000000000002</v>
      </c>
      <c r="CE534">
        <v>62.82</v>
      </c>
      <c r="CF534">
        <v>68.3</v>
      </c>
      <c r="CG534">
        <v>37.44</v>
      </c>
      <c r="CH534">
        <v>1.78</v>
      </c>
      <c r="CI534">
        <v>29.44</v>
      </c>
      <c r="CJ534">
        <v>47.03</v>
      </c>
      <c r="CK534">
        <v>3.05</v>
      </c>
      <c r="CL534">
        <v>4.04</v>
      </c>
      <c r="CM534">
        <v>4.6399999999999997</v>
      </c>
      <c r="CN534">
        <v>303.60000000000002</v>
      </c>
      <c r="CO534">
        <v>61.57</v>
      </c>
      <c r="CP534">
        <v>68.58</v>
      </c>
      <c r="CQ534">
        <v>39.72</v>
      </c>
      <c r="CR534">
        <v>1.78</v>
      </c>
      <c r="CS534">
        <v>29.44</v>
      </c>
      <c r="CT534">
        <v>50.61</v>
      </c>
      <c r="CU534">
        <v>3.05</v>
      </c>
      <c r="CV534">
        <v>4.05</v>
      </c>
      <c r="CW534">
        <v>4.6399999999999997</v>
      </c>
      <c r="DC534">
        <v>293</v>
      </c>
      <c r="DD534">
        <v>91</v>
      </c>
      <c r="DE534">
        <v>292.89999999999998</v>
      </c>
      <c r="DF534">
        <v>109</v>
      </c>
      <c r="DM534">
        <v>76.92</v>
      </c>
      <c r="DN534">
        <v>59</v>
      </c>
      <c r="DO534">
        <v>76.92</v>
      </c>
      <c r="DP534">
        <v>54</v>
      </c>
      <c r="DW534">
        <v>83.33</v>
      </c>
      <c r="DX534">
        <v>10</v>
      </c>
      <c r="DY534">
        <v>83.33</v>
      </c>
      <c r="DZ534">
        <v>14</v>
      </c>
      <c r="EG534">
        <v>33</v>
      </c>
      <c r="EH534">
        <v>136</v>
      </c>
      <c r="EI534">
        <v>30</v>
      </c>
      <c r="EJ534">
        <v>60</v>
      </c>
      <c r="EQ534">
        <v>1.8</v>
      </c>
      <c r="ER534">
        <v>101</v>
      </c>
      <c r="ES534">
        <v>1.8</v>
      </c>
      <c r="ET534">
        <v>94</v>
      </c>
      <c r="FA534">
        <v>0</v>
      </c>
      <c r="FB534">
        <v>151</v>
      </c>
      <c r="FC534">
        <v>100</v>
      </c>
      <c r="FD534">
        <v>1</v>
      </c>
      <c r="FU534">
        <v>0</v>
      </c>
      <c r="FV534">
        <v>57</v>
      </c>
      <c r="FW534">
        <v>2</v>
      </c>
      <c r="FX534">
        <v>133</v>
      </c>
      <c r="GE534">
        <v>-1</v>
      </c>
      <c r="GF534">
        <v>45</v>
      </c>
      <c r="GG534">
        <v>-3</v>
      </c>
      <c r="GH534">
        <v>8</v>
      </c>
      <c r="GO534">
        <v>0</v>
      </c>
      <c r="GP534">
        <v>115</v>
      </c>
      <c r="GQ534">
        <v>-2</v>
      </c>
      <c r="GR534">
        <v>40</v>
      </c>
      <c r="GY534">
        <v>0</v>
      </c>
      <c r="GZ534">
        <v>26</v>
      </c>
      <c r="HA534">
        <v>0</v>
      </c>
      <c r="HB534">
        <v>24</v>
      </c>
      <c r="HI534">
        <v>4</v>
      </c>
      <c r="HJ534">
        <v>76</v>
      </c>
      <c r="HK534">
        <v>5</v>
      </c>
      <c r="HL534">
        <v>45</v>
      </c>
      <c r="HS534">
        <v>11</v>
      </c>
      <c r="HT534">
        <v>41</v>
      </c>
      <c r="HU534">
        <v>11</v>
      </c>
      <c r="HV534">
        <v>55</v>
      </c>
      <c r="IC534">
        <v>3</v>
      </c>
      <c r="ID534">
        <v>36</v>
      </c>
      <c r="IE534">
        <v>2</v>
      </c>
      <c r="IF534">
        <v>65</v>
      </c>
      <c r="IM534">
        <v>0</v>
      </c>
      <c r="IN534">
        <v>52</v>
      </c>
      <c r="IO534">
        <v>0</v>
      </c>
      <c r="IP534">
        <v>49</v>
      </c>
    </row>
    <row r="535" spans="1:250" x14ac:dyDescent="0.25">
      <c r="A535" s="3" t="str">
        <f t="shared" si="8"/>
        <v>Jeffrey Kang</v>
      </c>
      <c r="B535" s="4">
        <v>45767</v>
      </c>
      <c r="C535" t="s">
        <v>1600</v>
      </c>
      <c r="D535" t="s">
        <v>1601</v>
      </c>
      <c r="E535" t="s">
        <v>1602</v>
      </c>
      <c r="F535" t="s">
        <v>1603</v>
      </c>
      <c r="I535" t="s">
        <v>1442</v>
      </c>
      <c r="J535" t="s">
        <v>1722</v>
      </c>
      <c r="K535" t="s">
        <v>997</v>
      </c>
      <c r="L535">
        <v>69</v>
      </c>
      <c r="M535">
        <v>69</v>
      </c>
      <c r="Q535">
        <v>138</v>
      </c>
      <c r="R535">
        <v>71.989999999999995</v>
      </c>
      <c r="S535">
        <v>71.8</v>
      </c>
      <c r="T535">
        <v>71.58</v>
      </c>
      <c r="U535">
        <v>71.78</v>
      </c>
      <c r="Y535">
        <v>71.680000000000007</v>
      </c>
      <c r="Z535">
        <v>62</v>
      </c>
      <c r="AA535">
        <v>70</v>
      </c>
      <c r="AE535">
        <v>8</v>
      </c>
      <c r="AF535">
        <v>8</v>
      </c>
      <c r="AJ535">
        <v>70</v>
      </c>
      <c r="AK535">
        <v>70</v>
      </c>
      <c r="AL535">
        <v>1</v>
      </c>
      <c r="AM535" s="5">
        <v>0.37777777777777777</v>
      </c>
      <c r="AN535">
        <v>10</v>
      </c>
      <c r="AO535" s="5">
        <v>0.60416666666666663</v>
      </c>
      <c r="AQ535" s="5"/>
      <c r="AS535" s="5"/>
      <c r="AV535">
        <v>305.64999999999998</v>
      </c>
      <c r="AX535">
        <v>76.930000000000007</v>
      </c>
      <c r="AZ535">
        <v>80.56</v>
      </c>
      <c r="BB535">
        <v>32</v>
      </c>
      <c r="BD535">
        <v>1.83</v>
      </c>
      <c r="BF535">
        <v>42.86</v>
      </c>
      <c r="BH535">
        <v>66.67</v>
      </c>
      <c r="BJ535" t="s">
        <v>997</v>
      </c>
      <c r="BK535" t="s">
        <v>997</v>
      </c>
      <c r="BL535" t="s">
        <v>997</v>
      </c>
      <c r="BM535" t="s">
        <v>997</v>
      </c>
      <c r="BN535" t="s">
        <v>997</v>
      </c>
      <c r="BO535">
        <v>3</v>
      </c>
      <c r="BQ535">
        <v>-2</v>
      </c>
      <c r="BS535">
        <v>-5</v>
      </c>
      <c r="BU535">
        <v>0</v>
      </c>
      <c r="BV535">
        <v>10</v>
      </c>
      <c r="BW535">
        <v>20</v>
      </c>
      <c r="BX535">
        <v>6</v>
      </c>
      <c r="BY535">
        <v>0</v>
      </c>
      <c r="BZ535">
        <v>3</v>
      </c>
      <c r="CA535">
        <v>10</v>
      </c>
      <c r="CB535">
        <v>18</v>
      </c>
      <c r="CC535">
        <v>8</v>
      </c>
      <c r="CD535">
        <v>303.10000000000002</v>
      </c>
      <c r="CE535">
        <v>62.82</v>
      </c>
      <c r="CF535">
        <v>68.3</v>
      </c>
      <c r="CG535">
        <v>37.44</v>
      </c>
      <c r="CH535">
        <v>1.78</v>
      </c>
      <c r="CI535">
        <v>29.44</v>
      </c>
      <c r="CJ535">
        <v>47.03</v>
      </c>
      <c r="CK535">
        <v>3.05</v>
      </c>
      <c r="CL535">
        <v>4.04</v>
      </c>
      <c r="CM535">
        <v>4.6399999999999997</v>
      </c>
      <c r="CN535">
        <v>303.60000000000002</v>
      </c>
      <c r="CO535">
        <v>61.57</v>
      </c>
      <c r="CP535">
        <v>68.58</v>
      </c>
      <c r="CQ535">
        <v>39.72</v>
      </c>
      <c r="CR535">
        <v>1.78</v>
      </c>
      <c r="CS535">
        <v>29.44</v>
      </c>
      <c r="CT535">
        <v>50.61</v>
      </c>
      <c r="CU535">
        <v>3.05</v>
      </c>
      <c r="CV535">
        <v>4.05</v>
      </c>
      <c r="CW535">
        <v>4.6399999999999997</v>
      </c>
      <c r="DC535">
        <v>301</v>
      </c>
      <c r="DD535">
        <v>55</v>
      </c>
      <c r="DE535">
        <v>310.3</v>
      </c>
      <c r="DF535">
        <v>44</v>
      </c>
      <c r="DM535">
        <v>84.62</v>
      </c>
      <c r="DN535">
        <v>24</v>
      </c>
      <c r="DO535">
        <v>69.23</v>
      </c>
      <c r="DP535">
        <v>91</v>
      </c>
      <c r="DW535">
        <v>83.33</v>
      </c>
      <c r="DX535">
        <v>10</v>
      </c>
      <c r="DY535">
        <v>77.78</v>
      </c>
      <c r="DZ535">
        <v>40</v>
      </c>
      <c r="EG535">
        <v>32</v>
      </c>
      <c r="EH535">
        <v>122</v>
      </c>
      <c r="EI535">
        <v>32</v>
      </c>
      <c r="EJ535">
        <v>116</v>
      </c>
      <c r="EQ535">
        <v>1.8</v>
      </c>
      <c r="ER535">
        <v>101</v>
      </c>
      <c r="ES535">
        <v>1.86</v>
      </c>
      <c r="ET535">
        <v>110</v>
      </c>
      <c r="FA535">
        <v>33.33</v>
      </c>
      <c r="FB535">
        <v>118</v>
      </c>
      <c r="FC535">
        <v>50</v>
      </c>
      <c r="FD535">
        <v>83</v>
      </c>
      <c r="FM535">
        <v>66.7</v>
      </c>
      <c r="FN535">
        <v>36</v>
      </c>
      <c r="FU535">
        <v>2</v>
      </c>
      <c r="FV535">
        <v>138</v>
      </c>
      <c r="FW535">
        <v>1</v>
      </c>
      <c r="FX535">
        <v>98</v>
      </c>
      <c r="GE535">
        <v>-2</v>
      </c>
      <c r="GF535">
        <v>21</v>
      </c>
      <c r="GG535">
        <v>0</v>
      </c>
      <c r="GH535">
        <v>81</v>
      </c>
      <c r="GO535">
        <v>-2</v>
      </c>
      <c r="GP535">
        <v>32</v>
      </c>
      <c r="GQ535">
        <v>-3</v>
      </c>
      <c r="GR535">
        <v>8</v>
      </c>
      <c r="GY535">
        <v>0</v>
      </c>
      <c r="GZ535">
        <v>26</v>
      </c>
      <c r="HA535">
        <v>0</v>
      </c>
      <c r="HB535">
        <v>24</v>
      </c>
      <c r="HI535">
        <v>5</v>
      </c>
      <c r="HJ535">
        <v>43</v>
      </c>
      <c r="HK535">
        <v>5</v>
      </c>
      <c r="HL535">
        <v>45</v>
      </c>
      <c r="HS535">
        <v>10</v>
      </c>
      <c r="HT535">
        <v>70</v>
      </c>
      <c r="HU535">
        <v>10</v>
      </c>
      <c r="HV535">
        <v>83</v>
      </c>
      <c r="IC535">
        <v>3</v>
      </c>
      <c r="ID535">
        <v>36</v>
      </c>
      <c r="IE535">
        <v>3</v>
      </c>
      <c r="IF535">
        <v>29</v>
      </c>
      <c r="IM535">
        <v>0</v>
      </c>
      <c r="IN535">
        <v>52</v>
      </c>
      <c r="IO535">
        <v>0</v>
      </c>
      <c r="IP535">
        <v>49</v>
      </c>
    </row>
    <row r="536" spans="1:250" x14ac:dyDescent="0.25">
      <c r="A536" s="3" t="str">
        <f t="shared" si="8"/>
        <v>James Piot</v>
      </c>
      <c r="B536" s="4">
        <v>45767</v>
      </c>
      <c r="C536" t="s">
        <v>1600</v>
      </c>
      <c r="D536" t="s">
        <v>1601</v>
      </c>
      <c r="E536" t="s">
        <v>1602</v>
      </c>
      <c r="F536" t="s">
        <v>1603</v>
      </c>
      <c r="I536" t="s">
        <v>1723</v>
      </c>
      <c r="J536" t="s">
        <v>1306</v>
      </c>
      <c r="K536" t="s">
        <v>997</v>
      </c>
      <c r="L536">
        <v>70</v>
      </c>
      <c r="M536">
        <v>68</v>
      </c>
      <c r="Q536">
        <v>138</v>
      </c>
      <c r="R536">
        <v>71.989999999999995</v>
      </c>
      <c r="S536">
        <v>71.8</v>
      </c>
      <c r="T536">
        <v>72.58</v>
      </c>
      <c r="U536">
        <v>70.78</v>
      </c>
      <c r="Y536">
        <v>71.680000000000007</v>
      </c>
      <c r="Z536">
        <v>84</v>
      </c>
      <c r="AA536">
        <v>70</v>
      </c>
      <c r="AE536">
        <v>9</v>
      </c>
      <c r="AF536">
        <v>8</v>
      </c>
      <c r="AJ536">
        <v>70</v>
      </c>
      <c r="AK536">
        <v>70</v>
      </c>
      <c r="AL536">
        <v>1</v>
      </c>
      <c r="AM536" s="5">
        <v>0.6118055555555556</v>
      </c>
      <c r="AN536">
        <v>10</v>
      </c>
      <c r="AO536" s="5">
        <v>0.38541666666666669</v>
      </c>
      <c r="AQ536" s="5"/>
      <c r="AS536" s="5"/>
      <c r="AV536">
        <v>291.45</v>
      </c>
      <c r="AX536">
        <v>76.930000000000007</v>
      </c>
      <c r="AZ536">
        <v>80.56</v>
      </c>
      <c r="BB536">
        <v>31</v>
      </c>
      <c r="BD536">
        <v>1.79</v>
      </c>
      <c r="BF536">
        <v>57.14</v>
      </c>
      <c r="BJ536" t="s">
        <v>997</v>
      </c>
      <c r="BK536" t="s">
        <v>997</v>
      </c>
      <c r="BL536" t="s">
        <v>997</v>
      </c>
      <c r="BM536" t="s">
        <v>997</v>
      </c>
      <c r="BN536" t="s">
        <v>997</v>
      </c>
      <c r="BO536">
        <v>2</v>
      </c>
      <c r="BQ536">
        <v>-1</v>
      </c>
      <c r="BS536">
        <v>-5</v>
      </c>
      <c r="BU536">
        <v>0</v>
      </c>
      <c r="BV536">
        <v>9</v>
      </c>
      <c r="BW536">
        <v>22</v>
      </c>
      <c r="BX536">
        <v>5</v>
      </c>
      <c r="BY536">
        <v>0</v>
      </c>
      <c r="BZ536">
        <v>0</v>
      </c>
      <c r="CA536">
        <v>10</v>
      </c>
      <c r="CB536">
        <v>18</v>
      </c>
      <c r="CC536">
        <v>8</v>
      </c>
      <c r="CD536">
        <v>303.10000000000002</v>
      </c>
      <c r="CE536">
        <v>62.82</v>
      </c>
      <c r="CF536">
        <v>68.3</v>
      </c>
      <c r="CG536">
        <v>37.44</v>
      </c>
      <c r="CH536">
        <v>1.78</v>
      </c>
      <c r="CI536">
        <v>29.44</v>
      </c>
      <c r="CJ536">
        <v>47.03</v>
      </c>
      <c r="CK536">
        <v>3.05</v>
      </c>
      <c r="CL536">
        <v>4.04</v>
      </c>
      <c r="CM536">
        <v>4.6399999999999997</v>
      </c>
      <c r="CN536">
        <v>303.60000000000002</v>
      </c>
      <c r="CO536">
        <v>61.57</v>
      </c>
      <c r="CP536">
        <v>68.58</v>
      </c>
      <c r="CQ536">
        <v>39.72</v>
      </c>
      <c r="CR536">
        <v>1.78</v>
      </c>
      <c r="CS536">
        <v>29.44</v>
      </c>
      <c r="CT536">
        <v>50.61</v>
      </c>
      <c r="CU536">
        <v>3.05</v>
      </c>
      <c r="CV536">
        <v>4.05</v>
      </c>
      <c r="CW536">
        <v>4.6399999999999997</v>
      </c>
      <c r="DC536">
        <v>289.8</v>
      </c>
      <c r="DD536">
        <v>110</v>
      </c>
      <c r="DE536">
        <v>293.10000000000002</v>
      </c>
      <c r="DF536">
        <v>107</v>
      </c>
      <c r="DM536">
        <v>84.62</v>
      </c>
      <c r="DN536">
        <v>24</v>
      </c>
      <c r="DO536">
        <v>69.23</v>
      </c>
      <c r="DP536">
        <v>91</v>
      </c>
      <c r="DW536">
        <v>77.78</v>
      </c>
      <c r="DX536">
        <v>38</v>
      </c>
      <c r="DY536">
        <v>83.33</v>
      </c>
      <c r="DZ536">
        <v>14</v>
      </c>
      <c r="EG536">
        <v>32</v>
      </c>
      <c r="EH536">
        <v>122</v>
      </c>
      <c r="EI536">
        <v>30</v>
      </c>
      <c r="EJ536">
        <v>60</v>
      </c>
      <c r="EQ536">
        <v>1.86</v>
      </c>
      <c r="ER536">
        <v>126</v>
      </c>
      <c r="ES536">
        <v>1.73</v>
      </c>
      <c r="ET536">
        <v>64</v>
      </c>
      <c r="FA536">
        <v>50</v>
      </c>
      <c r="FB536">
        <v>86</v>
      </c>
      <c r="FC536">
        <v>66.67</v>
      </c>
      <c r="FD536">
        <v>49</v>
      </c>
      <c r="FU536">
        <v>2</v>
      </c>
      <c r="FV536">
        <v>138</v>
      </c>
      <c r="FW536">
        <v>0</v>
      </c>
      <c r="FX536">
        <v>50</v>
      </c>
      <c r="GE536">
        <v>0</v>
      </c>
      <c r="GF536">
        <v>79</v>
      </c>
      <c r="GG536">
        <v>-1</v>
      </c>
      <c r="GH536">
        <v>45</v>
      </c>
      <c r="GO536">
        <v>-3</v>
      </c>
      <c r="GP536">
        <v>8</v>
      </c>
      <c r="GQ536">
        <v>-2</v>
      </c>
      <c r="GR536">
        <v>40</v>
      </c>
      <c r="GY536">
        <v>0</v>
      </c>
      <c r="GZ536">
        <v>26</v>
      </c>
      <c r="HA536">
        <v>0</v>
      </c>
      <c r="HB536">
        <v>24</v>
      </c>
      <c r="HI536">
        <v>5</v>
      </c>
      <c r="HJ536">
        <v>43</v>
      </c>
      <c r="HK536">
        <v>4</v>
      </c>
      <c r="HL536">
        <v>77</v>
      </c>
      <c r="HS536">
        <v>9</v>
      </c>
      <c r="HT536">
        <v>103</v>
      </c>
      <c r="HU536">
        <v>13</v>
      </c>
      <c r="HV536">
        <v>17</v>
      </c>
      <c r="IC536">
        <v>4</v>
      </c>
      <c r="ID536">
        <v>15</v>
      </c>
      <c r="IE536">
        <v>1</v>
      </c>
      <c r="IF536">
        <v>102</v>
      </c>
      <c r="IM536">
        <v>0</v>
      </c>
      <c r="IN536">
        <v>52</v>
      </c>
      <c r="IO536">
        <v>0</v>
      </c>
      <c r="IP536">
        <v>49</v>
      </c>
    </row>
    <row r="537" spans="1:250" x14ac:dyDescent="0.25">
      <c r="A537" s="3" t="str">
        <f t="shared" si="8"/>
        <v>Miles Russell</v>
      </c>
      <c r="B537" s="4">
        <v>45767</v>
      </c>
      <c r="C537" t="s">
        <v>1600</v>
      </c>
      <c r="D537" t="s">
        <v>1601</v>
      </c>
      <c r="E537" t="s">
        <v>1602</v>
      </c>
      <c r="F537" t="s">
        <v>1603</v>
      </c>
      <c r="I537" t="s">
        <v>1724</v>
      </c>
      <c r="J537" t="s">
        <v>1725</v>
      </c>
      <c r="K537" t="s">
        <v>997</v>
      </c>
      <c r="L537">
        <v>70</v>
      </c>
      <c r="M537">
        <v>68</v>
      </c>
      <c r="Q537">
        <v>138</v>
      </c>
      <c r="R537">
        <v>71.989999999999995</v>
      </c>
      <c r="S537">
        <v>71.8</v>
      </c>
      <c r="T537">
        <v>72.58</v>
      </c>
      <c r="U537">
        <v>70.78</v>
      </c>
      <c r="Y537">
        <v>71.680000000000007</v>
      </c>
      <c r="Z537">
        <v>84</v>
      </c>
      <c r="AA537">
        <v>70</v>
      </c>
      <c r="AE537">
        <v>9</v>
      </c>
      <c r="AF537">
        <v>8</v>
      </c>
      <c r="AJ537">
        <v>70</v>
      </c>
      <c r="AK537">
        <v>70</v>
      </c>
      <c r="AL537">
        <v>10</v>
      </c>
      <c r="AM537" s="5">
        <v>0.6118055555555556</v>
      </c>
      <c r="AN537">
        <v>1</v>
      </c>
      <c r="AO537" s="5">
        <v>0.38541666666666669</v>
      </c>
      <c r="AQ537" s="5"/>
      <c r="AS537" s="5"/>
      <c r="AV537">
        <v>295.2</v>
      </c>
      <c r="AX537">
        <v>84.61</v>
      </c>
      <c r="AZ537">
        <v>77.78</v>
      </c>
      <c r="BB537">
        <v>31.5</v>
      </c>
      <c r="BD537">
        <v>1.86</v>
      </c>
      <c r="BF537">
        <v>62.5</v>
      </c>
      <c r="BJ537" t="s">
        <v>997</v>
      </c>
      <c r="BK537" t="s">
        <v>997</v>
      </c>
      <c r="BL537" t="s">
        <v>997</v>
      </c>
      <c r="BM537" t="s">
        <v>997</v>
      </c>
      <c r="BN537" t="s">
        <v>997</v>
      </c>
      <c r="BO537">
        <v>1</v>
      </c>
      <c r="BQ537">
        <v>-2</v>
      </c>
      <c r="BS537">
        <v>-3</v>
      </c>
      <c r="BU537">
        <v>1</v>
      </c>
      <c r="BV537">
        <v>9</v>
      </c>
      <c r="BW537">
        <v>19</v>
      </c>
      <c r="BX537">
        <v>7</v>
      </c>
      <c r="BY537">
        <v>0</v>
      </c>
      <c r="BZ537">
        <v>0</v>
      </c>
      <c r="CA537">
        <v>10</v>
      </c>
      <c r="CB537">
        <v>18</v>
      </c>
      <c r="CC537">
        <v>8</v>
      </c>
      <c r="CD537">
        <v>303.10000000000002</v>
      </c>
      <c r="CE537">
        <v>62.82</v>
      </c>
      <c r="CF537">
        <v>68.3</v>
      </c>
      <c r="CG537">
        <v>37.44</v>
      </c>
      <c r="CH537">
        <v>1.78</v>
      </c>
      <c r="CI537">
        <v>29.44</v>
      </c>
      <c r="CJ537">
        <v>47.03</v>
      </c>
      <c r="CK537">
        <v>3.05</v>
      </c>
      <c r="CL537">
        <v>4.04</v>
      </c>
      <c r="CM537">
        <v>4.6399999999999997</v>
      </c>
      <c r="CN537">
        <v>303.60000000000002</v>
      </c>
      <c r="CO537">
        <v>61.57</v>
      </c>
      <c r="CP537">
        <v>68.58</v>
      </c>
      <c r="CQ537">
        <v>39.72</v>
      </c>
      <c r="CR537">
        <v>1.78</v>
      </c>
      <c r="CS537">
        <v>29.44</v>
      </c>
      <c r="CT537">
        <v>50.61</v>
      </c>
      <c r="CU537">
        <v>3.05</v>
      </c>
      <c r="CV537">
        <v>4.05</v>
      </c>
      <c r="CW537">
        <v>4.6399999999999997</v>
      </c>
      <c r="DC537">
        <v>306.3</v>
      </c>
      <c r="DD537">
        <v>35</v>
      </c>
      <c r="DE537">
        <v>284.10000000000002</v>
      </c>
      <c r="DF537">
        <v>135</v>
      </c>
      <c r="DM537">
        <v>92.31</v>
      </c>
      <c r="DN537">
        <v>6</v>
      </c>
      <c r="DO537">
        <v>76.92</v>
      </c>
      <c r="DP537">
        <v>54</v>
      </c>
      <c r="DW537">
        <v>88.89</v>
      </c>
      <c r="DX537">
        <v>3</v>
      </c>
      <c r="DY537">
        <v>66.67</v>
      </c>
      <c r="DZ537">
        <v>111</v>
      </c>
      <c r="EG537">
        <v>33</v>
      </c>
      <c r="EH537">
        <v>136</v>
      </c>
      <c r="EI537">
        <v>30</v>
      </c>
      <c r="EJ537">
        <v>60</v>
      </c>
      <c r="EQ537">
        <v>1.88</v>
      </c>
      <c r="ER537">
        <v>133</v>
      </c>
      <c r="ES537">
        <v>1.83</v>
      </c>
      <c r="ET537">
        <v>102</v>
      </c>
      <c r="FA537">
        <v>50</v>
      </c>
      <c r="FB537">
        <v>86</v>
      </c>
      <c r="FC537">
        <v>66.67</v>
      </c>
      <c r="FD537">
        <v>49</v>
      </c>
      <c r="FU537">
        <v>0</v>
      </c>
      <c r="FV537">
        <v>57</v>
      </c>
      <c r="FW537">
        <v>1</v>
      </c>
      <c r="FX537">
        <v>98</v>
      </c>
      <c r="GE537">
        <v>1</v>
      </c>
      <c r="GF537">
        <v>110</v>
      </c>
      <c r="GG537">
        <v>-3</v>
      </c>
      <c r="GH537">
        <v>8</v>
      </c>
      <c r="GO537">
        <v>-2</v>
      </c>
      <c r="GP537">
        <v>32</v>
      </c>
      <c r="GQ537">
        <v>-1</v>
      </c>
      <c r="GR537">
        <v>89</v>
      </c>
      <c r="GY537">
        <v>0</v>
      </c>
      <c r="GZ537">
        <v>26</v>
      </c>
      <c r="HA537">
        <v>1</v>
      </c>
      <c r="HB537">
        <v>1</v>
      </c>
      <c r="HI537">
        <v>5</v>
      </c>
      <c r="HJ537">
        <v>43</v>
      </c>
      <c r="HK537">
        <v>4</v>
      </c>
      <c r="HL537">
        <v>77</v>
      </c>
      <c r="HS537">
        <v>9</v>
      </c>
      <c r="HT537">
        <v>103</v>
      </c>
      <c r="HU537">
        <v>10</v>
      </c>
      <c r="HV537">
        <v>83</v>
      </c>
      <c r="IC537">
        <v>4</v>
      </c>
      <c r="ID537">
        <v>15</v>
      </c>
      <c r="IE537">
        <v>3</v>
      </c>
      <c r="IF537">
        <v>29</v>
      </c>
      <c r="IM537">
        <v>0</v>
      </c>
      <c r="IN537">
        <v>52</v>
      </c>
      <c r="IO537">
        <v>0</v>
      </c>
      <c r="IP537">
        <v>49</v>
      </c>
    </row>
    <row r="538" spans="1:250" x14ac:dyDescent="0.25">
      <c r="A538" s="3" t="str">
        <f t="shared" si="8"/>
        <v>Davis Shore</v>
      </c>
      <c r="B538" s="4">
        <v>45767</v>
      </c>
      <c r="C538" t="s">
        <v>1600</v>
      </c>
      <c r="D538" t="s">
        <v>1601</v>
      </c>
      <c r="E538" t="s">
        <v>1602</v>
      </c>
      <c r="F538" t="s">
        <v>1603</v>
      </c>
      <c r="I538" t="s">
        <v>1726</v>
      </c>
      <c r="J538" t="s">
        <v>1155</v>
      </c>
      <c r="K538" t="s">
        <v>997</v>
      </c>
      <c r="L538">
        <v>71</v>
      </c>
      <c r="M538">
        <v>67</v>
      </c>
      <c r="Q538">
        <v>138</v>
      </c>
      <c r="R538">
        <v>71.989999999999995</v>
      </c>
      <c r="S538">
        <v>71.8</v>
      </c>
      <c r="T538">
        <v>73.58</v>
      </c>
      <c r="U538">
        <v>69.78</v>
      </c>
      <c r="Y538">
        <v>71.680000000000007</v>
      </c>
      <c r="Z538">
        <v>109</v>
      </c>
      <c r="AA538">
        <v>70</v>
      </c>
      <c r="AE538">
        <v>10</v>
      </c>
      <c r="AF538">
        <v>8</v>
      </c>
      <c r="AJ538">
        <v>70</v>
      </c>
      <c r="AK538">
        <v>70</v>
      </c>
      <c r="AL538">
        <v>10</v>
      </c>
      <c r="AM538" s="5">
        <v>0.31319444444444444</v>
      </c>
      <c r="AN538">
        <v>1</v>
      </c>
      <c r="AO538" s="5">
        <v>0.53888888888888886</v>
      </c>
      <c r="AQ538" s="5"/>
      <c r="AS538" s="5"/>
      <c r="AV538">
        <v>287.3</v>
      </c>
      <c r="AX538">
        <v>65.39</v>
      </c>
      <c r="AZ538">
        <v>72.22</v>
      </c>
      <c r="BB538">
        <v>29.5</v>
      </c>
      <c r="BD538">
        <v>1.69</v>
      </c>
      <c r="BF538">
        <v>50</v>
      </c>
      <c r="BH538">
        <v>100</v>
      </c>
      <c r="BJ538" t="s">
        <v>997</v>
      </c>
      <c r="BK538" t="s">
        <v>997</v>
      </c>
      <c r="BL538" t="s">
        <v>997</v>
      </c>
      <c r="BM538" t="s">
        <v>997</v>
      </c>
      <c r="BN538" t="s">
        <v>997</v>
      </c>
      <c r="BO538">
        <v>-1</v>
      </c>
      <c r="BQ538">
        <v>0</v>
      </c>
      <c r="BS538">
        <v>-3</v>
      </c>
      <c r="BU538">
        <v>0</v>
      </c>
      <c r="BV538">
        <v>9</v>
      </c>
      <c r="BW538">
        <v>22</v>
      </c>
      <c r="BX538">
        <v>5</v>
      </c>
      <c r="BY538">
        <v>0</v>
      </c>
      <c r="BZ538">
        <v>1</v>
      </c>
      <c r="CA538">
        <v>10</v>
      </c>
      <c r="CB538">
        <v>18</v>
      </c>
      <c r="CC538">
        <v>8</v>
      </c>
      <c r="CD538">
        <v>303.10000000000002</v>
      </c>
      <c r="CE538">
        <v>62.82</v>
      </c>
      <c r="CF538">
        <v>68.3</v>
      </c>
      <c r="CG538">
        <v>37.44</v>
      </c>
      <c r="CH538">
        <v>1.78</v>
      </c>
      <c r="CI538">
        <v>29.44</v>
      </c>
      <c r="CJ538">
        <v>47.03</v>
      </c>
      <c r="CK538">
        <v>3.05</v>
      </c>
      <c r="CL538">
        <v>4.04</v>
      </c>
      <c r="CM538">
        <v>4.6399999999999997</v>
      </c>
      <c r="CN538">
        <v>303.60000000000002</v>
      </c>
      <c r="CO538">
        <v>61.57</v>
      </c>
      <c r="CP538">
        <v>68.58</v>
      </c>
      <c r="CQ538">
        <v>39.72</v>
      </c>
      <c r="CR538">
        <v>1.78</v>
      </c>
      <c r="CS538">
        <v>29.44</v>
      </c>
      <c r="CT538">
        <v>50.61</v>
      </c>
      <c r="CU538">
        <v>3.05</v>
      </c>
      <c r="CV538">
        <v>4.05</v>
      </c>
      <c r="CW538">
        <v>4.6399999999999997</v>
      </c>
      <c r="DC538">
        <v>282.3</v>
      </c>
      <c r="DD538">
        <v>136</v>
      </c>
      <c r="DE538">
        <v>292.3</v>
      </c>
      <c r="DF538">
        <v>111</v>
      </c>
      <c r="DM538">
        <v>76.92</v>
      </c>
      <c r="DN538">
        <v>59</v>
      </c>
      <c r="DO538">
        <v>53.85</v>
      </c>
      <c r="DP538">
        <v>144</v>
      </c>
      <c r="DW538">
        <v>66.67</v>
      </c>
      <c r="DX538">
        <v>97</v>
      </c>
      <c r="DY538">
        <v>77.78</v>
      </c>
      <c r="DZ538">
        <v>40</v>
      </c>
      <c r="EG538">
        <v>31</v>
      </c>
      <c r="EH538">
        <v>89</v>
      </c>
      <c r="EI538">
        <v>28</v>
      </c>
      <c r="EJ538">
        <v>14</v>
      </c>
      <c r="EQ538">
        <v>1.83</v>
      </c>
      <c r="ER538">
        <v>112</v>
      </c>
      <c r="ES538">
        <v>1.57</v>
      </c>
      <c r="ET538">
        <v>10</v>
      </c>
      <c r="FA538">
        <v>50</v>
      </c>
      <c r="FB538">
        <v>86</v>
      </c>
      <c r="FC538">
        <v>50</v>
      </c>
      <c r="FD538">
        <v>83</v>
      </c>
      <c r="FM538">
        <v>100</v>
      </c>
      <c r="FN538">
        <v>1</v>
      </c>
      <c r="FU538">
        <v>1</v>
      </c>
      <c r="FV538">
        <v>100</v>
      </c>
      <c r="FW538">
        <v>-2</v>
      </c>
      <c r="FX538">
        <v>5</v>
      </c>
      <c r="GE538">
        <v>0</v>
      </c>
      <c r="GF538">
        <v>79</v>
      </c>
      <c r="GG538">
        <v>0</v>
      </c>
      <c r="GH538">
        <v>81</v>
      </c>
      <c r="GO538">
        <v>-1</v>
      </c>
      <c r="GP538">
        <v>76</v>
      </c>
      <c r="GQ538">
        <v>-2</v>
      </c>
      <c r="GR538">
        <v>40</v>
      </c>
      <c r="GY538">
        <v>0</v>
      </c>
      <c r="GZ538">
        <v>26</v>
      </c>
      <c r="HA538">
        <v>0</v>
      </c>
      <c r="HB538">
        <v>24</v>
      </c>
      <c r="HI538">
        <v>3</v>
      </c>
      <c r="HJ538">
        <v>120</v>
      </c>
      <c r="HK538">
        <v>6</v>
      </c>
      <c r="HL538">
        <v>18</v>
      </c>
      <c r="HS538">
        <v>12</v>
      </c>
      <c r="HT538">
        <v>26</v>
      </c>
      <c r="HU538">
        <v>10</v>
      </c>
      <c r="HV538">
        <v>83</v>
      </c>
      <c r="IC538">
        <v>3</v>
      </c>
      <c r="ID538">
        <v>36</v>
      </c>
      <c r="IE538">
        <v>2</v>
      </c>
      <c r="IF538">
        <v>65</v>
      </c>
      <c r="IM538">
        <v>0</v>
      </c>
      <c r="IN538">
        <v>52</v>
      </c>
      <c r="IO538">
        <v>0</v>
      </c>
      <c r="IP538">
        <v>49</v>
      </c>
    </row>
    <row r="539" spans="1:250" x14ac:dyDescent="0.25">
      <c r="A539" s="3" t="str">
        <f t="shared" si="8"/>
        <v>Owen Stamper</v>
      </c>
      <c r="B539" s="4">
        <v>45767</v>
      </c>
      <c r="C539" t="s">
        <v>1600</v>
      </c>
      <c r="D539" t="s">
        <v>1601</v>
      </c>
      <c r="E539" t="s">
        <v>1602</v>
      </c>
      <c r="F539" t="s">
        <v>1603</v>
      </c>
      <c r="I539" t="s">
        <v>1727</v>
      </c>
      <c r="J539" t="s">
        <v>1728</v>
      </c>
      <c r="K539" t="s">
        <v>997</v>
      </c>
      <c r="L539">
        <v>69</v>
      </c>
      <c r="M539">
        <v>69</v>
      </c>
      <c r="Q539">
        <v>138</v>
      </c>
      <c r="R539">
        <v>71.989999999999995</v>
      </c>
      <c r="S539">
        <v>71.8</v>
      </c>
      <c r="T539">
        <v>71.58</v>
      </c>
      <c r="U539">
        <v>71.78</v>
      </c>
      <c r="Y539">
        <v>71.680000000000007</v>
      </c>
      <c r="Z539">
        <v>62</v>
      </c>
      <c r="AA539">
        <v>70</v>
      </c>
      <c r="AE539">
        <v>8</v>
      </c>
      <c r="AF539">
        <v>8</v>
      </c>
      <c r="AJ539">
        <v>70</v>
      </c>
      <c r="AK539">
        <v>70</v>
      </c>
      <c r="AL539">
        <v>1</v>
      </c>
      <c r="AM539" s="5">
        <v>0.58888888888888891</v>
      </c>
      <c r="AN539">
        <v>10</v>
      </c>
      <c r="AO539" s="5">
        <v>0.36319444444444443</v>
      </c>
      <c r="AQ539" s="5"/>
      <c r="AS539" s="5"/>
      <c r="AV539">
        <v>316.64999999999998</v>
      </c>
      <c r="AX539">
        <v>69.23</v>
      </c>
      <c r="AZ539">
        <v>66.67</v>
      </c>
      <c r="BB539">
        <v>29</v>
      </c>
      <c r="BD539">
        <v>1.83</v>
      </c>
      <c r="BF539">
        <v>83.33</v>
      </c>
      <c r="BH539">
        <v>100</v>
      </c>
      <c r="BJ539" t="s">
        <v>997</v>
      </c>
      <c r="BK539" t="s">
        <v>997</v>
      </c>
      <c r="BL539" t="s">
        <v>997</v>
      </c>
      <c r="BM539" t="s">
        <v>997</v>
      </c>
      <c r="BN539" t="s">
        <v>997</v>
      </c>
      <c r="BO539">
        <v>-2</v>
      </c>
      <c r="BQ539">
        <v>-1</v>
      </c>
      <c r="BS539">
        <v>-1</v>
      </c>
      <c r="BU539">
        <v>0</v>
      </c>
      <c r="BV539">
        <v>7</v>
      </c>
      <c r="BW539">
        <v>26</v>
      </c>
      <c r="BX539">
        <v>3</v>
      </c>
      <c r="BY539">
        <v>0</v>
      </c>
      <c r="BZ539">
        <v>1</v>
      </c>
      <c r="CA539">
        <v>10</v>
      </c>
      <c r="CB539">
        <v>18</v>
      </c>
      <c r="CC539">
        <v>8</v>
      </c>
      <c r="CD539">
        <v>303.10000000000002</v>
      </c>
      <c r="CE539">
        <v>62.82</v>
      </c>
      <c r="CF539">
        <v>68.3</v>
      </c>
      <c r="CG539">
        <v>37.44</v>
      </c>
      <c r="CH539">
        <v>1.78</v>
      </c>
      <c r="CI539">
        <v>29.44</v>
      </c>
      <c r="CJ539">
        <v>47.03</v>
      </c>
      <c r="CK539">
        <v>3.05</v>
      </c>
      <c r="CL539">
        <v>4.04</v>
      </c>
      <c r="CM539">
        <v>4.6399999999999997</v>
      </c>
      <c r="CN539">
        <v>303.60000000000002</v>
      </c>
      <c r="CO539">
        <v>61.57</v>
      </c>
      <c r="CP539">
        <v>68.58</v>
      </c>
      <c r="CQ539">
        <v>39.72</v>
      </c>
      <c r="CR539">
        <v>1.78</v>
      </c>
      <c r="CS539">
        <v>29.44</v>
      </c>
      <c r="CT539">
        <v>50.61</v>
      </c>
      <c r="CU539">
        <v>3.05</v>
      </c>
      <c r="CV539">
        <v>4.05</v>
      </c>
      <c r="CW539">
        <v>4.6399999999999997</v>
      </c>
      <c r="DC539">
        <v>320.39999999999998</v>
      </c>
      <c r="DD539">
        <v>7</v>
      </c>
      <c r="DE539">
        <v>312.89999999999998</v>
      </c>
      <c r="DF539">
        <v>29</v>
      </c>
      <c r="DM539">
        <v>61.54</v>
      </c>
      <c r="DN539">
        <v>128</v>
      </c>
      <c r="DO539">
        <v>76.92</v>
      </c>
      <c r="DP539">
        <v>54</v>
      </c>
      <c r="DW539">
        <v>66.67</v>
      </c>
      <c r="DX539">
        <v>97</v>
      </c>
      <c r="DY539">
        <v>66.67</v>
      </c>
      <c r="DZ539">
        <v>111</v>
      </c>
      <c r="EG539">
        <v>29</v>
      </c>
      <c r="EH539">
        <v>50</v>
      </c>
      <c r="EI539">
        <v>29</v>
      </c>
      <c r="EJ539">
        <v>29</v>
      </c>
      <c r="EQ539">
        <v>1.75</v>
      </c>
      <c r="ER539">
        <v>77</v>
      </c>
      <c r="ES539">
        <v>1.92</v>
      </c>
      <c r="ET539">
        <v>124</v>
      </c>
      <c r="FA539">
        <v>66.67</v>
      </c>
      <c r="FB539">
        <v>40</v>
      </c>
      <c r="FC539">
        <v>100</v>
      </c>
      <c r="FD539">
        <v>1</v>
      </c>
      <c r="FK539">
        <v>100</v>
      </c>
      <c r="FL539">
        <v>1</v>
      </c>
      <c r="FU539">
        <v>-1</v>
      </c>
      <c r="FV539">
        <v>16</v>
      </c>
      <c r="FW539">
        <v>-1</v>
      </c>
      <c r="FX539">
        <v>13</v>
      </c>
      <c r="GE539">
        <v>0</v>
      </c>
      <c r="GF539">
        <v>79</v>
      </c>
      <c r="GG539">
        <v>-1</v>
      </c>
      <c r="GH539">
        <v>45</v>
      </c>
      <c r="GO539">
        <v>-1</v>
      </c>
      <c r="GP539">
        <v>76</v>
      </c>
      <c r="GQ539">
        <v>0</v>
      </c>
      <c r="GR539">
        <v>125</v>
      </c>
      <c r="GY539">
        <v>0</v>
      </c>
      <c r="GZ539">
        <v>26</v>
      </c>
      <c r="HA539">
        <v>0</v>
      </c>
      <c r="HB539">
        <v>24</v>
      </c>
      <c r="HI539">
        <v>5</v>
      </c>
      <c r="HJ539">
        <v>43</v>
      </c>
      <c r="HK539">
        <v>2</v>
      </c>
      <c r="HL539">
        <v>141</v>
      </c>
      <c r="HS539">
        <v>10</v>
      </c>
      <c r="HT539">
        <v>70</v>
      </c>
      <c r="HU539">
        <v>16</v>
      </c>
      <c r="HV539">
        <v>1</v>
      </c>
      <c r="IC539">
        <v>3</v>
      </c>
      <c r="ID539">
        <v>36</v>
      </c>
      <c r="IE539">
        <v>0</v>
      </c>
      <c r="IF539">
        <v>136</v>
      </c>
      <c r="IM539">
        <v>0</v>
      </c>
      <c r="IN539">
        <v>52</v>
      </c>
      <c r="IO539">
        <v>0</v>
      </c>
      <c r="IP539">
        <v>49</v>
      </c>
    </row>
    <row r="540" spans="1:250" x14ac:dyDescent="0.25">
      <c r="A540" s="3" t="str">
        <f t="shared" si="8"/>
        <v>Rayhan Thomas</v>
      </c>
      <c r="B540" s="4">
        <v>45767</v>
      </c>
      <c r="C540" t="s">
        <v>1600</v>
      </c>
      <c r="D540" t="s">
        <v>1601</v>
      </c>
      <c r="E540" t="s">
        <v>1602</v>
      </c>
      <c r="F540" t="s">
        <v>1603</v>
      </c>
      <c r="I540" t="s">
        <v>1645</v>
      </c>
      <c r="J540" t="s">
        <v>1729</v>
      </c>
      <c r="K540" t="s">
        <v>997</v>
      </c>
      <c r="L540">
        <v>71</v>
      </c>
      <c r="M540">
        <v>67</v>
      </c>
      <c r="Q540">
        <v>138</v>
      </c>
      <c r="R540">
        <v>71.989999999999995</v>
      </c>
      <c r="S540">
        <v>71.8</v>
      </c>
      <c r="T540">
        <v>73.58</v>
      </c>
      <c r="U540">
        <v>69.78</v>
      </c>
      <c r="Y540">
        <v>71.680000000000007</v>
      </c>
      <c r="Z540">
        <v>109</v>
      </c>
      <c r="AA540">
        <v>70</v>
      </c>
      <c r="AE540">
        <v>10</v>
      </c>
      <c r="AF540">
        <v>8</v>
      </c>
      <c r="AJ540">
        <v>70</v>
      </c>
      <c r="AK540">
        <v>70</v>
      </c>
      <c r="AL540">
        <v>1</v>
      </c>
      <c r="AM540" s="5">
        <v>0.60416666666666663</v>
      </c>
      <c r="AN540">
        <v>10</v>
      </c>
      <c r="AO540" s="5">
        <v>0.37777777777777777</v>
      </c>
      <c r="AQ540" s="5"/>
      <c r="AS540" s="5"/>
      <c r="AV540">
        <v>285.75</v>
      </c>
      <c r="AX540">
        <v>84.61</v>
      </c>
      <c r="AZ540">
        <v>77.78</v>
      </c>
      <c r="BB540">
        <v>30</v>
      </c>
      <c r="BD540">
        <v>1.71</v>
      </c>
      <c r="BF540">
        <v>50</v>
      </c>
      <c r="BH540">
        <v>100</v>
      </c>
      <c r="BJ540" t="s">
        <v>997</v>
      </c>
      <c r="BK540" t="s">
        <v>997</v>
      </c>
      <c r="BL540" t="s">
        <v>997</v>
      </c>
      <c r="BM540" t="s">
        <v>997</v>
      </c>
      <c r="BN540" t="s">
        <v>997</v>
      </c>
      <c r="BO540">
        <v>0</v>
      </c>
      <c r="BQ540">
        <v>1</v>
      </c>
      <c r="BS540">
        <v>-5</v>
      </c>
      <c r="BU540">
        <v>1</v>
      </c>
      <c r="BV540">
        <v>8</v>
      </c>
      <c r="BW540">
        <v>23</v>
      </c>
      <c r="BX540">
        <v>2</v>
      </c>
      <c r="BY540">
        <v>2</v>
      </c>
      <c r="BZ540">
        <v>1</v>
      </c>
      <c r="CA540">
        <v>10</v>
      </c>
      <c r="CB540">
        <v>18</v>
      </c>
      <c r="CC540">
        <v>8</v>
      </c>
      <c r="CD540">
        <v>303.10000000000002</v>
      </c>
      <c r="CE540">
        <v>62.82</v>
      </c>
      <c r="CF540">
        <v>68.3</v>
      </c>
      <c r="CG540">
        <v>37.44</v>
      </c>
      <c r="CH540">
        <v>1.78</v>
      </c>
      <c r="CI540">
        <v>29.44</v>
      </c>
      <c r="CJ540">
        <v>47.03</v>
      </c>
      <c r="CK540">
        <v>3.05</v>
      </c>
      <c r="CL540">
        <v>4.04</v>
      </c>
      <c r="CM540">
        <v>4.6399999999999997</v>
      </c>
      <c r="CN540">
        <v>303.60000000000002</v>
      </c>
      <c r="CO540">
        <v>61.57</v>
      </c>
      <c r="CP540">
        <v>68.58</v>
      </c>
      <c r="CQ540">
        <v>39.72</v>
      </c>
      <c r="CR540">
        <v>1.78</v>
      </c>
      <c r="CS540">
        <v>29.44</v>
      </c>
      <c r="CT540">
        <v>50.61</v>
      </c>
      <c r="CU540">
        <v>3.05</v>
      </c>
      <c r="CV540">
        <v>4.05</v>
      </c>
      <c r="CW540">
        <v>4.6399999999999997</v>
      </c>
      <c r="DC540">
        <v>296.10000000000002</v>
      </c>
      <c r="DD540">
        <v>73</v>
      </c>
      <c r="DE540">
        <v>275.39999999999998</v>
      </c>
      <c r="DF540">
        <v>152</v>
      </c>
      <c r="DM540">
        <v>100</v>
      </c>
      <c r="DN540">
        <v>1</v>
      </c>
      <c r="DO540">
        <v>69.23</v>
      </c>
      <c r="DP540">
        <v>91</v>
      </c>
      <c r="DW540">
        <v>77.78</v>
      </c>
      <c r="DX540">
        <v>38</v>
      </c>
      <c r="DY540">
        <v>77.78</v>
      </c>
      <c r="DZ540">
        <v>40</v>
      </c>
      <c r="EG540">
        <v>30</v>
      </c>
      <c r="EH540">
        <v>69</v>
      </c>
      <c r="EI540">
        <v>30</v>
      </c>
      <c r="EJ540">
        <v>60</v>
      </c>
      <c r="EQ540">
        <v>1.64</v>
      </c>
      <c r="ER540">
        <v>40</v>
      </c>
      <c r="ES540">
        <v>1.79</v>
      </c>
      <c r="ET540">
        <v>86</v>
      </c>
      <c r="FA540">
        <v>25</v>
      </c>
      <c r="FB540">
        <v>136</v>
      </c>
      <c r="FC540">
        <v>75</v>
      </c>
      <c r="FD540">
        <v>37</v>
      </c>
      <c r="FK540">
        <v>100</v>
      </c>
      <c r="FL540">
        <v>1</v>
      </c>
      <c r="FU540">
        <v>1</v>
      </c>
      <c r="FV540">
        <v>100</v>
      </c>
      <c r="FW540">
        <v>-1</v>
      </c>
      <c r="FX540">
        <v>13</v>
      </c>
      <c r="GE540">
        <v>1</v>
      </c>
      <c r="GF540">
        <v>110</v>
      </c>
      <c r="GG540">
        <v>0</v>
      </c>
      <c r="GH540">
        <v>81</v>
      </c>
      <c r="GO540">
        <v>-2</v>
      </c>
      <c r="GP540">
        <v>32</v>
      </c>
      <c r="GQ540">
        <v>-3</v>
      </c>
      <c r="GR540">
        <v>8</v>
      </c>
      <c r="GY540">
        <v>0</v>
      </c>
      <c r="GZ540">
        <v>26</v>
      </c>
      <c r="HA540">
        <v>1</v>
      </c>
      <c r="HB540">
        <v>1</v>
      </c>
      <c r="HI540">
        <v>5</v>
      </c>
      <c r="HJ540">
        <v>43</v>
      </c>
      <c r="HK540">
        <v>3</v>
      </c>
      <c r="HL540">
        <v>115</v>
      </c>
      <c r="HS540">
        <v>10</v>
      </c>
      <c r="HT540">
        <v>70</v>
      </c>
      <c r="HU540">
        <v>13</v>
      </c>
      <c r="HV540">
        <v>17</v>
      </c>
      <c r="IC540">
        <v>1</v>
      </c>
      <c r="ID540">
        <v>112</v>
      </c>
      <c r="IE540">
        <v>1</v>
      </c>
      <c r="IF540">
        <v>102</v>
      </c>
      <c r="IM540">
        <v>2</v>
      </c>
      <c r="IN540">
        <v>3</v>
      </c>
      <c r="IO540">
        <v>0</v>
      </c>
      <c r="IP540">
        <v>49</v>
      </c>
    </row>
    <row r="541" spans="1:250" x14ac:dyDescent="0.25">
      <c r="A541" s="3" t="str">
        <f t="shared" si="8"/>
        <v>Caleb VanArragon</v>
      </c>
      <c r="B541" s="4">
        <v>45767</v>
      </c>
      <c r="C541" t="s">
        <v>1600</v>
      </c>
      <c r="D541" t="s">
        <v>1601</v>
      </c>
      <c r="E541" t="s">
        <v>1602</v>
      </c>
      <c r="F541" t="s">
        <v>1603</v>
      </c>
      <c r="I541" t="s">
        <v>1730</v>
      </c>
      <c r="J541" t="s">
        <v>1731</v>
      </c>
      <c r="K541" t="s">
        <v>997</v>
      </c>
      <c r="L541">
        <v>68</v>
      </c>
      <c r="M541">
        <v>70</v>
      </c>
      <c r="Q541">
        <v>138</v>
      </c>
      <c r="R541">
        <v>71.989999999999995</v>
      </c>
      <c r="S541">
        <v>71.8</v>
      </c>
      <c r="T541">
        <v>70.58</v>
      </c>
      <c r="U541">
        <v>72.78</v>
      </c>
      <c r="Y541">
        <v>71.680000000000007</v>
      </c>
      <c r="Z541">
        <v>40</v>
      </c>
      <c r="AA541">
        <v>70</v>
      </c>
      <c r="AE541">
        <v>7</v>
      </c>
      <c r="AF541">
        <v>8</v>
      </c>
      <c r="AJ541">
        <v>70</v>
      </c>
      <c r="AK541">
        <v>70</v>
      </c>
      <c r="AL541">
        <v>1</v>
      </c>
      <c r="AM541" s="5">
        <v>0.37083333333333335</v>
      </c>
      <c r="AN541">
        <v>10</v>
      </c>
      <c r="AO541" s="5">
        <v>0.59652777777777777</v>
      </c>
      <c r="AQ541" s="5"/>
      <c r="AS541" s="5"/>
      <c r="AV541">
        <v>280.64999999999998</v>
      </c>
      <c r="AX541">
        <v>65.39</v>
      </c>
      <c r="AZ541">
        <v>72.22</v>
      </c>
      <c r="BB541">
        <v>30</v>
      </c>
      <c r="BD541">
        <v>1.73</v>
      </c>
      <c r="BF541">
        <v>50</v>
      </c>
      <c r="BJ541" t="s">
        <v>997</v>
      </c>
      <c r="BK541" t="s">
        <v>997</v>
      </c>
      <c r="BL541" t="s">
        <v>997</v>
      </c>
      <c r="BM541" t="s">
        <v>997</v>
      </c>
      <c r="BN541" t="s">
        <v>997</v>
      </c>
      <c r="BO541">
        <v>-3</v>
      </c>
      <c r="BQ541">
        <v>1</v>
      </c>
      <c r="BS541">
        <v>-2</v>
      </c>
      <c r="BU541">
        <v>0</v>
      </c>
      <c r="BV541">
        <v>9</v>
      </c>
      <c r="BW541">
        <v>22</v>
      </c>
      <c r="BX541">
        <v>5</v>
      </c>
      <c r="BY541">
        <v>0</v>
      </c>
      <c r="BZ541">
        <v>0</v>
      </c>
      <c r="CA541">
        <v>10</v>
      </c>
      <c r="CB541">
        <v>18</v>
      </c>
      <c r="CC541">
        <v>8</v>
      </c>
      <c r="CD541">
        <v>303.10000000000002</v>
      </c>
      <c r="CE541">
        <v>62.82</v>
      </c>
      <c r="CF541">
        <v>68.3</v>
      </c>
      <c r="CG541">
        <v>37.44</v>
      </c>
      <c r="CH541">
        <v>1.78</v>
      </c>
      <c r="CI541">
        <v>29.44</v>
      </c>
      <c r="CJ541">
        <v>47.03</v>
      </c>
      <c r="CK541">
        <v>3.05</v>
      </c>
      <c r="CL541">
        <v>4.04</v>
      </c>
      <c r="CM541">
        <v>4.6399999999999997</v>
      </c>
      <c r="CN541">
        <v>303.60000000000002</v>
      </c>
      <c r="CO541">
        <v>61.57</v>
      </c>
      <c r="CP541">
        <v>68.58</v>
      </c>
      <c r="CQ541">
        <v>39.72</v>
      </c>
      <c r="CR541">
        <v>1.78</v>
      </c>
      <c r="CS541">
        <v>29.44</v>
      </c>
      <c r="CT541">
        <v>50.61</v>
      </c>
      <c r="CU541">
        <v>3.05</v>
      </c>
      <c r="CV541">
        <v>4.05</v>
      </c>
      <c r="CW541">
        <v>4.6399999999999997</v>
      </c>
      <c r="DC541">
        <v>282.3</v>
      </c>
      <c r="DD541">
        <v>136</v>
      </c>
      <c r="DE541">
        <v>279</v>
      </c>
      <c r="DF541">
        <v>148</v>
      </c>
      <c r="DM541">
        <v>69.23</v>
      </c>
      <c r="DN541">
        <v>84</v>
      </c>
      <c r="DO541">
        <v>61.54</v>
      </c>
      <c r="DP541">
        <v>126</v>
      </c>
      <c r="DW541">
        <v>83.33</v>
      </c>
      <c r="DX541">
        <v>10</v>
      </c>
      <c r="DY541">
        <v>61.11</v>
      </c>
      <c r="DZ541">
        <v>137</v>
      </c>
      <c r="EG541">
        <v>31</v>
      </c>
      <c r="EH541">
        <v>89</v>
      </c>
      <c r="EI541">
        <v>29</v>
      </c>
      <c r="EJ541">
        <v>29</v>
      </c>
      <c r="EQ541">
        <v>1.8</v>
      </c>
      <c r="ER541">
        <v>101</v>
      </c>
      <c r="ES541">
        <v>1.64</v>
      </c>
      <c r="ET541">
        <v>25</v>
      </c>
      <c r="FA541">
        <v>66.67</v>
      </c>
      <c r="FB541">
        <v>40</v>
      </c>
      <c r="FC541">
        <v>42.86</v>
      </c>
      <c r="FD541">
        <v>110</v>
      </c>
      <c r="FU541">
        <v>-1</v>
      </c>
      <c r="FV541">
        <v>16</v>
      </c>
      <c r="FW541">
        <v>-2</v>
      </c>
      <c r="FX541">
        <v>5</v>
      </c>
      <c r="GE541">
        <v>0</v>
      </c>
      <c r="GF541">
        <v>79</v>
      </c>
      <c r="GG541">
        <v>1</v>
      </c>
      <c r="GH541">
        <v>112</v>
      </c>
      <c r="GO541">
        <v>-2</v>
      </c>
      <c r="GP541">
        <v>32</v>
      </c>
      <c r="GQ541">
        <v>0</v>
      </c>
      <c r="GR541">
        <v>125</v>
      </c>
      <c r="GY541">
        <v>0</v>
      </c>
      <c r="GZ541">
        <v>26</v>
      </c>
      <c r="HA541">
        <v>0</v>
      </c>
      <c r="HB541">
        <v>24</v>
      </c>
      <c r="HI541">
        <v>4</v>
      </c>
      <c r="HJ541">
        <v>76</v>
      </c>
      <c r="HK541">
        <v>5</v>
      </c>
      <c r="HL541">
        <v>45</v>
      </c>
      <c r="HS541">
        <v>13</v>
      </c>
      <c r="HT541">
        <v>12</v>
      </c>
      <c r="HU541">
        <v>9</v>
      </c>
      <c r="HV541">
        <v>116</v>
      </c>
      <c r="IC541">
        <v>1</v>
      </c>
      <c r="ID541">
        <v>112</v>
      </c>
      <c r="IE541">
        <v>4</v>
      </c>
      <c r="IF541">
        <v>8</v>
      </c>
      <c r="IM541">
        <v>0</v>
      </c>
      <c r="IN541">
        <v>52</v>
      </c>
      <c r="IO541">
        <v>0</v>
      </c>
      <c r="IP541">
        <v>49</v>
      </c>
    </row>
    <row r="542" spans="1:250" x14ac:dyDescent="0.25">
      <c r="A542" s="3" t="str">
        <f t="shared" si="8"/>
        <v>Jin Chung</v>
      </c>
      <c r="B542" s="4">
        <v>45767</v>
      </c>
      <c r="C542" t="s">
        <v>1600</v>
      </c>
      <c r="D542" t="s">
        <v>1601</v>
      </c>
      <c r="E542" t="s">
        <v>1602</v>
      </c>
      <c r="F542" t="s">
        <v>1603</v>
      </c>
      <c r="I542" t="s">
        <v>1116</v>
      </c>
      <c r="J542" t="s">
        <v>1056</v>
      </c>
      <c r="K542" t="s">
        <v>997</v>
      </c>
      <c r="L542">
        <v>68</v>
      </c>
      <c r="M542">
        <v>71</v>
      </c>
      <c r="Q542">
        <v>139</v>
      </c>
      <c r="R542">
        <v>71.989999999999995</v>
      </c>
      <c r="S542">
        <v>71.8</v>
      </c>
      <c r="T542">
        <v>70.58</v>
      </c>
      <c r="U542">
        <v>73.78</v>
      </c>
      <c r="Y542">
        <v>72.180000000000007</v>
      </c>
      <c r="Z542">
        <v>40</v>
      </c>
      <c r="AA542">
        <v>86</v>
      </c>
      <c r="AE542">
        <v>7</v>
      </c>
      <c r="AF542">
        <v>9</v>
      </c>
      <c r="AJ542">
        <v>86</v>
      </c>
      <c r="AK542">
        <v>70</v>
      </c>
      <c r="AL542">
        <v>10</v>
      </c>
      <c r="AM542" s="5">
        <v>0.37083333333333335</v>
      </c>
      <c r="AN542">
        <v>1</v>
      </c>
      <c r="AO542" s="5">
        <v>0.59652777777777777</v>
      </c>
      <c r="AQ542" s="5"/>
      <c r="AS542" s="5"/>
      <c r="AV542">
        <v>289.39999999999998</v>
      </c>
      <c r="AX542">
        <v>69.23</v>
      </c>
      <c r="AZ542">
        <v>77.78</v>
      </c>
      <c r="BB542">
        <v>31</v>
      </c>
      <c r="BD542">
        <v>1.79</v>
      </c>
      <c r="BF542">
        <v>50</v>
      </c>
      <c r="BJ542" t="s">
        <v>997</v>
      </c>
      <c r="BK542" t="s">
        <v>997</v>
      </c>
      <c r="BL542" t="s">
        <v>997</v>
      </c>
      <c r="BM542" t="s">
        <v>997</v>
      </c>
      <c r="BN542" t="s">
        <v>997</v>
      </c>
      <c r="BO542">
        <v>-2</v>
      </c>
      <c r="BQ542">
        <v>0</v>
      </c>
      <c r="BS542">
        <v>-1</v>
      </c>
      <c r="BU542">
        <v>0</v>
      </c>
      <c r="BV542">
        <v>8</v>
      </c>
      <c r="BW542">
        <v>23</v>
      </c>
      <c r="BX542">
        <v>5</v>
      </c>
      <c r="BY542">
        <v>0</v>
      </c>
      <c r="BZ542">
        <v>0</v>
      </c>
      <c r="CA542">
        <v>10</v>
      </c>
      <c r="CB542">
        <v>18</v>
      </c>
      <c r="CC542">
        <v>8</v>
      </c>
      <c r="CD542">
        <v>303.10000000000002</v>
      </c>
      <c r="CE542">
        <v>62.82</v>
      </c>
      <c r="CF542">
        <v>68.3</v>
      </c>
      <c r="CG542">
        <v>37.44</v>
      </c>
      <c r="CH542">
        <v>1.78</v>
      </c>
      <c r="CI542">
        <v>29.44</v>
      </c>
      <c r="CJ542">
        <v>47.03</v>
      </c>
      <c r="CK542">
        <v>3.05</v>
      </c>
      <c r="CL542">
        <v>4.04</v>
      </c>
      <c r="CM542">
        <v>4.6399999999999997</v>
      </c>
      <c r="CN542">
        <v>303.60000000000002</v>
      </c>
      <c r="CO542">
        <v>61.57</v>
      </c>
      <c r="CP542">
        <v>68.58</v>
      </c>
      <c r="CQ542">
        <v>39.72</v>
      </c>
      <c r="CR542">
        <v>1.78</v>
      </c>
      <c r="CS542">
        <v>29.44</v>
      </c>
      <c r="CT542">
        <v>50.61</v>
      </c>
      <c r="CU542">
        <v>3.05</v>
      </c>
      <c r="CV542">
        <v>4.05</v>
      </c>
      <c r="CW542">
        <v>4.6399999999999997</v>
      </c>
      <c r="DC542">
        <v>283.8</v>
      </c>
      <c r="DD542">
        <v>130</v>
      </c>
      <c r="DE542">
        <v>295</v>
      </c>
      <c r="DF542">
        <v>101</v>
      </c>
      <c r="DM542">
        <v>69.23</v>
      </c>
      <c r="DN542">
        <v>84</v>
      </c>
      <c r="DO542">
        <v>69.23</v>
      </c>
      <c r="DP542">
        <v>91</v>
      </c>
      <c r="DW542">
        <v>88.89</v>
      </c>
      <c r="DX542">
        <v>3</v>
      </c>
      <c r="DY542">
        <v>66.67</v>
      </c>
      <c r="DZ542">
        <v>111</v>
      </c>
      <c r="EG542">
        <v>31</v>
      </c>
      <c r="EH542">
        <v>89</v>
      </c>
      <c r="EI542">
        <v>31</v>
      </c>
      <c r="EJ542">
        <v>89</v>
      </c>
      <c r="EQ542">
        <v>1.81</v>
      </c>
      <c r="ER542">
        <v>109</v>
      </c>
      <c r="ES542">
        <v>1.75</v>
      </c>
      <c r="ET542">
        <v>72</v>
      </c>
      <c r="FA542">
        <v>100</v>
      </c>
      <c r="FB542">
        <v>1</v>
      </c>
      <c r="FC542">
        <v>33.33</v>
      </c>
      <c r="FD542">
        <v>118</v>
      </c>
      <c r="FU542">
        <v>-1</v>
      </c>
      <c r="FV542">
        <v>16</v>
      </c>
      <c r="FW542">
        <v>-1</v>
      </c>
      <c r="FX542">
        <v>13</v>
      </c>
      <c r="GE542">
        <v>-1</v>
      </c>
      <c r="GF542">
        <v>45</v>
      </c>
      <c r="GG542">
        <v>1</v>
      </c>
      <c r="GH542">
        <v>112</v>
      </c>
      <c r="GO542">
        <v>-1</v>
      </c>
      <c r="GP542">
        <v>76</v>
      </c>
      <c r="GQ542">
        <v>0</v>
      </c>
      <c r="GR542">
        <v>125</v>
      </c>
      <c r="GY542">
        <v>0</v>
      </c>
      <c r="GZ542">
        <v>26</v>
      </c>
      <c r="HA542">
        <v>0</v>
      </c>
      <c r="HB542">
        <v>24</v>
      </c>
      <c r="HI542">
        <v>4</v>
      </c>
      <c r="HJ542">
        <v>76</v>
      </c>
      <c r="HK542">
        <v>4</v>
      </c>
      <c r="HL542">
        <v>77</v>
      </c>
      <c r="HS542">
        <v>13</v>
      </c>
      <c r="HT542">
        <v>12</v>
      </c>
      <c r="HU542">
        <v>10</v>
      </c>
      <c r="HV542">
        <v>83</v>
      </c>
      <c r="IC542">
        <v>1</v>
      </c>
      <c r="ID542">
        <v>112</v>
      </c>
      <c r="IE542">
        <v>4</v>
      </c>
      <c r="IF542">
        <v>8</v>
      </c>
      <c r="IM542">
        <v>0</v>
      </c>
      <c r="IN542">
        <v>52</v>
      </c>
      <c r="IO542">
        <v>0</v>
      </c>
      <c r="IP542">
        <v>49</v>
      </c>
    </row>
    <row r="543" spans="1:250" x14ac:dyDescent="0.25">
      <c r="A543" s="3" t="str">
        <f t="shared" si="8"/>
        <v>Patrick Cover</v>
      </c>
      <c r="B543" s="4">
        <v>45767</v>
      </c>
      <c r="C543" t="s">
        <v>1600</v>
      </c>
      <c r="D543" t="s">
        <v>1601</v>
      </c>
      <c r="E543" t="s">
        <v>1602</v>
      </c>
      <c r="F543" t="s">
        <v>1603</v>
      </c>
      <c r="I543" t="s">
        <v>1732</v>
      </c>
      <c r="J543" t="s">
        <v>1705</v>
      </c>
      <c r="K543" t="s">
        <v>997</v>
      </c>
      <c r="L543">
        <v>70</v>
      </c>
      <c r="M543">
        <v>69</v>
      </c>
      <c r="Q543">
        <v>139</v>
      </c>
      <c r="R543">
        <v>71.989999999999995</v>
      </c>
      <c r="S543">
        <v>71.8</v>
      </c>
      <c r="T543">
        <v>72.58</v>
      </c>
      <c r="U543">
        <v>71.78</v>
      </c>
      <c r="Y543">
        <v>72.180000000000007</v>
      </c>
      <c r="Z543">
        <v>84</v>
      </c>
      <c r="AA543">
        <v>86</v>
      </c>
      <c r="AE543">
        <v>9</v>
      </c>
      <c r="AF543">
        <v>9</v>
      </c>
      <c r="AJ543">
        <v>86</v>
      </c>
      <c r="AK543">
        <v>70</v>
      </c>
      <c r="AL543">
        <v>10</v>
      </c>
      <c r="AM543" s="5">
        <v>0.34166666666666667</v>
      </c>
      <c r="AN543">
        <v>1</v>
      </c>
      <c r="AO543" s="5">
        <v>0.56736111111111109</v>
      </c>
      <c r="AQ543" s="5"/>
      <c r="AS543" s="5"/>
      <c r="AV543">
        <v>303.55</v>
      </c>
      <c r="AX543">
        <v>84.62</v>
      </c>
      <c r="AZ543">
        <v>61.12</v>
      </c>
      <c r="BB543">
        <v>28</v>
      </c>
      <c r="BD543">
        <v>1.55</v>
      </c>
      <c r="BF543">
        <v>42.86</v>
      </c>
      <c r="BJ543" t="s">
        <v>997</v>
      </c>
      <c r="BK543" t="s">
        <v>997</v>
      </c>
      <c r="BL543" t="s">
        <v>997</v>
      </c>
      <c r="BM543" t="s">
        <v>997</v>
      </c>
      <c r="BN543" t="s">
        <v>997</v>
      </c>
      <c r="BO543">
        <v>-1</v>
      </c>
      <c r="BQ543">
        <v>-3</v>
      </c>
      <c r="BS543">
        <v>1</v>
      </c>
      <c r="BU543">
        <v>1</v>
      </c>
      <c r="BV543">
        <v>11</v>
      </c>
      <c r="BW543">
        <v>15</v>
      </c>
      <c r="BX543">
        <v>8</v>
      </c>
      <c r="BY543">
        <v>1</v>
      </c>
      <c r="BZ543">
        <v>0</v>
      </c>
      <c r="CA543">
        <v>10</v>
      </c>
      <c r="CB543">
        <v>18</v>
      </c>
      <c r="CC543">
        <v>8</v>
      </c>
      <c r="CD543">
        <v>303.10000000000002</v>
      </c>
      <c r="CE543">
        <v>62.82</v>
      </c>
      <c r="CF543">
        <v>68.3</v>
      </c>
      <c r="CG543">
        <v>37.44</v>
      </c>
      <c r="CH543">
        <v>1.78</v>
      </c>
      <c r="CI543">
        <v>29.44</v>
      </c>
      <c r="CJ543">
        <v>47.03</v>
      </c>
      <c r="CK543">
        <v>3.05</v>
      </c>
      <c r="CL543">
        <v>4.04</v>
      </c>
      <c r="CM543">
        <v>4.6399999999999997</v>
      </c>
      <c r="CN543">
        <v>303.60000000000002</v>
      </c>
      <c r="CO543">
        <v>61.57</v>
      </c>
      <c r="CP543">
        <v>68.58</v>
      </c>
      <c r="CQ543">
        <v>39.72</v>
      </c>
      <c r="CR543">
        <v>1.78</v>
      </c>
      <c r="CS543">
        <v>29.44</v>
      </c>
      <c r="CT543">
        <v>50.61</v>
      </c>
      <c r="CU543">
        <v>3.05</v>
      </c>
      <c r="CV543">
        <v>4.05</v>
      </c>
      <c r="CW543">
        <v>4.6399999999999997</v>
      </c>
      <c r="DC543">
        <v>298.7</v>
      </c>
      <c r="DD543">
        <v>61</v>
      </c>
      <c r="DE543">
        <v>308.39999999999998</v>
      </c>
      <c r="DF543">
        <v>51</v>
      </c>
      <c r="DM543">
        <v>84.62</v>
      </c>
      <c r="DN543">
        <v>24</v>
      </c>
      <c r="DO543">
        <v>84.62</v>
      </c>
      <c r="DP543">
        <v>22</v>
      </c>
      <c r="DW543">
        <v>55.56</v>
      </c>
      <c r="DX543">
        <v>141</v>
      </c>
      <c r="DY543">
        <v>66.67</v>
      </c>
      <c r="DZ543">
        <v>111</v>
      </c>
      <c r="EG543">
        <v>28</v>
      </c>
      <c r="EH543">
        <v>23</v>
      </c>
      <c r="EI543">
        <v>28</v>
      </c>
      <c r="EJ543">
        <v>14</v>
      </c>
      <c r="EQ543">
        <v>1.6</v>
      </c>
      <c r="ER543">
        <v>24</v>
      </c>
      <c r="ES543">
        <v>1.5</v>
      </c>
      <c r="ET543">
        <v>4</v>
      </c>
      <c r="FA543">
        <v>50</v>
      </c>
      <c r="FB543">
        <v>86</v>
      </c>
      <c r="FC543">
        <v>33.33</v>
      </c>
      <c r="FD543">
        <v>118</v>
      </c>
      <c r="FU543">
        <v>0</v>
      </c>
      <c r="FV543">
        <v>57</v>
      </c>
      <c r="FW543">
        <v>-1</v>
      </c>
      <c r="FX543">
        <v>13</v>
      </c>
      <c r="GE543">
        <v>-2</v>
      </c>
      <c r="GF543">
        <v>21</v>
      </c>
      <c r="GG543">
        <v>-1</v>
      </c>
      <c r="GH543">
        <v>45</v>
      </c>
      <c r="GO543">
        <v>1</v>
      </c>
      <c r="GP543">
        <v>140</v>
      </c>
      <c r="GQ543">
        <v>0</v>
      </c>
      <c r="GR543">
        <v>125</v>
      </c>
      <c r="GY543">
        <v>1</v>
      </c>
      <c r="GZ543">
        <v>5</v>
      </c>
      <c r="HA543">
        <v>0</v>
      </c>
      <c r="HB543">
        <v>24</v>
      </c>
      <c r="HI543">
        <v>4</v>
      </c>
      <c r="HJ543">
        <v>76</v>
      </c>
      <c r="HK543">
        <v>7</v>
      </c>
      <c r="HL543">
        <v>6</v>
      </c>
      <c r="HS543">
        <v>9</v>
      </c>
      <c r="HT543">
        <v>103</v>
      </c>
      <c r="HU543">
        <v>6</v>
      </c>
      <c r="HV543">
        <v>150</v>
      </c>
      <c r="IC543">
        <v>3</v>
      </c>
      <c r="ID543">
        <v>36</v>
      </c>
      <c r="IE543">
        <v>5</v>
      </c>
      <c r="IF543">
        <v>4</v>
      </c>
      <c r="IM543">
        <v>1</v>
      </c>
      <c r="IN543">
        <v>14</v>
      </c>
      <c r="IO543">
        <v>0</v>
      </c>
      <c r="IP543">
        <v>49</v>
      </c>
    </row>
    <row r="544" spans="1:250" x14ac:dyDescent="0.25">
      <c r="A544" s="3" t="str">
        <f t="shared" si="8"/>
        <v>Chris Crawford</v>
      </c>
      <c r="B544" s="4">
        <v>45767</v>
      </c>
      <c r="C544" t="s">
        <v>1600</v>
      </c>
      <c r="D544" t="s">
        <v>1601</v>
      </c>
      <c r="E544" t="s">
        <v>1602</v>
      </c>
      <c r="F544" t="s">
        <v>1603</v>
      </c>
      <c r="I544" t="s">
        <v>1733</v>
      </c>
      <c r="J544" t="s">
        <v>1308</v>
      </c>
      <c r="K544" t="s">
        <v>997</v>
      </c>
      <c r="L544">
        <v>70</v>
      </c>
      <c r="M544">
        <v>69</v>
      </c>
      <c r="Q544">
        <v>139</v>
      </c>
      <c r="R544">
        <v>71.989999999999995</v>
      </c>
      <c r="S544">
        <v>71.8</v>
      </c>
      <c r="T544">
        <v>72.58</v>
      </c>
      <c r="U544">
        <v>71.78</v>
      </c>
      <c r="Y544">
        <v>72.180000000000007</v>
      </c>
      <c r="Z544">
        <v>84</v>
      </c>
      <c r="AA544">
        <v>86</v>
      </c>
      <c r="AE544">
        <v>9</v>
      </c>
      <c r="AF544">
        <v>9</v>
      </c>
      <c r="AJ544">
        <v>86</v>
      </c>
      <c r="AK544">
        <v>70</v>
      </c>
      <c r="AL544">
        <v>10</v>
      </c>
      <c r="AM544" s="5">
        <v>0.38541666666666669</v>
      </c>
      <c r="AN544">
        <v>1</v>
      </c>
      <c r="AO544" s="5">
        <v>0.6118055555555556</v>
      </c>
      <c r="AQ544" s="5"/>
      <c r="AS544" s="5"/>
      <c r="AV544">
        <v>287.89999999999998</v>
      </c>
      <c r="AX544">
        <v>76.930000000000007</v>
      </c>
      <c r="AZ544">
        <v>75</v>
      </c>
      <c r="BB544">
        <v>29.5</v>
      </c>
      <c r="BD544">
        <v>1.81</v>
      </c>
      <c r="BF544">
        <v>88.89</v>
      </c>
      <c r="BH544">
        <v>100</v>
      </c>
      <c r="BJ544" t="s">
        <v>997</v>
      </c>
      <c r="BK544" t="s">
        <v>997</v>
      </c>
      <c r="BL544" t="s">
        <v>997</v>
      </c>
      <c r="BM544" t="s">
        <v>997</v>
      </c>
      <c r="BN544" t="s">
        <v>997</v>
      </c>
      <c r="BO544">
        <v>1</v>
      </c>
      <c r="BQ544">
        <v>-2</v>
      </c>
      <c r="BS544">
        <v>-2</v>
      </c>
      <c r="BU544">
        <v>0</v>
      </c>
      <c r="BV544">
        <v>7</v>
      </c>
      <c r="BW544">
        <v>26</v>
      </c>
      <c r="BX544">
        <v>2</v>
      </c>
      <c r="BY544">
        <v>1</v>
      </c>
      <c r="BZ544">
        <v>1</v>
      </c>
      <c r="CA544">
        <v>10</v>
      </c>
      <c r="CB544">
        <v>18</v>
      </c>
      <c r="CC544">
        <v>8</v>
      </c>
      <c r="CD544">
        <v>303.10000000000002</v>
      </c>
      <c r="CE544">
        <v>62.82</v>
      </c>
      <c r="CF544">
        <v>68.3</v>
      </c>
      <c r="CG544">
        <v>37.44</v>
      </c>
      <c r="CH544">
        <v>1.78</v>
      </c>
      <c r="CI544">
        <v>29.44</v>
      </c>
      <c r="CJ544">
        <v>47.03</v>
      </c>
      <c r="CK544">
        <v>3.05</v>
      </c>
      <c r="CL544">
        <v>4.04</v>
      </c>
      <c r="CM544">
        <v>4.6399999999999997</v>
      </c>
      <c r="CN544">
        <v>303.60000000000002</v>
      </c>
      <c r="CO544">
        <v>61.57</v>
      </c>
      <c r="CP544">
        <v>68.58</v>
      </c>
      <c r="CQ544">
        <v>39.72</v>
      </c>
      <c r="CR544">
        <v>1.78</v>
      </c>
      <c r="CS544">
        <v>29.44</v>
      </c>
      <c r="CT544">
        <v>50.61</v>
      </c>
      <c r="CU544">
        <v>3.05</v>
      </c>
      <c r="CV544">
        <v>4.05</v>
      </c>
      <c r="CW544">
        <v>4.6399999999999997</v>
      </c>
      <c r="DC544">
        <v>283.2</v>
      </c>
      <c r="DD544">
        <v>133</v>
      </c>
      <c r="DE544">
        <v>292.60000000000002</v>
      </c>
      <c r="DF544">
        <v>110</v>
      </c>
      <c r="DM544">
        <v>84.62</v>
      </c>
      <c r="DN544">
        <v>24</v>
      </c>
      <c r="DO544">
        <v>69.23</v>
      </c>
      <c r="DP544">
        <v>91</v>
      </c>
      <c r="DW544">
        <v>83.33</v>
      </c>
      <c r="DX544">
        <v>10</v>
      </c>
      <c r="DY544">
        <v>66.67</v>
      </c>
      <c r="DZ544">
        <v>111</v>
      </c>
      <c r="EG544">
        <v>32</v>
      </c>
      <c r="EH544">
        <v>122</v>
      </c>
      <c r="EI544">
        <v>27</v>
      </c>
      <c r="EJ544">
        <v>7</v>
      </c>
      <c r="EQ544">
        <v>1.93</v>
      </c>
      <c r="ER544">
        <v>142</v>
      </c>
      <c r="ES544">
        <v>1.67</v>
      </c>
      <c r="ET544">
        <v>36</v>
      </c>
      <c r="FA544">
        <v>100</v>
      </c>
      <c r="FB544">
        <v>1</v>
      </c>
      <c r="FC544">
        <v>83.33</v>
      </c>
      <c r="FD544">
        <v>25</v>
      </c>
      <c r="FM544">
        <v>100</v>
      </c>
      <c r="FN544">
        <v>1</v>
      </c>
      <c r="FU544">
        <v>0</v>
      </c>
      <c r="FV544">
        <v>57</v>
      </c>
      <c r="FW544">
        <v>1</v>
      </c>
      <c r="FX544">
        <v>98</v>
      </c>
      <c r="GE544">
        <v>0</v>
      </c>
      <c r="GF544">
        <v>79</v>
      </c>
      <c r="GG544">
        <v>-2</v>
      </c>
      <c r="GH544">
        <v>20</v>
      </c>
      <c r="GO544">
        <v>-1</v>
      </c>
      <c r="GP544">
        <v>76</v>
      </c>
      <c r="GQ544">
        <v>-1</v>
      </c>
      <c r="GR544">
        <v>89</v>
      </c>
      <c r="GY544">
        <v>0</v>
      </c>
      <c r="GZ544">
        <v>26</v>
      </c>
      <c r="HA544">
        <v>0</v>
      </c>
      <c r="HB544">
        <v>24</v>
      </c>
      <c r="HI544">
        <v>2</v>
      </c>
      <c r="HJ544">
        <v>146</v>
      </c>
      <c r="HK544">
        <v>5</v>
      </c>
      <c r="HL544">
        <v>45</v>
      </c>
      <c r="HS544">
        <v>15</v>
      </c>
      <c r="HT544">
        <v>2</v>
      </c>
      <c r="HU544">
        <v>11</v>
      </c>
      <c r="HV544">
        <v>55</v>
      </c>
      <c r="IC544">
        <v>1</v>
      </c>
      <c r="ID544">
        <v>112</v>
      </c>
      <c r="IE544">
        <v>1</v>
      </c>
      <c r="IF544">
        <v>102</v>
      </c>
      <c r="IM544">
        <v>0</v>
      </c>
      <c r="IN544">
        <v>52</v>
      </c>
      <c r="IO544">
        <v>1</v>
      </c>
      <c r="IP544">
        <v>10</v>
      </c>
    </row>
    <row r="545" spans="1:250" x14ac:dyDescent="0.25">
      <c r="A545" s="3" t="str">
        <f t="shared" si="8"/>
        <v>Julian Etulain</v>
      </c>
      <c r="B545" s="4">
        <v>45767</v>
      </c>
      <c r="C545" t="s">
        <v>1600</v>
      </c>
      <c r="D545" t="s">
        <v>1601</v>
      </c>
      <c r="E545" t="s">
        <v>1602</v>
      </c>
      <c r="F545" t="s">
        <v>1603</v>
      </c>
      <c r="I545" t="s">
        <v>1734</v>
      </c>
      <c r="J545" t="s">
        <v>1239</v>
      </c>
      <c r="K545" t="s">
        <v>997</v>
      </c>
      <c r="L545">
        <v>71</v>
      </c>
      <c r="M545">
        <v>68</v>
      </c>
      <c r="Q545">
        <v>139</v>
      </c>
      <c r="R545">
        <v>71.989999999999995</v>
      </c>
      <c r="S545">
        <v>71.8</v>
      </c>
      <c r="T545">
        <v>73.58</v>
      </c>
      <c r="U545">
        <v>70.78</v>
      </c>
      <c r="Y545">
        <v>72.180000000000007</v>
      </c>
      <c r="Z545">
        <v>109</v>
      </c>
      <c r="AA545">
        <v>86</v>
      </c>
      <c r="AE545">
        <v>10</v>
      </c>
      <c r="AF545">
        <v>9</v>
      </c>
      <c r="AJ545">
        <v>86</v>
      </c>
      <c r="AK545">
        <v>70</v>
      </c>
      <c r="AL545">
        <v>1</v>
      </c>
      <c r="AM545" s="5">
        <v>0.54652777777777772</v>
      </c>
      <c r="AN545">
        <v>10</v>
      </c>
      <c r="AO545" s="5">
        <v>0.32083333333333336</v>
      </c>
      <c r="AQ545" s="5"/>
      <c r="AS545" s="5"/>
      <c r="AV545">
        <v>290.35000000000002</v>
      </c>
      <c r="AX545">
        <v>80.77</v>
      </c>
      <c r="AZ545">
        <v>58.33</v>
      </c>
      <c r="BB545">
        <v>27.5</v>
      </c>
      <c r="BD545">
        <v>1.57</v>
      </c>
      <c r="BF545">
        <v>53.33</v>
      </c>
      <c r="BH545">
        <v>50</v>
      </c>
      <c r="BJ545" t="s">
        <v>997</v>
      </c>
      <c r="BK545" t="s">
        <v>997</v>
      </c>
      <c r="BL545" t="s">
        <v>997</v>
      </c>
      <c r="BM545" t="s">
        <v>997</v>
      </c>
      <c r="BN545" t="s">
        <v>997</v>
      </c>
      <c r="BO545">
        <v>-3</v>
      </c>
      <c r="BQ545">
        <v>2</v>
      </c>
      <c r="BS545">
        <v>-2</v>
      </c>
      <c r="BU545">
        <v>1</v>
      </c>
      <c r="BV545">
        <v>8</v>
      </c>
      <c r="BW545">
        <v>20</v>
      </c>
      <c r="BX545">
        <v>7</v>
      </c>
      <c r="BY545">
        <v>0</v>
      </c>
      <c r="BZ545">
        <v>4</v>
      </c>
      <c r="CA545">
        <v>10</v>
      </c>
      <c r="CB545">
        <v>18</v>
      </c>
      <c r="CC545">
        <v>8</v>
      </c>
      <c r="CD545">
        <v>303.10000000000002</v>
      </c>
      <c r="CE545">
        <v>62.82</v>
      </c>
      <c r="CF545">
        <v>68.3</v>
      </c>
      <c r="CG545">
        <v>37.44</v>
      </c>
      <c r="CH545">
        <v>1.78</v>
      </c>
      <c r="CI545">
        <v>29.44</v>
      </c>
      <c r="CJ545">
        <v>47.03</v>
      </c>
      <c r="CK545">
        <v>3.05</v>
      </c>
      <c r="CL545">
        <v>4.04</v>
      </c>
      <c r="CM545">
        <v>4.6399999999999997</v>
      </c>
      <c r="CN545">
        <v>303.60000000000002</v>
      </c>
      <c r="CO545">
        <v>61.57</v>
      </c>
      <c r="CP545">
        <v>68.58</v>
      </c>
      <c r="CQ545">
        <v>39.72</v>
      </c>
      <c r="CR545">
        <v>1.78</v>
      </c>
      <c r="CS545">
        <v>29.44</v>
      </c>
      <c r="CT545">
        <v>50.61</v>
      </c>
      <c r="CU545">
        <v>3.05</v>
      </c>
      <c r="CV545">
        <v>4.05</v>
      </c>
      <c r="CW545">
        <v>4.6399999999999997</v>
      </c>
      <c r="DC545">
        <v>297.10000000000002</v>
      </c>
      <c r="DD545">
        <v>70</v>
      </c>
      <c r="DE545">
        <v>283.60000000000002</v>
      </c>
      <c r="DF545">
        <v>137</v>
      </c>
      <c r="DM545">
        <v>84.62</v>
      </c>
      <c r="DN545">
        <v>24</v>
      </c>
      <c r="DO545">
        <v>76.92</v>
      </c>
      <c r="DP545">
        <v>54</v>
      </c>
      <c r="DW545">
        <v>55.56</v>
      </c>
      <c r="DX545">
        <v>141</v>
      </c>
      <c r="DY545">
        <v>61.11</v>
      </c>
      <c r="DZ545">
        <v>137</v>
      </c>
      <c r="EG545">
        <v>28</v>
      </c>
      <c r="EH545">
        <v>23</v>
      </c>
      <c r="EI545">
        <v>27</v>
      </c>
      <c r="EJ545">
        <v>7</v>
      </c>
      <c r="EQ545">
        <v>1.6</v>
      </c>
      <c r="ER545">
        <v>24</v>
      </c>
      <c r="ES545">
        <v>1.55</v>
      </c>
      <c r="ET545">
        <v>8</v>
      </c>
      <c r="FA545">
        <v>50</v>
      </c>
      <c r="FB545">
        <v>86</v>
      </c>
      <c r="FC545">
        <v>57.14</v>
      </c>
      <c r="FD545">
        <v>79</v>
      </c>
      <c r="FK545">
        <v>50</v>
      </c>
      <c r="FL545">
        <v>32</v>
      </c>
      <c r="FM545">
        <v>50</v>
      </c>
      <c r="FN545">
        <v>39</v>
      </c>
      <c r="FU545">
        <v>0</v>
      </c>
      <c r="FV545">
        <v>57</v>
      </c>
      <c r="FW545">
        <v>-3</v>
      </c>
      <c r="FX545">
        <v>1</v>
      </c>
      <c r="GE545">
        <v>2</v>
      </c>
      <c r="GF545">
        <v>132</v>
      </c>
      <c r="GG545">
        <v>0</v>
      </c>
      <c r="GH545">
        <v>81</v>
      </c>
      <c r="GO545">
        <v>-2</v>
      </c>
      <c r="GP545">
        <v>32</v>
      </c>
      <c r="GQ545">
        <v>0</v>
      </c>
      <c r="GR545">
        <v>125</v>
      </c>
      <c r="GY545">
        <v>0</v>
      </c>
      <c r="GZ545">
        <v>26</v>
      </c>
      <c r="HA545">
        <v>1</v>
      </c>
      <c r="HB545">
        <v>1</v>
      </c>
      <c r="HI545">
        <v>4</v>
      </c>
      <c r="HJ545">
        <v>76</v>
      </c>
      <c r="HK545">
        <v>4</v>
      </c>
      <c r="HL545">
        <v>77</v>
      </c>
      <c r="HS545">
        <v>10</v>
      </c>
      <c r="HT545">
        <v>70</v>
      </c>
      <c r="HU545">
        <v>10</v>
      </c>
      <c r="HV545">
        <v>83</v>
      </c>
      <c r="IC545">
        <v>4</v>
      </c>
      <c r="ID545">
        <v>15</v>
      </c>
      <c r="IE545">
        <v>3</v>
      </c>
      <c r="IF545">
        <v>29</v>
      </c>
      <c r="IM545">
        <v>0</v>
      </c>
      <c r="IN545">
        <v>52</v>
      </c>
      <c r="IO545">
        <v>0</v>
      </c>
      <c r="IP545">
        <v>49</v>
      </c>
    </row>
    <row r="546" spans="1:250" x14ac:dyDescent="0.25">
      <c r="A546" s="3" t="str">
        <f t="shared" si="8"/>
        <v>Rhein Gibson</v>
      </c>
      <c r="B546" s="4">
        <v>45767</v>
      </c>
      <c r="C546" t="s">
        <v>1600</v>
      </c>
      <c r="D546" t="s">
        <v>1601</v>
      </c>
      <c r="E546" t="s">
        <v>1602</v>
      </c>
      <c r="F546" t="s">
        <v>1603</v>
      </c>
      <c r="I546" t="s">
        <v>1735</v>
      </c>
      <c r="J546" t="s">
        <v>1736</v>
      </c>
      <c r="K546" t="s">
        <v>997</v>
      </c>
      <c r="L546">
        <v>66</v>
      </c>
      <c r="M546">
        <v>73</v>
      </c>
      <c r="Q546">
        <v>139</v>
      </c>
      <c r="R546">
        <v>71.989999999999995</v>
      </c>
      <c r="S546">
        <v>71.8</v>
      </c>
      <c r="T546">
        <v>68.58</v>
      </c>
      <c r="U546">
        <v>75.78</v>
      </c>
      <c r="Y546">
        <v>72.180000000000007</v>
      </c>
      <c r="Z546">
        <v>11</v>
      </c>
      <c r="AA546">
        <v>86</v>
      </c>
      <c r="AE546">
        <v>5</v>
      </c>
      <c r="AF546">
        <v>9</v>
      </c>
      <c r="AJ546">
        <v>86</v>
      </c>
      <c r="AK546">
        <v>70</v>
      </c>
      <c r="AL546">
        <v>10</v>
      </c>
      <c r="AM546" s="5">
        <v>0.52430555555555558</v>
      </c>
      <c r="AN546">
        <v>1</v>
      </c>
      <c r="AO546" s="5">
        <v>0.2986111111111111</v>
      </c>
      <c r="AQ546" s="5"/>
      <c r="AS546" s="5"/>
      <c r="AV546">
        <v>303.39999999999998</v>
      </c>
      <c r="AX546">
        <v>76.930000000000007</v>
      </c>
      <c r="AZ546">
        <v>72.22</v>
      </c>
      <c r="BB546">
        <v>30.5</v>
      </c>
      <c r="BD546">
        <v>1.81</v>
      </c>
      <c r="BF546">
        <v>60</v>
      </c>
      <c r="BJ546" t="s">
        <v>997</v>
      </c>
      <c r="BK546" t="s">
        <v>997</v>
      </c>
      <c r="BL546" t="s">
        <v>997</v>
      </c>
      <c r="BM546" t="s">
        <v>997</v>
      </c>
      <c r="BN546" t="s">
        <v>997</v>
      </c>
      <c r="BO546">
        <v>1</v>
      </c>
      <c r="BQ546">
        <v>2</v>
      </c>
      <c r="BS546">
        <v>-6</v>
      </c>
      <c r="BU546">
        <v>1</v>
      </c>
      <c r="BV546">
        <v>7</v>
      </c>
      <c r="BW546">
        <v>22</v>
      </c>
      <c r="BX546">
        <v>6</v>
      </c>
      <c r="BY546">
        <v>0</v>
      </c>
      <c r="BZ546">
        <v>0</v>
      </c>
      <c r="CA546">
        <v>10</v>
      </c>
      <c r="CB546">
        <v>18</v>
      </c>
      <c r="CC546">
        <v>8</v>
      </c>
      <c r="CD546">
        <v>303.10000000000002</v>
      </c>
      <c r="CE546">
        <v>62.82</v>
      </c>
      <c r="CF546">
        <v>68.3</v>
      </c>
      <c r="CG546">
        <v>37.44</v>
      </c>
      <c r="CH546">
        <v>1.78</v>
      </c>
      <c r="CI546">
        <v>29.44</v>
      </c>
      <c r="CJ546">
        <v>47.03</v>
      </c>
      <c r="CK546">
        <v>3.05</v>
      </c>
      <c r="CL546">
        <v>4.04</v>
      </c>
      <c r="CM546">
        <v>4.6399999999999997</v>
      </c>
      <c r="CN546">
        <v>303.60000000000002</v>
      </c>
      <c r="CO546">
        <v>61.57</v>
      </c>
      <c r="CP546">
        <v>68.58</v>
      </c>
      <c r="CQ546">
        <v>39.72</v>
      </c>
      <c r="CR546">
        <v>1.78</v>
      </c>
      <c r="CS546">
        <v>29.44</v>
      </c>
      <c r="CT546">
        <v>50.61</v>
      </c>
      <c r="CU546">
        <v>3.05</v>
      </c>
      <c r="CV546">
        <v>4.05</v>
      </c>
      <c r="CW546">
        <v>4.6399999999999997</v>
      </c>
      <c r="DC546">
        <v>306.3</v>
      </c>
      <c r="DD546">
        <v>35</v>
      </c>
      <c r="DE546">
        <v>300.5</v>
      </c>
      <c r="DF546">
        <v>80</v>
      </c>
      <c r="DM546">
        <v>84.62</v>
      </c>
      <c r="DN546">
        <v>24</v>
      </c>
      <c r="DO546">
        <v>69.23</v>
      </c>
      <c r="DP546">
        <v>91</v>
      </c>
      <c r="DW546">
        <v>72.22</v>
      </c>
      <c r="DX546">
        <v>59</v>
      </c>
      <c r="DY546">
        <v>72.22</v>
      </c>
      <c r="DZ546">
        <v>81</v>
      </c>
      <c r="EG546">
        <v>28</v>
      </c>
      <c r="EH546">
        <v>23</v>
      </c>
      <c r="EI546">
        <v>33</v>
      </c>
      <c r="EJ546">
        <v>134</v>
      </c>
      <c r="EQ546">
        <v>1.62</v>
      </c>
      <c r="ER546">
        <v>29</v>
      </c>
      <c r="ES546">
        <v>2</v>
      </c>
      <c r="ET546">
        <v>138</v>
      </c>
      <c r="FA546">
        <v>60</v>
      </c>
      <c r="FB546">
        <v>59</v>
      </c>
      <c r="FC546">
        <v>60</v>
      </c>
      <c r="FD546">
        <v>68</v>
      </c>
      <c r="FU546">
        <v>0</v>
      </c>
      <c r="FV546">
        <v>57</v>
      </c>
      <c r="FW546">
        <v>1</v>
      </c>
      <c r="FX546">
        <v>98</v>
      </c>
      <c r="GE546">
        <v>0</v>
      </c>
      <c r="GF546">
        <v>79</v>
      </c>
      <c r="GG546">
        <v>2</v>
      </c>
      <c r="GH546">
        <v>130</v>
      </c>
      <c r="GO546">
        <v>-5</v>
      </c>
      <c r="GP546">
        <v>2</v>
      </c>
      <c r="GQ546">
        <v>-1</v>
      </c>
      <c r="GR546">
        <v>89</v>
      </c>
      <c r="GY546">
        <v>1</v>
      </c>
      <c r="GZ546">
        <v>5</v>
      </c>
      <c r="HA546">
        <v>0</v>
      </c>
      <c r="HB546">
        <v>24</v>
      </c>
      <c r="HI546">
        <v>6</v>
      </c>
      <c r="HJ546">
        <v>17</v>
      </c>
      <c r="HK546">
        <v>1</v>
      </c>
      <c r="HL546">
        <v>151</v>
      </c>
      <c r="HS546">
        <v>8</v>
      </c>
      <c r="HT546">
        <v>131</v>
      </c>
      <c r="HU546">
        <v>14</v>
      </c>
      <c r="HV546">
        <v>9</v>
      </c>
      <c r="IC546">
        <v>3</v>
      </c>
      <c r="ID546">
        <v>36</v>
      </c>
      <c r="IE546">
        <v>3</v>
      </c>
      <c r="IF546">
        <v>29</v>
      </c>
      <c r="IM546">
        <v>0</v>
      </c>
      <c r="IN546">
        <v>52</v>
      </c>
      <c r="IO546">
        <v>0</v>
      </c>
      <c r="IP546">
        <v>49</v>
      </c>
    </row>
    <row r="547" spans="1:250" x14ac:dyDescent="0.25">
      <c r="A547" s="3" t="str">
        <f t="shared" si="8"/>
        <v>Christo Lamprecht</v>
      </c>
      <c r="B547" s="4">
        <v>45767</v>
      </c>
      <c r="C547" t="s">
        <v>1600</v>
      </c>
      <c r="D547" t="s">
        <v>1601</v>
      </c>
      <c r="E547" t="s">
        <v>1602</v>
      </c>
      <c r="F547" t="s">
        <v>1603</v>
      </c>
      <c r="I547" t="s">
        <v>1737</v>
      </c>
      <c r="J547" t="s">
        <v>1738</v>
      </c>
      <c r="K547" t="s">
        <v>997</v>
      </c>
      <c r="L547">
        <v>70</v>
      </c>
      <c r="M547">
        <v>69</v>
      </c>
      <c r="Q547">
        <v>139</v>
      </c>
      <c r="R547">
        <v>71.989999999999995</v>
      </c>
      <c r="S547">
        <v>71.8</v>
      </c>
      <c r="T547">
        <v>72.58</v>
      </c>
      <c r="U547">
        <v>71.78</v>
      </c>
      <c r="Y547">
        <v>72.180000000000007</v>
      </c>
      <c r="Z547">
        <v>84</v>
      </c>
      <c r="AA547">
        <v>86</v>
      </c>
      <c r="AE547">
        <v>9</v>
      </c>
      <c r="AF547">
        <v>9</v>
      </c>
      <c r="AJ547">
        <v>86</v>
      </c>
      <c r="AK547">
        <v>70</v>
      </c>
      <c r="AL547">
        <v>10</v>
      </c>
      <c r="AM547" s="5">
        <v>0.56736111111111109</v>
      </c>
      <c r="AN547">
        <v>1</v>
      </c>
      <c r="AO547" s="5">
        <v>0.34166666666666667</v>
      </c>
      <c r="AQ547" s="5"/>
      <c r="AS547" s="5"/>
      <c r="AV547">
        <v>323.7</v>
      </c>
      <c r="AX547">
        <v>84.62</v>
      </c>
      <c r="AZ547">
        <v>86.11</v>
      </c>
      <c r="BB547">
        <v>34.5</v>
      </c>
      <c r="BD547">
        <v>1.94</v>
      </c>
      <c r="BF547">
        <v>20</v>
      </c>
      <c r="BJ547" t="s">
        <v>997</v>
      </c>
      <c r="BK547" t="s">
        <v>997</v>
      </c>
      <c r="BL547" t="s">
        <v>997</v>
      </c>
      <c r="BM547" t="s">
        <v>997</v>
      </c>
      <c r="BN547" t="s">
        <v>997</v>
      </c>
      <c r="BO547">
        <v>6</v>
      </c>
      <c r="BQ547">
        <v>-2</v>
      </c>
      <c r="BS547">
        <v>-7</v>
      </c>
      <c r="BU547">
        <v>0</v>
      </c>
      <c r="BV547">
        <v>10</v>
      </c>
      <c r="BW547">
        <v>20</v>
      </c>
      <c r="BX547">
        <v>5</v>
      </c>
      <c r="BY547">
        <v>1</v>
      </c>
      <c r="BZ547">
        <v>0</v>
      </c>
      <c r="CA547">
        <v>10</v>
      </c>
      <c r="CB547">
        <v>18</v>
      </c>
      <c r="CC547">
        <v>8</v>
      </c>
      <c r="CD547">
        <v>303.10000000000002</v>
      </c>
      <c r="CE547">
        <v>62.82</v>
      </c>
      <c r="CF547">
        <v>68.3</v>
      </c>
      <c r="CG547">
        <v>37.44</v>
      </c>
      <c r="CH547">
        <v>1.78</v>
      </c>
      <c r="CI547">
        <v>29.44</v>
      </c>
      <c r="CJ547">
        <v>47.03</v>
      </c>
      <c r="CK547">
        <v>3.05</v>
      </c>
      <c r="CL547">
        <v>4.04</v>
      </c>
      <c r="CM547">
        <v>4.6399999999999997</v>
      </c>
      <c r="CN547">
        <v>303.60000000000002</v>
      </c>
      <c r="CO547">
        <v>61.57</v>
      </c>
      <c r="CP547">
        <v>68.58</v>
      </c>
      <c r="CQ547">
        <v>39.72</v>
      </c>
      <c r="CR547">
        <v>1.78</v>
      </c>
      <c r="CS547">
        <v>29.44</v>
      </c>
      <c r="CT547">
        <v>50.61</v>
      </c>
      <c r="CU547">
        <v>3.05</v>
      </c>
      <c r="CV547">
        <v>4.05</v>
      </c>
      <c r="CW547">
        <v>4.6399999999999997</v>
      </c>
      <c r="DC547">
        <v>331.1</v>
      </c>
      <c r="DD547">
        <v>2</v>
      </c>
      <c r="DE547">
        <v>316.3</v>
      </c>
      <c r="DF547">
        <v>15</v>
      </c>
      <c r="DM547">
        <v>84.62</v>
      </c>
      <c r="DN547">
        <v>24</v>
      </c>
      <c r="DO547">
        <v>84.62</v>
      </c>
      <c r="DP547">
        <v>22</v>
      </c>
      <c r="DW547">
        <v>83.33</v>
      </c>
      <c r="DX547">
        <v>10</v>
      </c>
      <c r="DY547">
        <v>88.89</v>
      </c>
      <c r="DZ547">
        <v>4</v>
      </c>
      <c r="EG547">
        <v>34</v>
      </c>
      <c r="EH547">
        <v>151</v>
      </c>
      <c r="EI547">
        <v>35</v>
      </c>
      <c r="EJ547">
        <v>147</v>
      </c>
      <c r="EQ547">
        <v>1.87</v>
      </c>
      <c r="ER547">
        <v>128</v>
      </c>
      <c r="ES547">
        <v>2</v>
      </c>
      <c r="ET547">
        <v>138</v>
      </c>
      <c r="FA547">
        <v>0</v>
      </c>
      <c r="FB547">
        <v>151</v>
      </c>
      <c r="FC547">
        <v>50</v>
      </c>
      <c r="FD547">
        <v>83</v>
      </c>
      <c r="FU547">
        <v>3</v>
      </c>
      <c r="FV547">
        <v>150</v>
      </c>
      <c r="FW547">
        <v>3</v>
      </c>
      <c r="FX547">
        <v>149</v>
      </c>
      <c r="GE547">
        <v>-1</v>
      </c>
      <c r="GF547">
        <v>45</v>
      </c>
      <c r="GG547">
        <v>-1</v>
      </c>
      <c r="GH547">
        <v>45</v>
      </c>
      <c r="GO547">
        <v>-3</v>
      </c>
      <c r="GP547">
        <v>8</v>
      </c>
      <c r="GQ547">
        <v>-4</v>
      </c>
      <c r="GR547">
        <v>2</v>
      </c>
      <c r="GY547">
        <v>0</v>
      </c>
      <c r="GZ547">
        <v>26</v>
      </c>
      <c r="HA547">
        <v>0</v>
      </c>
      <c r="HB547">
        <v>24</v>
      </c>
      <c r="HI547">
        <v>5</v>
      </c>
      <c r="HJ547">
        <v>43</v>
      </c>
      <c r="HK547">
        <v>5</v>
      </c>
      <c r="HL547">
        <v>45</v>
      </c>
      <c r="HS547">
        <v>9</v>
      </c>
      <c r="HT547">
        <v>103</v>
      </c>
      <c r="HU547">
        <v>11</v>
      </c>
      <c r="HV547">
        <v>55</v>
      </c>
      <c r="IC547">
        <v>4</v>
      </c>
      <c r="ID547">
        <v>15</v>
      </c>
      <c r="IE547">
        <v>1</v>
      </c>
      <c r="IF547">
        <v>102</v>
      </c>
      <c r="IM547">
        <v>0</v>
      </c>
      <c r="IN547">
        <v>52</v>
      </c>
      <c r="IO547">
        <v>1</v>
      </c>
      <c r="IP547">
        <v>10</v>
      </c>
    </row>
    <row r="548" spans="1:250" x14ac:dyDescent="0.25">
      <c r="A548" s="3" t="str">
        <f t="shared" si="8"/>
        <v>Logan McAllister</v>
      </c>
      <c r="B548" s="4">
        <v>45767</v>
      </c>
      <c r="C548" t="s">
        <v>1600</v>
      </c>
      <c r="D548" t="s">
        <v>1601</v>
      </c>
      <c r="E548" t="s">
        <v>1602</v>
      </c>
      <c r="F548" t="s">
        <v>1603</v>
      </c>
      <c r="I548" t="s">
        <v>1739</v>
      </c>
      <c r="J548" t="s">
        <v>1740</v>
      </c>
      <c r="K548" t="s">
        <v>997</v>
      </c>
      <c r="L548">
        <v>69</v>
      </c>
      <c r="M548">
        <v>70</v>
      </c>
      <c r="Q548">
        <v>139</v>
      </c>
      <c r="R548">
        <v>71.989999999999995</v>
      </c>
      <c r="S548">
        <v>71.8</v>
      </c>
      <c r="T548">
        <v>71.58</v>
      </c>
      <c r="U548">
        <v>72.78</v>
      </c>
      <c r="Y548">
        <v>72.180000000000007</v>
      </c>
      <c r="Z548">
        <v>62</v>
      </c>
      <c r="AA548">
        <v>86</v>
      </c>
      <c r="AE548">
        <v>8</v>
      </c>
      <c r="AF548">
        <v>9</v>
      </c>
      <c r="AJ548">
        <v>86</v>
      </c>
      <c r="AK548">
        <v>70</v>
      </c>
      <c r="AL548">
        <v>10</v>
      </c>
      <c r="AM548" s="5">
        <v>0.2986111111111111</v>
      </c>
      <c r="AN548">
        <v>1</v>
      </c>
      <c r="AO548" s="5">
        <v>0.52430555555555558</v>
      </c>
      <c r="AQ548" s="5"/>
      <c r="AS548" s="5"/>
      <c r="AV548">
        <v>310.5</v>
      </c>
      <c r="AX548">
        <v>69.239999999999995</v>
      </c>
      <c r="AZ548">
        <v>77.78</v>
      </c>
      <c r="BB548">
        <v>32</v>
      </c>
      <c r="BD548">
        <v>1.93</v>
      </c>
      <c r="BF548">
        <v>75</v>
      </c>
      <c r="BH548">
        <v>100</v>
      </c>
      <c r="BJ548" t="s">
        <v>997</v>
      </c>
      <c r="BK548" t="s">
        <v>997</v>
      </c>
      <c r="BL548" t="s">
        <v>997</v>
      </c>
      <c r="BM548" t="s">
        <v>997</v>
      </c>
      <c r="BN548" t="s">
        <v>997</v>
      </c>
      <c r="BO548">
        <v>-1</v>
      </c>
      <c r="BQ548">
        <v>2</v>
      </c>
      <c r="BS548">
        <v>-4</v>
      </c>
      <c r="BU548">
        <v>0</v>
      </c>
      <c r="BV548">
        <v>10</v>
      </c>
      <c r="BW548">
        <v>19</v>
      </c>
      <c r="BX548">
        <v>7</v>
      </c>
      <c r="BY548">
        <v>0</v>
      </c>
      <c r="BZ548">
        <v>1</v>
      </c>
      <c r="CA548">
        <v>10</v>
      </c>
      <c r="CB548">
        <v>18</v>
      </c>
      <c r="CC548">
        <v>8</v>
      </c>
      <c r="CD548">
        <v>303.10000000000002</v>
      </c>
      <c r="CE548">
        <v>62.82</v>
      </c>
      <c r="CF548">
        <v>68.3</v>
      </c>
      <c r="CG548">
        <v>37.44</v>
      </c>
      <c r="CH548">
        <v>1.78</v>
      </c>
      <c r="CI548">
        <v>29.44</v>
      </c>
      <c r="CJ548">
        <v>47.03</v>
      </c>
      <c r="CK548">
        <v>3.05</v>
      </c>
      <c r="CL548">
        <v>4.04</v>
      </c>
      <c r="CM548">
        <v>4.6399999999999997</v>
      </c>
      <c r="CN548">
        <v>303.60000000000002</v>
      </c>
      <c r="CO548">
        <v>61.57</v>
      </c>
      <c r="CP548">
        <v>68.58</v>
      </c>
      <c r="CQ548">
        <v>39.72</v>
      </c>
      <c r="CR548">
        <v>1.78</v>
      </c>
      <c r="CS548">
        <v>29.44</v>
      </c>
      <c r="CT548">
        <v>50.61</v>
      </c>
      <c r="CU548">
        <v>3.05</v>
      </c>
      <c r="CV548">
        <v>4.05</v>
      </c>
      <c r="CW548">
        <v>4.6399999999999997</v>
      </c>
      <c r="DC548">
        <v>295.7</v>
      </c>
      <c r="DD548">
        <v>77</v>
      </c>
      <c r="DE548">
        <v>325.3</v>
      </c>
      <c r="DF548">
        <v>4</v>
      </c>
      <c r="DM548">
        <v>53.85</v>
      </c>
      <c r="DN548">
        <v>139</v>
      </c>
      <c r="DO548">
        <v>84.62</v>
      </c>
      <c r="DP548">
        <v>22</v>
      </c>
      <c r="DW548">
        <v>83.33</v>
      </c>
      <c r="DX548">
        <v>10</v>
      </c>
      <c r="DY548">
        <v>72.22</v>
      </c>
      <c r="DZ548">
        <v>81</v>
      </c>
      <c r="EG548">
        <v>33</v>
      </c>
      <c r="EH548">
        <v>136</v>
      </c>
      <c r="EI548">
        <v>31</v>
      </c>
      <c r="EJ548">
        <v>89</v>
      </c>
      <c r="EQ548">
        <v>1.93</v>
      </c>
      <c r="ER548">
        <v>142</v>
      </c>
      <c r="ES548">
        <v>1.92</v>
      </c>
      <c r="ET548">
        <v>124</v>
      </c>
      <c r="FA548">
        <v>66.67</v>
      </c>
      <c r="FB548">
        <v>40</v>
      </c>
      <c r="FC548">
        <v>80</v>
      </c>
      <c r="FD548">
        <v>28</v>
      </c>
      <c r="FM548">
        <v>100</v>
      </c>
      <c r="FN548">
        <v>1</v>
      </c>
      <c r="FU548">
        <v>-1</v>
      </c>
      <c r="FV548">
        <v>16</v>
      </c>
      <c r="FW548">
        <v>0</v>
      </c>
      <c r="FX548">
        <v>50</v>
      </c>
      <c r="GE548">
        <v>2</v>
      </c>
      <c r="GF548">
        <v>132</v>
      </c>
      <c r="GG548">
        <v>0</v>
      </c>
      <c r="GH548">
        <v>81</v>
      </c>
      <c r="GO548">
        <v>-3</v>
      </c>
      <c r="GP548">
        <v>8</v>
      </c>
      <c r="GQ548">
        <v>-1</v>
      </c>
      <c r="GR548">
        <v>89</v>
      </c>
      <c r="GY548">
        <v>0</v>
      </c>
      <c r="GZ548">
        <v>26</v>
      </c>
      <c r="HA548">
        <v>0</v>
      </c>
      <c r="HB548">
        <v>24</v>
      </c>
      <c r="HI548">
        <v>6</v>
      </c>
      <c r="HJ548">
        <v>17</v>
      </c>
      <c r="HK548">
        <v>4</v>
      </c>
      <c r="HL548">
        <v>77</v>
      </c>
      <c r="HS548">
        <v>8</v>
      </c>
      <c r="HT548">
        <v>131</v>
      </c>
      <c r="HU548">
        <v>11</v>
      </c>
      <c r="HV548">
        <v>55</v>
      </c>
      <c r="IC548">
        <v>4</v>
      </c>
      <c r="ID548">
        <v>15</v>
      </c>
      <c r="IE548">
        <v>3</v>
      </c>
      <c r="IF548">
        <v>29</v>
      </c>
      <c r="IM548">
        <v>0</v>
      </c>
      <c r="IN548">
        <v>52</v>
      </c>
      <c r="IO548">
        <v>0</v>
      </c>
      <c r="IP548">
        <v>49</v>
      </c>
    </row>
    <row r="549" spans="1:250" x14ac:dyDescent="0.25">
      <c r="A549" s="3" t="str">
        <f t="shared" si="8"/>
        <v>Mitchell Meissner</v>
      </c>
      <c r="B549" s="4">
        <v>45767</v>
      </c>
      <c r="C549" t="s">
        <v>1600</v>
      </c>
      <c r="D549" t="s">
        <v>1601</v>
      </c>
      <c r="E549" t="s">
        <v>1602</v>
      </c>
      <c r="F549" t="s">
        <v>1603</v>
      </c>
      <c r="I549" t="s">
        <v>1741</v>
      </c>
      <c r="J549" t="s">
        <v>1742</v>
      </c>
      <c r="K549" t="s">
        <v>997</v>
      </c>
      <c r="L549">
        <v>70</v>
      </c>
      <c r="M549">
        <v>69</v>
      </c>
      <c r="Q549">
        <v>139</v>
      </c>
      <c r="R549">
        <v>71.989999999999995</v>
      </c>
      <c r="S549">
        <v>71.8</v>
      </c>
      <c r="T549">
        <v>72.58</v>
      </c>
      <c r="U549">
        <v>71.78</v>
      </c>
      <c r="Y549">
        <v>72.180000000000007</v>
      </c>
      <c r="Z549">
        <v>84</v>
      </c>
      <c r="AA549">
        <v>86</v>
      </c>
      <c r="AE549">
        <v>9</v>
      </c>
      <c r="AF549">
        <v>9</v>
      </c>
      <c r="AJ549">
        <v>86</v>
      </c>
      <c r="AK549">
        <v>70</v>
      </c>
      <c r="AL549">
        <v>1</v>
      </c>
      <c r="AM549" s="5">
        <v>0.29166666666666669</v>
      </c>
      <c r="AN549">
        <v>10</v>
      </c>
      <c r="AO549" s="5">
        <v>0.51736111111111116</v>
      </c>
      <c r="AQ549" s="5"/>
      <c r="AS549" s="5"/>
      <c r="AV549">
        <v>300.95</v>
      </c>
      <c r="AX549">
        <v>84.61</v>
      </c>
      <c r="AZ549">
        <v>86.11</v>
      </c>
      <c r="BB549">
        <v>34</v>
      </c>
      <c r="BD549">
        <v>1.97</v>
      </c>
      <c r="BF549">
        <v>60</v>
      </c>
      <c r="BJ549" t="s">
        <v>997</v>
      </c>
      <c r="BK549" t="s">
        <v>997</v>
      </c>
      <c r="BL549" t="s">
        <v>997</v>
      </c>
      <c r="BM549" t="s">
        <v>997</v>
      </c>
      <c r="BN549" t="s">
        <v>997</v>
      </c>
      <c r="BO549">
        <v>-1</v>
      </c>
      <c r="BQ549">
        <v>1</v>
      </c>
      <c r="BS549">
        <v>-3</v>
      </c>
      <c r="BU549">
        <v>0</v>
      </c>
      <c r="BV549">
        <v>7</v>
      </c>
      <c r="BW549">
        <v>25</v>
      </c>
      <c r="BX549">
        <v>4</v>
      </c>
      <c r="BY549">
        <v>0</v>
      </c>
      <c r="BZ549">
        <v>0</v>
      </c>
      <c r="CA549">
        <v>10</v>
      </c>
      <c r="CB549">
        <v>18</v>
      </c>
      <c r="CC549">
        <v>8</v>
      </c>
      <c r="CD549">
        <v>303.10000000000002</v>
      </c>
      <c r="CE549">
        <v>62.82</v>
      </c>
      <c r="CF549">
        <v>68.3</v>
      </c>
      <c r="CG549">
        <v>37.44</v>
      </c>
      <c r="CH549">
        <v>1.78</v>
      </c>
      <c r="CI549">
        <v>29.44</v>
      </c>
      <c r="CJ549">
        <v>47.03</v>
      </c>
      <c r="CK549">
        <v>3.05</v>
      </c>
      <c r="CL549">
        <v>4.04</v>
      </c>
      <c r="CM549">
        <v>4.6399999999999997</v>
      </c>
      <c r="CN549">
        <v>303.60000000000002</v>
      </c>
      <c r="CO549">
        <v>61.57</v>
      </c>
      <c r="CP549">
        <v>68.58</v>
      </c>
      <c r="CQ549">
        <v>39.72</v>
      </c>
      <c r="CR549">
        <v>1.78</v>
      </c>
      <c r="CS549">
        <v>29.44</v>
      </c>
      <c r="CT549">
        <v>50.61</v>
      </c>
      <c r="CU549">
        <v>3.05</v>
      </c>
      <c r="CV549">
        <v>4.05</v>
      </c>
      <c r="CW549">
        <v>4.6399999999999997</v>
      </c>
      <c r="DC549">
        <v>291.5</v>
      </c>
      <c r="DD549">
        <v>101</v>
      </c>
      <c r="DE549">
        <v>310.39999999999998</v>
      </c>
      <c r="DF549">
        <v>43</v>
      </c>
      <c r="DM549">
        <v>92.31</v>
      </c>
      <c r="DN549">
        <v>6</v>
      </c>
      <c r="DO549">
        <v>76.92</v>
      </c>
      <c r="DP549">
        <v>54</v>
      </c>
      <c r="DW549">
        <v>83.33</v>
      </c>
      <c r="DX549">
        <v>10</v>
      </c>
      <c r="DY549">
        <v>88.89</v>
      </c>
      <c r="DZ549">
        <v>4</v>
      </c>
      <c r="EG549">
        <v>33</v>
      </c>
      <c r="EH549">
        <v>136</v>
      </c>
      <c r="EI549">
        <v>35</v>
      </c>
      <c r="EJ549">
        <v>147</v>
      </c>
      <c r="EQ549">
        <v>1.93</v>
      </c>
      <c r="ER549">
        <v>142</v>
      </c>
      <c r="ES549">
        <v>2</v>
      </c>
      <c r="ET549">
        <v>138</v>
      </c>
      <c r="FA549">
        <v>66.67</v>
      </c>
      <c r="FB549">
        <v>40</v>
      </c>
      <c r="FC549">
        <v>50</v>
      </c>
      <c r="FD549">
        <v>83</v>
      </c>
      <c r="FU549">
        <v>0</v>
      </c>
      <c r="FV549">
        <v>57</v>
      </c>
      <c r="FW549">
        <v>-1</v>
      </c>
      <c r="FX549">
        <v>13</v>
      </c>
      <c r="GE549">
        <v>0</v>
      </c>
      <c r="GF549">
        <v>79</v>
      </c>
      <c r="GG549">
        <v>1</v>
      </c>
      <c r="GH549">
        <v>112</v>
      </c>
      <c r="GO549">
        <v>-1</v>
      </c>
      <c r="GP549">
        <v>76</v>
      </c>
      <c r="GQ549">
        <v>-2</v>
      </c>
      <c r="GR549">
        <v>40</v>
      </c>
      <c r="GY549">
        <v>0</v>
      </c>
      <c r="GZ549">
        <v>26</v>
      </c>
      <c r="HA549">
        <v>0</v>
      </c>
      <c r="HB549">
        <v>24</v>
      </c>
      <c r="HI549">
        <v>3</v>
      </c>
      <c r="HJ549">
        <v>120</v>
      </c>
      <c r="HK549">
        <v>4</v>
      </c>
      <c r="HL549">
        <v>77</v>
      </c>
      <c r="HS549">
        <v>13</v>
      </c>
      <c r="HT549">
        <v>12</v>
      </c>
      <c r="HU549">
        <v>12</v>
      </c>
      <c r="HV549">
        <v>28</v>
      </c>
      <c r="IC549">
        <v>2</v>
      </c>
      <c r="ID549">
        <v>76</v>
      </c>
      <c r="IE549">
        <v>2</v>
      </c>
      <c r="IF549">
        <v>65</v>
      </c>
      <c r="IM549">
        <v>0</v>
      </c>
      <c r="IN549">
        <v>52</v>
      </c>
      <c r="IO549">
        <v>0</v>
      </c>
      <c r="IP549">
        <v>49</v>
      </c>
    </row>
    <row r="550" spans="1:250" x14ac:dyDescent="0.25">
      <c r="A550" s="3" t="str">
        <f t="shared" si="8"/>
        <v>Dylan Menante</v>
      </c>
      <c r="B550" s="4">
        <v>45767</v>
      </c>
      <c r="C550" t="s">
        <v>1600</v>
      </c>
      <c r="D550" t="s">
        <v>1601</v>
      </c>
      <c r="E550" t="s">
        <v>1602</v>
      </c>
      <c r="F550" t="s">
        <v>1603</v>
      </c>
      <c r="I550" t="s">
        <v>1743</v>
      </c>
      <c r="J550" t="s">
        <v>1020</v>
      </c>
      <c r="K550" t="s">
        <v>997</v>
      </c>
      <c r="L550">
        <v>72</v>
      </c>
      <c r="M550">
        <v>67</v>
      </c>
      <c r="Q550">
        <v>139</v>
      </c>
      <c r="R550">
        <v>71.989999999999995</v>
      </c>
      <c r="S550">
        <v>71.8</v>
      </c>
      <c r="T550">
        <v>74.58</v>
      </c>
      <c r="U550">
        <v>69.78</v>
      </c>
      <c r="Y550">
        <v>72.180000000000007</v>
      </c>
      <c r="Z550">
        <v>125</v>
      </c>
      <c r="AA550">
        <v>86</v>
      </c>
      <c r="AE550">
        <v>11</v>
      </c>
      <c r="AF550">
        <v>9</v>
      </c>
      <c r="AJ550">
        <v>86</v>
      </c>
      <c r="AK550">
        <v>70</v>
      </c>
      <c r="AM550" s="5"/>
      <c r="AN550">
        <v>1</v>
      </c>
      <c r="AO550" s="5">
        <v>0.30625000000000002</v>
      </c>
      <c r="AQ550" s="5"/>
      <c r="AS550" s="5"/>
      <c r="AV550">
        <v>295.10000000000002</v>
      </c>
      <c r="AX550">
        <v>92.31</v>
      </c>
      <c r="AZ550">
        <v>72.22</v>
      </c>
      <c r="BB550">
        <v>31</v>
      </c>
      <c r="BD550">
        <v>1.85</v>
      </c>
      <c r="BF550">
        <v>60</v>
      </c>
      <c r="BH550">
        <v>50</v>
      </c>
      <c r="BJ550" t="s">
        <v>997</v>
      </c>
      <c r="BK550" t="s">
        <v>997</v>
      </c>
      <c r="BL550" t="s">
        <v>997</v>
      </c>
      <c r="BM550" t="s">
        <v>997</v>
      </c>
      <c r="BN550" t="s">
        <v>997</v>
      </c>
      <c r="BO550">
        <v>0</v>
      </c>
      <c r="BQ550">
        <v>-1</v>
      </c>
      <c r="BS550">
        <v>-2</v>
      </c>
      <c r="BU550">
        <v>0</v>
      </c>
      <c r="BV550">
        <v>9</v>
      </c>
      <c r="BW550">
        <v>21</v>
      </c>
      <c r="BX550">
        <v>6</v>
      </c>
      <c r="BY550">
        <v>0</v>
      </c>
      <c r="BZ550">
        <v>2</v>
      </c>
      <c r="CA550">
        <v>10</v>
      </c>
      <c r="CB550">
        <v>18</v>
      </c>
      <c r="CC550">
        <v>8</v>
      </c>
      <c r="CD550">
        <v>303.10000000000002</v>
      </c>
      <c r="CE550">
        <v>62.82</v>
      </c>
      <c r="CF550">
        <v>68.3</v>
      </c>
      <c r="CG550">
        <v>37.44</v>
      </c>
      <c r="CH550">
        <v>1.78</v>
      </c>
      <c r="CI550">
        <v>29.44</v>
      </c>
      <c r="CJ550">
        <v>47.03</v>
      </c>
      <c r="CK550">
        <v>3.05</v>
      </c>
      <c r="CL550">
        <v>4.04</v>
      </c>
      <c r="CM550">
        <v>4.6399999999999997</v>
      </c>
      <c r="CN550">
        <v>303.60000000000002</v>
      </c>
      <c r="CO550">
        <v>61.57</v>
      </c>
      <c r="CP550">
        <v>68.58</v>
      </c>
      <c r="CQ550">
        <v>39.72</v>
      </c>
      <c r="CR550">
        <v>1.78</v>
      </c>
      <c r="CS550">
        <v>29.44</v>
      </c>
      <c r="CT550">
        <v>50.61</v>
      </c>
      <c r="CU550">
        <v>3.05</v>
      </c>
      <c r="CV550">
        <v>4.05</v>
      </c>
      <c r="CW550">
        <v>4.6399999999999997</v>
      </c>
      <c r="DC550">
        <v>289.39999999999998</v>
      </c>
      <c r="DD550">
        <v>113</v>
      </c>
      <c r="DE550">
        <v>300.8</v>
      </c>
      <c r="DF550">
        <v>79</v>
      </c>
      <c r="DM550">
        <v>100</v>
      </c>
      <c r="DN550">
        <v>1</v>
      </c>
      <c r="DO550">
        <v>84.62</v>
      </c>
      <c r="DP550">
        <v>22</v>
      </c>
      <c r="DW550">
        <v>66.67</v>
      </c>
      <c r="DX550">
        <v>97</v>
      </c>
      <c r="DY550">
        <v>77.78</v>
      </c>
      <c r="DZ550">
        <v>40</v>
      </c>
      <c r="EG550">
        <v>32</v>
      </c>
      <c r="EH550">
        <v>122</v>
      </c>
      <c r="EI550">
        <v>30</v>
      </c>
      <c r="EJ550">
        <v>60</v>
      </c>
      <c r="EQ550">
        <v>1.83</v>
      </c>
      <c r="ER550">
        <v>112</v>
      </c>
      <c r="ES550">
        <v>1.86</v>
      </c>
      <c r="ET550">
        <v>110</v>
      </c>
      <c r="FA550">
        <v>33.33</v>
      </c>
      <c r="FB550">
        <v>118</v>
      </c>
      <c r="FC550">
        <v>100</v>
      </c>
      <c r="FD550">
        <v>1</v>
      </c>
      <c r="FM550">
        <v>50</v>
      </c>
      <c r="FN550">
        <v>39</v>
      </c>
      <c r="FU550">
        <v>1</v>
      </c>
      <c r="FV550">
        <v>100</v>
      </c>
      <c r="FW550">
        <v>-1</v>
      </c>
      <c r="FX550">
        <v>13</v>
      </c>
      <c r="GE550">
        <v>0</v>
      </c>
      <c r="GF550">
        <v>79</v>
      </c>
      <c r="GG550">
        <v>-1</v>
      </c>
      <c r="GH550">
        <v>45</v>
      </c>
      <c r="GO550">
        <v>0</v>
      </c>
      <c r="GP550">
        <v>115</v>
      </c>
      <c r="GQ550">
        <v>-2</v>
      </c>
      <c r="GR550">
        <v>40</v>
      </c>
      <c r="GY550">
        <v>0</v>
      </c>
      <c r="GZ550">
        <v>26</v>
      </c>
      <c r="HA550">
        <v>0</v>
      </c>
      <c r="HB550">
        <v>24</v>
      </c>
      <c r="HI550">
        <v>4</v>
      </c>
      <c r="HJ550">
        <v>76</v>
      </c>
      <c r="HK550">
        <v>5</v>
      </c>
      <c r="HL550">
        <v>45</v>
      </c>
      <c r="HS550">
        <v>9</v>
      </c>
      <c r="HT550">
        <v>103</v>
      </c>
      <c r="HU550">
        <v>12</v>
      </c>
      <c r="HV550">
        <v>28</v>
      </c>
      <c r="IC550">
        <v>5</v>
      </c>
      <c r="ID550">
        <v>4</v>
      </c>
      <c r="IE550">
        <v>1</v>
      </c>
      <c r="IF550">
        <v>102</v>
      </c>
      <c r="IM550">
        <v>0</v>
      </c>
      <c r="IN550">
        <v>52</v>
      </c>
      <c r="IO550">
        <v>0</v>
      </c>
      <c r="IP550">
        <v>49</v>
      </c>
    </row>
    <row r="551" spans="1:250" x14ac:dyDescent="0.25">
      <c r="A551" s="3" t="str">
        <f t="shared" si="8"/>
        <v>Cayden Pope</v>
      </c>
      <c r="B551" s="4">
        <v>45767</v>
      </c>
      <c r="C551" t="s">
        <v>1600</v>
      </c>
      <c r="D551" t="s">
        <v>1601</v>
      </c>
      <c r="E551" t="s">
        <v>1602</v>
      </c>
      <c r="F551" t="s">
        <v>1603</v>
      </c>
      <c r="I551" t="s">
        <v>1744</v>
      </c>
      <c r="J551" t="s">
        <v>1745</v>
      </c>
      <c r="K551" t="s">
        <v>997</v>
      </c>
      <c r="L551">
        <v>69</v>
      </c>
      <c r="M551">
        <v>70</v>
      </c>
      <c r="Q551">
        <v>139</v>
      </c>
      <c r="R551">
        <v>71.989999999999995</v>
      </c>
      <c r="S551">
        <v>71.8</v>
      </c>
      <c r="T551">
        <v>71.58</v>
      </c>
      <c r="U551">
        <v>72.78</v>
      </c>
      <c r="Y551">
        <v>72.180000000000007</v>
      </c>
      <c r="Z551">
        <v>62</v>
      </c>
      <c r="AA551">
        <v>86</v>
      </c>
      <c r="AE551">
        <v>8</v>
      </c>
      <c r="AF551">
        <v>9</v>
      </c>
      <c r="AJ551">
        <v>86</v>
      </c>
      <c r="AK551">
        <v>70</v>
      </c>
      <c r="AL551">
        <v>1</v>
      </c>
      <c r="AM551" s="5">
        <v>0.38541666666666669</v>
      </c>
      <c r="AN551">
        <v>10</v>
      </c>
      <c r="AO551" s="5">
        <v>0.6118055555555556</v>
      </c>
      <c r="AQ551" s="5"/>
      <c r="AS551" s="5"/>
      <c r="AV551">
        <v>307.3</v>
      </c>
      <c r="AX551">
        <v>84.62</v>
      </c>
      <c r="AZ551">
        <v>66.67</v>
      </c>
      <c r="BB551">
        <v>29.5</v>
      </c>
      <c r="BD551">
        <v>1.75</v>
      </c>
      <c r="BF551">
        <v>58.33</v>
      </c>
      <c r="BH551">
        <v>100</v>
      </c>
      <c r="BJ551" t="s">
        <v>997</v>
      </c>
      <c r="BK551" t="s">
        <v>997</v>
      </c>
      <c r="BL551" t="s">
        <v>997</v>
      </c>
      <c r="BM551" t="s">
        <v>997</v>
      </c>
      <c r="BN551" t="s">
        <v>997</v>
      </c>
      <c r="BO551">
        <v>-1</v>
      </c>
      <c r="BQ551">
        <v>1</v>
      </c>
      <c r="BS551">
        <v>-3</v>
      </c>
      <c r="BU551">
        <v>0</v>
      </c>
      <c r="BV551">
        <v>8</v>
      </c>
      <c r="BW551">
        <v>23</v>
      </c>
      <c r="BX551">
        <v>5</v>
      </c>
      <c r="BY551">
        <v>0</v>
      </c>
      <c r="BZ551">
        <v>1</v>
      </c>
      <c r="CA551">
        <v>10</v>
      </c>
      <c r="CB551">
        <v>18</v>
      </c>
      <c r="CC551">
        <v>8</v>
      </c>
      <c r="CD551">
        <v>303.10000000000002</v>
      </c>
      <c r="CE551">
        <v>62.82</v>
      </c>
      <c r="CF551">
        <v>68.3</v>
      </c>
      <c r="CG551">
        <v>37.44</v>
      </c>
      <c r="CH551">
        <v>1.78</v>
      </c>
      <c r="CI551">
        <v>29.44</v>
      </c>
      <c r="CJ551">
        <v>47.03</v>
      </c>
      <c r="CK551">
        <v>3.05</v>
      </c>
      <c r="CL551">
        <v>4.04</v>
      </c>
      <c r="CM551">
        <v>4.6399999999999997</v>
      </c>
      <c r="CN551">
        <v>303.60000000000002</v>
      </c>
      <c r="CO551">
        <v>61.57</v>
      </c>
      <c r="CP551">
        <v>68.58</v>
      </c>
      <c r="CQ551">
        <v>39.72</v>
      </c>
      <c r="CR551">
        <v>1.78</v>
      </c>
      <c r="CS551">
        <v>29.44</v>
      </c>
      <c r="CT551">
        <v>50.61</v>
      </c>
      <c r="CU551">
        <v>3.05</v>
      </c>
      <c r="CV551">
        <v>4.05</v>
      </c>
      <c r="CW551">
        <v>4.6399999999999997</v>
      </c>
      <c r="DC551">
        <v>303.89999999999998</v>
      </c>
      <c r="DD551">
        <v>43</v>
      </c>
      <c r="DE551">
        <v>310.7</v>
      </c>
      <c r="DF551">
        <v>41</v>
      </c>
      <c r="DM551">
        <v>84.62</v>
      </c>
      <c r="DN551">
        <v>24</v>
      </c>
      <c r="DO551">
        <v>84.62</v>
      </c>
      <c r="DP551">
        <v>22</v>
      </c>
      <c r="DW551">
        <v>61.11</v>
      </c>
      <c r="DX551">
        <v>126</v>
      </c>
      <c r="DY551">
        <v>72.22</v>
      </c>
      <c r="DZ551">
        <v>81</v>
      </c>
      <c r="EG551">
        <v>28</v>
      </c>
      <c r="EH551">
        <v>23</v>
      </c>
      <c r="EI551">
        <v>31</v>
      </c>
      <c r="EJ551">
        <v>89</v>
      </c>
      <c r="EQ551">
        <v>1.55</v>
      </c>
      <c r="ER551">
        <v>15</v>
      </c>
      <c r="ES551">
        <v>1.92</v>
      </c>
      <c r="ET551">
        <v>124</v>
      </c>
      <c r="FA551">
        <v>42.86</v>
      </c>
      <c r="FB551">
        <v>108</v>
      </c>
      <c r="FC551">
        <v>80</v>
      </c>
      <c r="FD551">
        <v>28</v>
      </c>
      <c r="FM551">
        <v>100</v>
      </c>
      <c r="FN551">
        <v>1</v>
      </c>
      <c r="FU551">
        <v>-1</v>
      </c>
      <c r="FV551">
        <v>16</v>
      </c>
      <c r="FW551">
        <v>0</v>
      </c>
      <c r="FX551">
        <v>50</v>
      </c>
      <c r="GE551">
        <v>2</v>
      </c>
      <c r="GF551">
        <v>132</v>
      </c>
      <c r="GG551">
        <v>-1</v>
      </c>
      <c r="GH551">
        <v>45</v>
      </c>
      <c r="GO551">
        <v>-3</v>
      </c>
      <c r="GP551">
        <v>8</v>
      </c>
      <c r="GQ551">
        <v>0</v>
      </c>
      <c r="GR551">
        <v>125</v>
      </c>
      <c r="GY551">
        <v>0</v>
      </c>
      <c r="GZ551">
        <v>26</v>
      </c>
      <c r="HA551">
        <v>0</v>
      </c>
      <c r="HB551">
        <v>24</v>
      </c>
      <c r="HI551">
        <v>6</v>
      </c>
      <c r="HJ551">
        <v>17</v>
      </c>
      <c r="HK551">
        <v>2</v>
      </c>
      <c r="HL551">
        <v>141</v>
      </c>
      <c r="HS551">
        <v>8</v>
      </c>
      <c r="HT551">
        <v>131</v>
      </c>
      <c r="HU551">
        <v>15</v>
      </c>
      <c r="HV551">
        <v>3</v>
      </c>
      <c r="IC551">
        <v>4</v>
      </c>
      <c r="ID551">
        <v>15</v>
      </c>
      <c r="IE551">
        <v>1</v>
      </c>
      <c r="IF551">
        <v>102</v>
      </c>
      <c r="IM551">
        <v>0</v>
      </c>
      <c r="IN551">
        <v>52</v>
      </c>
      <c r="IO551">
        <v>0</v>
      </c>
      <c r="IP551">
        <v>49</v>
      </c>
    </row>
    <row r="552" spans="1:250" x14ac:dyDescent="0.25">
      <c r="A552" s="3" t="str">
        <f t="shared" si="8"/>
        <v>Cole Sherwood</v>
      </c>
      <c r="B552" s="4">
        <v>45767</v>
      </c>
      <c r="C552" t="s">
        <v>1600</v>
      </c>
      <c r="D552" t="s">
        <v>1601</v>
      </c>
      <c r="E552" t="s">
        <v>1602</v>
      </c>
      <c r="F552" t="s">
        <v>1603</v>
      </c>
      <c r="I552" t="s">
        <v>1746</v>
      </c>
      <c r="J552" t="s">
        <v>1650</v>
      </c>
      <c r="K552" t="s">
        <v>997</v>
      </c>
      <c r="L552">
        <v>70</v>
      </c>
      <c r="M552">
        <v>69</v>
      </c>
      <c r="Q552">
        <v>139</v>
      </c>
      <c r="R552">
        <v>71.989999999999995</v>
      </c>
      <c r="S552">
        <v>71.8</v>
      </c>
      <c r="T552">
        <v>72.58</v>
      </c>
      <c r="U552">
        <v>71.78</v>
      </c>
      <c r="Y552">
        <v>72.180000000000007</v>
      </c>
      <c r="Z552">
        <v>84</v>
      </c>
      <c r="AA552">
        <v>86</v>
      </c>
      <c r="AE552">
        <v>9</v>
      </c>
      <c r="AF552">
        <v>9</v>
      </c>
      <c r="AJ552">
        <v>86</v>
      </c>
      <c r="AK552">
        <v>70</v>
      </c>
      <c r="AL552">
        <v>10</v>
      </c>
      <c r="AM552" s="5">
        <v>0.57430555555555551</v>
      </c>
      <c r="AN552">
        <v>1</v>
      </c>
      <c r="AO552" s="5">
        <v>0.34861111111111109</v>
      </c>
      <c r="AQ552" s="5"/>
      <c r="AS552" s="5"/>
      <c r="AV552">
        <v>304.55</v>
      </c>
      <c r="AX552">
        <v>73.08</v>
      </c>
      <c r="AZ552">
        <v>77.78</v>
      </c>
      <c r="BB552">
        <v>31.5</v>
      </c>
      <c r="BD552">
        <v>1.75</v>
      </c>
      <c r="BF552">
        <v>25</v>
      </c>
      <c r="BH552">
        <v>50</v>
      </c>
      <c r="BJ552" t="s">
        <v>997</v>
      </c>
      <c r="BK552" t="s">
        <v>997</v>
      </c>
      <c r="BL552" t="s">
        <v>997</v>
      </c>
      <c r="BM552" t="s">
        <v>997</v>
      </c>
      <c r="BN552" t="s">
        <v>997</v>
      </c>
      <c r="BO552">
        <v>0</v>
      </c>
      <c r="BQ552">
        <v>1</v>
      </c>
      <c r="BS552">
        <v>-4</v>
      </c>
      <c r="BU552">
        <v>2</v>
      </c>
      <c r="BV552">
        <v>7</v>
      </c>
      <c r="BW552">
        <v>20</v>
      </c>
      <c r="BX552">
        <v>6</v>
      </c>
      <c r="BY552">
        <v>1</v>
      </c>
      <c r="BZ552">
        <v>2</v>
      </c>
      <c r="CA552">
        <v>10</v>
      </c>
      <c r="CB552">
        <v>18</v>
      </c>
      <c r="CC552">
        <v>8</v>
      </c>
      <c r="CD552">
        <v>303.10000000000002</v>
      </c>
      <c r="CE552">
        <v>62.82</v>
      </c>
      <c r="CF552">
        <v>68.3</v>
      </c>
      <c r="CG552">
        <v>37.44</v>
      </c>
      <c r="CH552">
        <v>1.78</v>
      </c>
      <c r="CI552">
        <v>29.44</v>
      </c>
      <c r="CJ552">
        <v>47.03</v>
      </c>
      <c r="CK552">
        <v>3.05</v>
      </c>
      <c r="CL552">
        <v>4.04</v>
      </c>
      <c r="CM552">
        <v>4.6399999999999997</v>
      </c>
      <c r="CN552">
        <v>303.60000000000002</v>
      </c>
      <c r="CO552">
        <v>61.57</v>
      </c>
      <c r="CP552">
        <v>68.58</v>
      </c>
      <c r="CQ552">
        <v>39.72</v>
      </c>
      <c r="CR552">
        <v>1.78</v>
      </c>
      <c r="CS552">
        <v>29.44</v>
      </c>
      <c r="CT552">
        <v>50.61</v>
      </c>
      <c r="CU552">
        <v>3.05</v>
      </c>
      <c r="CV552">
        <v>4.05</v>
      </c>
      <c r="CW552">
        <v>4.6399999999999997</v>
      </c>
      <c r="DC552">
        <v>295</v>
      </c>
      <c r="DD552">
        <v>80</v>
      </c>
      <c r="DE552">
        <v>314.10000000000002</v>
      </c>
      <c r="DF552">
        <v>27</v>
      </c>
      <c r="DM552">
        <v>61.54</v>
      </c>
      <c r="DN552">
        <v>128</v>
      </c>
      <c r="DO552">
        <v>84.62</v>
      </c>
      <c r="DP552">
        <v>22</v>
      </c>
      <c r="DW552">
        <v>66.67</v>
      </c>
      <c r="DX552">
        <v>97</v>
      </c>
      <c r="DY552">
        <v>88.89</v>
      </c>
      <c r="DZ552">
        <v>4</v>
      </c>
      <c r="EG552">
        <v>31</v>
      </c>
      <c r="EH552">
        <v>89</v>
      </c>
      <c r="EI552">
        <v>32</v>
      </c>
      <c r="EJ552">
        <v>116</v>
      </c>
      <c r="EQ552">
        <v>1.75</v>
      </c>
      <c r="ER552">
        <v>77</v>
      </c>
      <c r="ES552">
        <v>1.75</v>
      </c>
      <c r="ET552">
        <v>72</v>
      </c>
      <c r="FA552">
        <v>33.33</v>
      </c>
      <c r="FB552">
        <v>118</v>
      </c>
      <c r="FC552">
        <v>0</v>
      </c>
      <c r="FD552">
        <v>149</v>
      </c>
      <c r="FK552">
        <v>50</v>
      </c>
      <c r="FL552">
        <v>32</v>
      </c>
      <c r="FU552">
        <v>1</v>
      </c>
      <c r="FV552">
        <v>100</v>
      </c>
      <c r="FW552">
        <v>-1</v>
      </c>
      <c r="FX552">
        <v>13</v>
      </c>
      <c r="GE552">
        <v>0</v>
      </c>
      <c r="GF552">
        <v>79</v>
      </c>
      <c r="GG552">
        <v>1</v>
      </c>
      <c r="GH552">
        <v>112</v>
      </c>
      <c r="GO552">
        <v>-2</v>
      </c>
      <c r="GP552">
        <v>32</v>
      </c>
      <c r="GQ552">
        <v>-2</v>
      </c>
      <c r="GR552">
        <v>40</v>
      </c>
      <c r="GY552">
        <v>1</v>
      </c>
      <c r="GZ552">
        <v>5</v>
      </c>
      <c r="HA552">
        <v>1</v>
      </c>
      <c r="HB552">
        <v>1</v>
      </c>
      <c r="HI552">
        <v>4</v>
      </c>
      <c r="HJ552">
        <v>76</v>
      </c>
      <c r="HK552">
        <v>3</v>
      </c>
      <c r="HL552">
        <v>115</v>
      </c>
      <c r="HS552">
        <v>9</v>
      </c>
      <c r="HT552">
        <v>103</v>
      </c>
      <c r="HU552">
        <v>11</v>
      </c>
      <c r="HV552">
        <v>55</v>
      </c>
      <c r="IC552">
        <v>3</v>
      </c>
      <c r="ID552">
        <v>36</v>
      </c>
      <c r="IE552">
        <v>3</v>
      </c>
      <c r="IF552">
        <v>29</v>
      </c>
      <c r="IM552">
        <v>1</v>
      </c>
      <c r="IN552">
        <v>14</v>
      </c>
      <c r="IO552">
        <v>0</v>
      </c>
      <c r="IP552">
        <v>49</v>
      </c>
    </row>
    <row r="553" spans="1:250" x14ac:dyDescent="0.25">
      <c r="A553" s="3" t="str">
        <f t="shared" si="8"/>
        <v>Ross Steelman</v>
      </c>
      <c r="B553" s="4">
        <v>45767</v>
      </c>
      <c r="C553" t="s">
        <v>1600</v>
      </c>
      <c r="D553" t="s">
        <v>1601</v>
      </c>
      <c r="E553" t="s">
        <v>1602</v>
      </c>
      <c r="F553" t="s">
        <v>1603</v>
      </c>
      <c r="I553" t="s">
        <v>1747</v>
      </c>
      <c r="J553" t="s">
        <v>984</v>
      </c>
      <c r="K553" t="s">
        <v>997</v>
      </c>
      <c r="L553">
        <v>69</v>
      </c>
      <c r="M553">
        <v>70</v>
      </c>
      <c r="Q553">
        <v>139</v>
      </c>
      <c r="R553">
        <v>71.989999999999995</v>
      </c>
      <c r="S553">
        <v>71.8</v>
      </c>
      <c r="T553">
        <v>71.58</v>
      </c>
      <c r="U553">
        <v>72.78</v>
      </c>
      <c r="Y553">
        <v>72.180000000000007</v>
      </c>
      <c r="Z553">
        <v>62</v>
      </c>
      <c r="AA553">
        <v>86</v>
      </c>
      <c r="AE553">
        <v>8</v>
      </c>
      <c r="AF553">
        <v>9</v>
      </c>
      <c r="AJ553">
        <v>86</v>
      </c>
      <c r="AK553">
        <v>70</v>
      </c>
      <c r="AL553">
        <v>1</v>
      </c>
      <c r="AM553" s="5">
        <v>0.34166666666666667</v>
      </c>
      <c r="AN553">
        <v>10</v>
      </c>
      <c r="AO553" s="5">
        <v>0.56736111111111109</v>
      </c>
      <c r="AQ553" s="5"/>
      <c r="AS553" s="5"/>
      <c r="AV553">
        <v>298.25</v>
      </c>
      <c r="AX553">
        <v>76.930000000000007</v>
      </c>
      <c r="AZ553">
        <v>69.44</v>
      </c>
      <c r="BB553">
        <v>30.5</v>
      </c>
      <c r="BD553">
        <v>1.84</v>
      </c>
      <c r="BF553">
        <v>63.64</v>
      </c>
      <c r="BJ553" t="s">
        <v>997</v>
      </c>
      <c r="BK553" t="s">
        <v>997</v>
      </c>
      <c r="BL553" t="s">
        <v>997</v>
      </c>
      <c r="BM553" t="s">
        <v>997</v>
      </c>
      <c r="BN553" t="s">
        <v>997</v>
      </c>
      <c r="BO553">
        <v>2</v>
      </c>
      <c r="BQ553">
        <v>-1</v>
      </c>
      <c r="BS553">
        <v>-4</v>
      </c>
      <c r="BU553">
        <v>0</v>
      </c>
      <c r="BV553">
        <v>10</v>
      </c>
      <c r="BW553">
        <v>20</v>
      </c>
      <c r="BX553">
        <v>5</v>
      </c>
      <c r="BY553">
        <v>1</v>
      </c>
      <c r="BZ553">
        <v>0</v>
      </c>
      <c r="CA553">
        <v>10</v>
      </c>
      <c r="CB553">
        <v>18</v>
      </c>
      <c r="CC553">
        <v>8</v>
      </c>
      <c r="CD553">
        <v>303.10000000000002</v>
      </c>
      <c r="CE553">
        <v>62.82</v>
      </c>
      <c r="CF553">
        <v>68.3</v>
      </c>
      <c r="CG553">
        <v>37.44</v>
      </c>
      <c r="CH553">
        <v>1.78</v>
      </c>
      <c r="CI553">
        <v>29.44</v>
      </c>
      <c r="CJ553">
        <v>47.03</v>
      </c>
      <c r="CK553">
        <v>3.05</v>
      </c>
      <c r="CL553">
        <v>4.04</v>
      </c>
      <c r="CM553">
        <v>4.6399999999999997</v>
      </c>
      <c r="CN553">
        <v>303.60000000000002</v>
      </c>
      <c r="CO553">
        <v>61.57</v>
      </c>
      <c r="CP553">
        <v>68.58</v>
      </c>
      <c r="CQ553">
        <v>39.72</v>
      </c>
      <c r="CR553">
        <v>1.78</v>
      </c>
      <c r="CS553">
        <v>29.44</v>
      </c>
      <c r="CT553">
        <v>50.61</v>
      </c>
      <c r="CU553">
        <v>3.05</v>
      </c>
      <c r="CV553">
        <v>4.05</v>
      </c>
      <c r="CW553">
        <v>4.6399999999999997</v>
      </c>
      <c r="DC553">
        <v>308.89999999999998</v>
      </c>
      <c r="DD553">
        <v>26</v>
      </c>
      <c r="DE553">
        <v>287.60000000000002</v>
      </c>
      <c r="DF553">
        <v>128</v>
      </c>
      <c r="DM553">
        <v>92.31</v>
      </c>
      <c r="DN553">
        <v>6</v>
      </c>
      <c r="DO553">
        <v>61.54</v>
      </c>
      <c r="DP553">
        <v>126</v>
      </c>
      <c r="DW553">
        <v>72.22</v>
      </c>
      <c r="DX553">
        <v>59</v>
      </c>
      <c r="DY553">
        <v>66.67</v>
      </c>
      <c r="DZ553">
        <v>111</v>
      </c>
      <c r="EG553">
        <v>30</v>
      </c>
      <c r="EH553">
        <v>69</v>
      </c>
      <c r="EI553">
        <v>31</v>
      </c>
      <c r="EJ553">
        <v>89</v>
      </c>
      <c r="EQ553">
        <v>1.77</v>
      </c>
      <c r="ER553">
        <v>85</v>
      </c>
      <c r="ES553">
        <v>1.92</v>
      </c>
      <c r="ET553">
        <v>124</v>
      </c>
      <c r="FA553">
        <v>60</v>
      </c>
      <c r="FB553">
        <v>59</v>
      </c>
      <c r="FC553">
        <v>66.67</v>
      </c>
      <c r="FD553">
        <v>49</v>
      </c>
      <c r="FU553">
        <v>0</v>
      </c>
      <c r="FV553">
        <v>57</v>
      </c>
      <c r="FW553">
        <v>2</v>
      </c>
      <c r="FX553">
        <v>133</v>
      </c>
      <c r="GE553">
        <v>0</v>
      </c>
      <c r="GF553">
        <v>79</v>
      </c>
      <c r="GG553">
        <v>-1</v>
      </c>
      <c r="GH553">
        <v>45</v>
      </c>
      <c r="GO553">
        <v>-2</v>
      </c>
      <c r="GP553">
        <v>32</v>
      </c>
      <c r="GQ553">
        <v>-2</v>
      </c>
      <c r="GR553">
        <v>40</v>
      </c>
      <c r="GY553">
        <v>0</v>
      </c>
      <c r="GZ553">
        <v>26</v>
      </c>
      <c r="HA553">
        <v>0</v>
      </c>
      <c r="HB553">
        <v>24</v>
      </c>
      <c r="HI553">
        <v>6</v>
      </c>
      <c r="HJ553">
        <v>17</v>
      </c>
      <c r="HK553">
        <v>4</v>
      </c>
      <c r="HL553">
        <v>77</v>
      </c>
      <c r="HS553">
        <v>9</v>
      </c>
      <c r="HT553">
        <v>103</v>
      </c>
      <c r="HU553">
        <v>11</v>
      </c>
      <c r="HV553">
        <v>55</v>
      </c>
      <c r="IC553">
        <v>2</v>
      </c>
      <c r="ID553">
        <v>76</v>
      </c>
      <c r="IE553">
        <v>3</v>
      </c>
      <c r="IF553">
        <v>29</v>
      </c>
      <c r="IM553">
        <v>1</v>
      </c>
      <c r="IN553">
        <v>14</v>
      </c>
      <c r="IO553">
        <v>0</v>
      </c>
      <c r="IP553">
        <v>49</v>
      </c>
    </row>
    <row r="554" spans="1:250" x14ac:dyDescent="0.25">
      <c r="A554" s="3" t="str">
        <f t="shared" si="8"/>
        <v>Ben Taylor</v>
      </c>
      <c r="B554" s="4">
        <v>45767</v>
      </c>
      <c r="C554" t="s">
        <v>1600</v>
      </c>
      <c r="D554" t="s">
        <v>1601</v>
      </c>
      <c r="E554" t="s">
        <v>1602</v>
      </c>
      <c r="F554" t="s">
        <v>1603</v>
      </c>
      <c r="I554" t="s">
        <v>1748</v>
      </c>
      <c r="J554" t="s">
        <v>962</v>
      </c>
      <c r="K554" t="s">
        <v>997</v>
      </c>
      <c r="L554">
        <v>71</v>
      </c>
      <c r="M554">
        <v>68</v>
      </c>
      <c r="Q554">
        <v>139</v>
      </c>
      <c r="R554">
        <v>71.989999999999995</v>
      </c>
      <c r="S554">
        <v>71.8</v>
      </c>
      <c r="T554">
        <v>73.58</v>
      </c>
      <c r="U554">
        <v>70.78</v>
      </c>
      <c r="Y554">
        <v>72.180000000000007</v>
      </c>
      <c r="Z554">
        <v>109</v>
      </c>
      <c r="AA554">
        <v>86</v>
      </c>
      <c r="AE554">
        <v>10</v>
      </c>
      <c r="AF554">
        <v>9</v>
      </c>
      <c r="AJ554">
        <v>86</v>
      </c>
      <c r="AK554">
        <v>70</v>
      </c>
      <c r="AL554">
        <v>10</v>
      </c>
      <c r="AM554" s="5">
        <v>0.53888888888888886</v>
      </c>
      <c r="AN554">
        <v>1</v>
      </c>
      <c r="AO554" s="5">
        <v>0.31319444444444444</v>
      </c>
      <c r="AQ554" s="5"/>
      <c r="AS554" s="5"/>
      <c r="AV554">
        <v>288.89999999999998</v>
      </c>
      <c r="AX554">
        <v>57.69</v>
      </c>
      <c r="AZ554">
        <v>72.22</v>
      </c>
      <c r="BB554">
        <v>30</v>
      </c>
      <c r="BD554">
        <v>1.81</v>
      </c>
      <c r="BF554">
        <v>70</v>
      </c>
      <c r="BJ554" t="s">
        <v>997</v>
      </c>
      <c r="BK554" t="s">
        <v>997</v>
      </c>
      <c r="BL554" t="s">
        <v>997</v>
      </c>
      <c r="BM554" t="s">
        <v>997</v>
      </c>
      <c r="BN554" t="s">
        <v>997</v>
      </c>
      <c r="BO554">
        <v>-1</v>
      </c>
      <c r="BQ554">
        <v>0</v>
      </c>
      <c r="BS554">
        <v>-2</v>
      </c>
      <c r="BU554">
        <v>0</v>
      </c>
      <c r="BV554">
        <v>7</v>
      </c>
      <c r="BW554">
        <v>25</v>
      </c>
      <c r="BX554">
        <v>4</v>
      </c>
      <c r="BY554">
        <v>0</v>
      </c>
      <c r="BZ554">
        <v>0</v>
      </c>
      <c r="CA554">
        <v>10</v>
      </c>
      <c r="CB554">
        <v>18</v>
      </c>
      <c r="CC554">
        <v>8</v>
      </c>
      <c r="CD554">
        <v>303.10000000000002</v>
      </c>
      <c r="CE554">
        <v>62.82</v>
      </c>
      <c r="CF554">
        <v>68.3</v>
      </c>
      <c r="CG554">
        <v>37.44</v>
      </c>
      <c r="CH554">
        <v>1.78</v>
      </c>
      <c r="CI554">
        <v>29.44</v>
      </c>
      <c r="CJ554">
        <v>47.03</v>
      </c>
      <c r="CK554">
        <v>3.05</v>
      </c>
      <c r="CL554">
        <v>4.04</v>
      </c>
      <c r="CM554">
        <v>4.6399999999999997</v>
      </c>
      <c r="CN554">
        <v>303.60000000000002</v>
      </c>
      <c r="CO554">
        <v>61.57</v>
      </c>
      <c r="CP554">
        <v>68.58</v>
      </c>
      <c r="CQ554">
        <v>39.72</v>
      </c>
      <c r="CR554">
        <v>1.78</v>
      </c>
      <c r="CS554">
        <v>29.44</v>
      </c>
      <c r="CT554">
        <v>50.61</v>
      </c>
      <c r="CU554">
        <v>3.05</v>
      </c>
      <c r="CV554">
        <v>4.05</v>
      </c>
      <c r="CW554">
        <v>4.6399999999999997</v>
      </c>
      <c r="DC554">
        <v>281.10000000000002</v>
      </c>
      <c r="DD554">
        <v>140</v>
      </c>
      <c r="DE554">
        <v>296.7</v>
      </c>
      <c r="DF554">
        <v>95</v>
      </c>
      <c r="DM554">
        <v>46.15</v>
      </c>
      <c r="DN554">
        <v>150</v>
      </c>
      <c r="DO554">
        <v>69.23</v>
      </c>
      <c r="DP554">
        <v>91</v>
      </c>
      <c r="DW554">
        <v>66.67</v>
      </c>
      <c r="DX554">
        <v>97</v>
      </c>
      <c r="DY554">
        <v>77.78</v>
      </c>
      <c r="DZ554">
        <v>40</v>
      </c>
      <c r="EG554">
        <v>31</v>
      </c>
      <c r="EH554">
        <v>89</v>
      </c>
      <c r="EI554">
        <v>29</v>
      </c>
      <c r="EJ554">
        <v>29</v>
      </c>
      <c r="EQ554">
        <v>1.83</v>
      </c>
      <c r="ER554">
        <v>112</v>
      </c>
      <c r="ES554">
        <v>1.79</v>
      </c>
      <c r="ET554">
        <v>86</v>
      </c>
      <c r="FA554">
        <v>50</v>
      </c>
      <c r="FB554">
        <v>86</v>
      </c>
      <c r="FC554">
        <v>100</v>
      </c>
      <c r="FD554">
        <v>1</v>
      </c>
      <c r="FU554">
        <v>0</v>
      </c>
      <c r="FV554">
        <v>57</v>
      </c>
      <c r="FW554">
        <v>-1</v>
      </c>
      <c r="FX554">
        <v>13</v>
      </c>
      <c r="GE554">
        <v>1</v>
      </c>
      <c r="GF554">
        <v>110</v>
      </c>
      <c r="GG554">
        <v>-1</v>
      </c>
      <c r="GH554">
        <v>45</v>
      </c>
      <c r="GO554">
        <v>-1</v>
      </c>
      <c r="GP554">
        <v>76</v>
      </c>
      <c r="GQ554">
        <v>-1</v>
      </c>
      <c r="GR554">
        <v>89</v>
      </c>
      <c r="GY554">
        <v>0</v>
      </c>
      <c r="GZ554">
        <v>26</v>
      </c>
      <c r="HA554">
        <v>0</v>
      </c>
      <c r="HB554">
        <v>24</v>
      </c>
      <c r="HI554">
        <v>4</v>
      </c>
      <c r="HJ554">
        <v>76</v>
      </c>
      <c r="HK554">
        <v>3</v>
      </c>
      <c r="HL554">
        <v>115</v>
      </c>
      <c r="HS554">
        <v>10</v>
      </c>
      <c r="HT554">
        <v>70</v>
      </c>
      <c r="HU554">
        <v>15</v>
      </c>
      <c r="HV554">
        <v>3</v>
      </c>
      <c r="IC554">
        <v>4</v>
      </c>
      <c r="ID554">
        <v>15</v>
      </c>
      <c r="IE554">
        <v>0</v>
      </c>
      <c r="IF554">
        <v>136</v>
      </c>
      <c r="IM554">
        <v>0</v>
      </c>
      <c r="IN554">
        <v>52</v>
      </c>
      <c r="IO554">
        <v>0</v>
      </c>
      <c r="IP554">
        <v>49</v>
      </c>
    </row>
    <row r="555" spans="1:250" x14ac:dyDescent="0.25">
      <c r="A555" s="3" t="str">
        <f t="shared" si="8"/>
        <v>John VanDerLaan</v>
      </c>
      <c r="B555" s="4">
        <v>45767</v>
      </c>
      <c r="C555" t="s">
        <v>1600</v>
      </c>
      <c r="D555" t="s">
        <v>1601</v>
      </c>
      <c r="E555" t="s">
        <v>1602</v>
      </c>
      <c r="F555" t="s">
        <v>1603</v>
      </c>
      <c r="I555" t="s">
        <v>1749</v>
      </c>
      <c r="J555" t="s">
        <v>1249</v>
      </c>
      <c r="K555" t="s">
        <v>997</v>
      </c>
      <c r="L555">
        <v>70</v>
      </c>
      <c r="M555">
        <v>69</v>
      </c>
      <c r="Q555">
        <v>139</v>
      </c>
      <c r="R555">
        <v>71.989999999999995</v>
      </c>
      <c r="S555">
        <v>71.8</v>
      </c>
      <c r="T555">
        <v>72.58</v>
      </c>
      <c r="U555">
        <v>71.78</v>
      </c>
      <c r="Y555">
        <v>72.180000000000007</v>
      </c>
      <c r="Z555">
        <v>84</v>
      </c>
      <c r="AA555">
        <v>86</v>
      </c>
      <c r="AE555">
        <v>9</v>
      </c>
      <c r="AF555">
        <v>9</v>
      </c>
      <c r="AJ555">
        <v>86</v>
      </c>
      <c r="AK555">
        <v>70</v>
      </c>
      <c r="AL555">
        <v>1</v>
      </c>
      <c r="AM555" s="5">
        <v>0.31319444444444444</v>
      </c>
      <c r="AN555">
        <v>10</v>
      </c>
      <c r="AO555" s="5">
        <v>0.53888888888888886</v>
      </c>
      <c r="AQ555" s="5"/>
      <c r="AS555" s="5"/>
      <c r="AV555">
        <v>305.60000000000002</v>
      </c>
      <c r="AX555">
        <v>69.239999999999995</v>
      </c>
      <c r="AZ555">
        <v>77.78</v>
      </c>
      <c r="BB555">
        <v>32</v>
      </c>
      <c r="BD555">
        <v>1.89</v>
      </c>
      <c r="BF555">
        <v>62.5</v>
      </c>
      <c r="BJ555" t="s">
        <v>997</v>
      </c>
      <c r="BK555" t="s">
        <v>997</v>
      </c>
      <c r="BL555" t="s">
        <v>997</v>
      </c>
      <c r="BM555" t="s">
        <v>997</v>
      </c>
      <c r="BN555" t="s">
        <v>997</v>
      </c>
      <c r="BO555">
        <v>0</v>
      </c>
      <c r="BQ555">
        <v>-2</v>
      </c>
      <c r="BS555">
        <v>-1</v>
      </c>
      <c r="BU555">
        <v>0</v>
      </c>
      <c r="BV555">
        <v>8</v>
      </c>
      <c r="BW555">
        <v>24</v>
      </c>
      <c r="BX555">
        <v>3</v>
      </c>
      <c r="BY555">
        <v>1</v>
      </c>
      <c r="BZ555">
        <v>0</v>
      </c>
      <c r="CA555">
        <v>10</v>
      </c>
      <c r="CB555">
        <v>18</v>
      </c>
      <c r="CC555">
        <v>8</v>
      </c>
      <c r="CD555">
        <v>303.10000000000002</v>
      </c>
      <c r="CE555">
        <v>62.82</v>
      </c>
      <c r="CF555">
        <v>68.3</v>
      </c>
      <c r="CG555">
        <v>37.44</v>
      </c>
      <c r="CH555">
        <v>1.78</v>
      </c>
      <c r="CI555">
        <v>29.44</v>
      </c>
      <c r="CJ555">
        <v>47.03</v>
      </c>
      <c r="CK555">
        <v>3.05</v>
      </c>
      <c r="CL555">
        <v>4.04</v>
      </c>
      <c r="CM555">
        <v>4.6399999999999997</v>
      </c>
      <c r="CN555">
        <v>303.60000000000002</v>
      </c>
      <c r="CO555">
        <v>61.57</v>
      </c>
      <c r="CP555">
        <v>68.58</v>
      </c>
      <c r="CQ555">
        <v>39.72</v>
      </c>
      <c r="CR555">
        <v>1.78</v>
      </c>
      <c r="CS555">
        <v>29.44</v>
      </c>
      <c r="CT555">
        <v>50.61</v>
      </c>
      <c r="CU555">
        <v>3.05</v>
      </c>
      <c r="CV555">
        <v>4.05</v>
      </c>
      <c r="CW555">
        <v>4.6399999999999997</v>
      </c>
      <c r="DC555">
        <v>290.2</v>
      </c>
      <c r="DD555">
        <v>109</v>
      </c>
      <c r="DE555">
        <v>321</v>
      </c>
      <c r="DF555">
        <v>7</v>
      </c>
      <c r="DM555">
        <v>53.85</v>
      </c>
      <c r="DN555">
        <v>139</v>
      </c>
      <c r="DO555">
        <v>84.62</v>
      </c>
      <c r="DP555">
        <v>22</v>
      </c>
      <c r="DW555">
        <v>66.67</v>
      </c>
      <c r="DX555">
        <v>97</v>
      </c>
      <c r="DY555">
        <v>88.89</v>
      </c>
      <c r="DZ555">
        <v>4</v>
      </c>
      <c r="EG555">
        <v>29</v>
      </c>
      <c r="EH555">
        <v>50</v>
      </c>
      <c r="EI555">
        <v>35</v>
      </c>
      <c r="EJ555">
        <v>147</v>
      </c>
      <c r="EQ555">
        <v>1.67</v>
      </c>
      <c r="ER555">
        <v>50</v>
      </c>
      <c r="ES555">
        <v>2.06</v>
      </c>
      <c r="ET555">
        <v>148</v>
      </c>
      <c r="FA555">
        <v>50</v>
      </c>
      <c r="FB555">
        <v>86</v>
      </c>
      <c r="FC555">
        <v>100</v>
      </c>
      <c r="FD555">
        <v>1</v>
      </c>
      <c r="FU555">
        <v>0</v>
      </c>
      <c r="FV555">
        <v>57</v>
      </c>
      <c r="FW555">
        <v>0</v>
      </c>
      <c r="FX555">
        <v>50</v>
      </c>
      <c r="GE555">
        <v>0</v>
      </c>
      <c r="GF555">
        <v>79</v>
      </c>
      <c r="GG555">
        <v>-2</v>
      </c>
      <c r="GH555">
        <v>20</v>
      </c>
      <c r="GO555">
        <v>-1</v>
      </c>
      <c r="GP555">
        <v>76</v>
      </c>
      <c r="GQ555">
        <v>0</v>
      </c>
      <c r="GR555">
        <v>125</v>
      </c>
      <c r="GY555">
        <v>0</v>
      </c>
      <c r="GZ555">
        <v>26</v>
      </c>
      <c r="HA555">
        <v>0</v>
      </c>
      <c r="HB555">
        <v>24</v>
      </c>
      <c r="HI555">
        <v>6</v>
      </c>
      <c r="HJ555">
        <v>17</v>
      </c>
      <c r="HK555">
        <v>2</v>
      </c>
      <c r="HL555">
        <v>141</v>
      </c>
      <c r="HS555">
        <v>8</v>
      </c>
      <c r="HT555">
        <v>131</v>
      </c>
      <c r="HU555">
        <v>16</v>
      </c>
      <c r="HV555">
        <v>1</v>
      </c>
      <c r="IC555">
        <v>3</v>
      </c>
      <c r="ID555">
        <v>36</v>
      </c>
      <c r="IE555">
        <v>0</v>
      </c>
      <c r="IF555">
        <v>136</v>
      </c>
      <c r="IM555">
        <v>1</v>
      </c>
      <c r="IN555">
        <v>14</v>
      </c>
      <c r="IO555">
        <v>0</v>
      </c>
      <c r="IP555">
        <v>49</v>
      </c>
    </row>
    <row r="556" spans="1:250" x14ac:dyDescent="0.25">
      <c r="A556" s="3" t="str">
        <f t="shared" si="8"/>
        <v>T.J. Vogel</v>
      </c>
      <c r="B556" s="4">
        <v>45767</v>
      </c>
      <c r="C556" t="s">
        <v>1600</v>
      </c>
      <c r="D556" t="s">
        <v>1601</v>
      </c>
      <c r="E556" t="s">
        <v>1602</v>
      </c>
      <c r="F556" t="s">
        <v>1603</v>
      </c>
      <c r="I556" t="s">
        <v>1750</v>
      </c>
      <c r="J556" t="s">
        <v>1751</v>
      </c>
      <c r="K556" t="s">
        <v>997</v>
      </c>
      <c r="L556">
        <v>67</v>
      </c>
      <c r="M556">
        <v>72</v>
      </c>
      <c r="Q556">
        <v>139</v>
      </c>
      <c r="R556">
        <v>71.989999999999995</v>
      </c>
      <c r="S556">
        <v>71.8</v>
      </c>
      <c r="T556">
        <v>69.58</v>
      </c>
      <c r="U556">
        <v>74.78</v>
      </c>
      <c r="Y556">
        <v>72.180000000000007</v>
      </c>
      <c r="Z556">
        <v>22</v>
      </c>
      <c r="AA556">
        <v>86</v>
      </c>
      <c r="AE556">
        <v>6</v>
      </c>
      <c r="AF556">
        <v>9</v>
      </c>
      <c r="AJ556">
        <v>86</v>
      </c>
      <c r="AK556">
        <v>70</v>
      </c>
      <c r="AL556">
        <v>10</v>
      </c>
      <c r="AM556" s="5">
        <v>0.56736111111111109</v>
      </c>
      <c r="AN556">
        <v>1</v>
      </c>
      <c r="AO556" s="5">
        <v>0.34166666666666667</v>
      </c>
      <c r="AQ556" s="5"/>
      <c r="AS556" s="5"/>
      <c r="AV556">
        <v>308.05</v>
      </c>
      <c r="AX556">
        <v>76.930000000000007</v>
      </c>
      <c r="AZ556">
        <v>83.33</v>
      </c>
      <c r="BB556">
        <v>32.5</v>
      </c>
      <c r="BD556">
        <v>1.83</v>
      </c>
      <c r="BF556">
        <v>33.33</v>
      </c>
      <c r="BJ556" t="s">
        <v>997</v>
      </c>
      <c r="BK556" t="s">
        <v>997</v>
      </c>
      <c r="BL556" t="s">
        <v>997</v>
      </c>
      <c r="BM556" t="s">
        <v>997</v>
      </c>
      <c r="BN556" t="s">
        <v>997</v>
      </c>
      <c r="BO556">
        <v>0</v>
      </c>
      <c r="BQ556">
        <v>1</v>
      </c>
      <c r="BS556">
        <v>-4</v>
      </c>
      <c r="BU556">
        <v>0</v>
      </c>
      <c r="BV556">
        <v>11</v>
      </c>
      <c r="BW556">
        <v>18</v>
      </c>
      <c r="BX556">
        <v>6</v>
      </c>
      <c r="BY556">
        <v>1</v>
      </c>
      <c r="BZ556">
        <v>0</v>
      </c>
      <c r="CA556">
        <v>10</v>
      </c>
      <c r="CB556">
        <v>18</v>
      </c>
      <c r="CC556">
        <v>8</v>
      </c>
      <c r="CD556">
        <v>303.10000000000002</v>
      </c>
      <c r="CE556">
        <v>62.82</v>
      </c>
      <c r="CF556">
        <v>68.3</v>
      </c>
      <c r="CG556">
        <v>37.44</v>
      </c>
      <c r="CH556">
        <v>1.78</v>
      </c>
      <c r="CI556">
        <v>29.44</v>
      </c>
      <c r="CJ556">
        <v>47.03</v>
      </c>
      <c r="CK556">
        <v>3.05</v>
      </c>
      <c r="CL556">
        <v>4.04</v>
      </c>
      <c r="CM556">
        <v>4.6399999999999997</v>
      </c>
      <c r="CN556">
        <v>303.60000000000002</v>
      </c>
      <c r="CO556">
        <v>61.57</v>
      </c>
      <c r="CP556">
        <v>68.58</v>
      </c>
      <c r="CQ556">
        <v>39.72</v>
      </c>
      <c r="CR556">
        <v>1.78</v>
      </c>
      <c r="CS556">
        <v>29.44</v>
      </c>
      <c r="CT556">
        <v>50.61</v>
      </c>
      <c r="CU556">
        <v>3.05</v>
      </c>
      <c r="CV556">
        <v>4.05</v>
      </c>
      <c r="CW556">
        <v>4.6399999999999997</v>
      </c>
      <c r="DC556">
        <v>306.3</v>
      </c>
      <c r="DD556">
        <v>35</v>
      </c>
      <c r="DE556">
        <v>309.8</v>
      </c>
      <c r="DF556">
        <v>48</v>
      </c>
      <c r="DM556">
        <v>84.62</v>
      </c>
      <c r="DN556">
        <v>24</v>
      </c>
      <c r="DO556">
        <v>69.23</v>
      </c>
      <c r="DP556">
        <v>91</v>
      </c>
      <c r="DW556">
        <v>83.33</v>
      </c>
      <c r="DX556">
        <v>10</v>
      </c>
      <c r="DY556">
        <v>83.33</v>
      </c>
      <c r="DZ556">
        <v>14</v>
      </c>
      <c r="EG556">
        <v>30</v>
      </c>
      <c r="EH556">
        <v>69</v>
      </c>
      <c r="EI556">
        <v>35</v>
      </c>
      <c r="EJ556">
        <v>147</v>
      </c>
      <c r="EQ556">
        <v>1.67</v>
      </c>
      <c r="ER556">
        <v>50</v>
      </c>
      <c r="ES556">
        <v>2</v>
      </c>
      <c r="ET556">
        <v>138</v>
      </c>
      <c r="FA556">
        <v>33.33</v>
      </c>
      <c r="FB556">
        <v>118</v>
      </c>
      <c r="FC556">
        <v>33.33</v>
      </c>
      <c r="FD556">
        <v>118</v>
      </c>
      <c r="FU556">
        <v>1</v>
      </c>
      <c r="FV556">
        <v>100</v>
      </c>
      <c r="FW556">
        <v>-1</v>
      </c>
      <c r="FX556">
        <v>13</v>
      </c>
      <c r="GE556">
        <v>-2</v>
      </c>
      <c r="GF556">
        <v>21</v>
      </c>
      <c r="GG556">
        <v>3</v>
      </c>
      <c r="GH556">
        <v>139</v>
      </c>
      <c r="GO556">
        <v>-3</v>
      </c>
      <c r="GP556">
        <v>8</v>
      </c>
      <c r="GQ556">
        <v>-1</v>
      </c>
      <c r="GR556">
        <v>89</v>
      </c>
      <c r="GY556">
        <v>0</v>
      </c>
      <c r="GZ556">
        <v>26</v>
      </c>
      <c r="HA556">
        <v>0</v>
      </c>
      <c r="HB556">
        <v>24</v>
      </c>
      <c r="HI556">
        <v>8</v>
      </c>
      <c r="HJ556">
        <v>5</v>
      </c>
      <c r="HK556">
        <v>3</v>
      </c>
      <c r="HL556">
        <v>115</v>
      </c>
      <c r="HS556">
        <v>7</v>
      </c>
      <c r="HT556">
        <v>147</v>
      </c>
      <c r="HU556">
        <v>11</v>
      </c>
      <c r="HV556">
        <v>55</v>
      </c>
      <c r="IC556">
        <v>2</v>
      </c>
      <c r="ID556">
        <v>76</v>
      </c>
      <c r="IE556">
        <v>4</v>
      </c>
      <c r="IF556">
        <v>8</v>
      </c>
      <c r="IM556">
        <v>1</v>
      </c>
      <c r="IN556">
        <v>14</v>
      </c>
      <c r="IO556">
        <v>0</v>
      </c>
      <c r="IP556">
        <v>49</v>
      </c>
    </row>
    <row r="557" spans="1:250" x14ac:dyDescent="0.25">
      <c r="A557" s="3" t="str">
        <f t="shared" si="8"/>
        <v>Chris Baker</v>
      </c>
      <c r="B557" s="4">
        <v>45767</v>
      </c>
      <c r="C557" t="s">
        <v>1600</v>
      </c>
      <c r="D557" t="s">
        <v>1601</v>
      </c>
      <c r="E557" t="s">
        <v>1602</v>
      </c>
      <c r="F557" t="s">
        <v>1603</v>
      </c>
      <c r="I557" t="s">
        <v>1752</v>
      </c>
      <c r="J557" t="s">
        <v>1308</v>
      </c>
      <c r="K557" t="s">
        <v>997</v>
      </c>
      <c r="L557">
        <v>67</v>
      </c>
      <c r="M557">
        <v>73</v>
      </c>
      <c r="Q557">
        <v>140</v>
      </c>
      <c r="R557">
        <v>71.989999999999995</v>
      </c>
      <c r="S557">
        <v>71.8</v>
      </c>
      <c r="T557">
        <v>69.58</v>
      </c>
      <c r="U557">
        <v>75.78</v>
      </c>
      <c r="Y557">
        <v>72.680000000000007</v>
      </c>
      <c r="Z557">
        <v>22</v>
      </c>
      <c r="AA557">
        <v>101</v>
      </c>
      <c r="AE557">
        <v>6</v>
      </c>
      <c r="AF557">
        <v>10</v>
      </c>
      <c r="AJ557">
        <v>101</v>
      </c>
      <c r="AK557">
        <v>70</v>
      </c>
      <c r="AL557">
        <v>1</v>
      </c>
      <c r="AM557" s="5">
        <v>0.56736111111111109</v>
      </c>
      <c r="AN557">
        <v>10</v>
      </c>
      <c r="AO557" s="5">
        <v>0.34166666666666667</v>
      </c>
      <c r="AQ557" s="5"/>
      <c r="AS557" s="5"/>
      <c r="AV557">
        <v>300.3</v>
      </c>
      <c r="AX557">
        <v>76.930000000000007</v>
      </c>
      <c r="AZ557">
        <v>75</v>
      </c>
      <c r="BB557">
        <v>30.5</v>
      </c>
      <c r="BD557">
        <v>1.78</v>
      </c>
      <c r="BF557">
        <v>55.56</v>
      </c>
      <c r="BH557">
        <v>33.33</v>
      </c>
      <c r="BJ557" t="s">
        <v>997</v>
      </c>
      <c r="BK557" t="s">
        <v>997</v>
      </c>
      <c r="BL557" t="s">
        <v>997</v>
      </c>
      <c r="BM557" t="s">
        <v>997</v>
      </c>
      <c r="BN557" t="s">
        <v>997</v>
      </c>
      <c r="BO557">
        <v>1</v>
      </c>
      <c r="BQ557">
        <v>1</v>
      </c>
      <c r="BS557">
        <v>-4</v>
      </c>
      <c r="BU557">
        <v>0</v>
      </c>
      <c r="BV557">
        <v>8</v>
      </c>
      <c r="BW557">
        <v>23</v>
      </c>
      <c r="BX557">
        <v>4</v>
      </c>
      <c r="BY557">
        <v>1</v>
      </c>
      <c r="BZ557">
        <v>3</v>
      </c>
      <c r="CA557">
        <v>10</v>
      </c>
      <c r="CB557">
        <v>18</v>
      </c>
      <c r="CC557">
        <v>8</v>
      </c>
      <c r="CD557">
        <v>303.10000000000002</v>
      </c>
      <c r="CE557">
        <v>62.82</v>
      </c>
      <c r="CF557">
        <v>68.3</v>
      </c>
      <c r="CG557">
        <v>37.44</v>
      </c>
      <c r="CH557">
        <v>1.78</v>
      </c>
      <c r="CI557">
        <v>29.44</v>
      </c>
      <c r="CJ557">
        <v>47.03</v>
      </c>
      <c r="CK557">
        <v>3.05</v>
      </c>
      <c r="CL557">
        <v>4.04</v>
      </c>
      <c r="CM557">
        <v>4.6399999999999997</v>
      </c>
      <c r="CN557">
        <v>303.60000000000002</v>
      </c>
      <c r="CO557">
        <v>61.57</v>
      </c>
      <c r="CP557">
        <v>68.58</v>
      </c>
      <c r="CQ557">
        <v>39.72</v>
      </c>
      <c r="CR557">
        <v>1.78</v>
      </c>
      <c r="CS557">
        <v>29.44</v>
      </c>
      <c r="CT557">
        <v>50.61</v>
      </c>
      <c r="CU557">
        <v>3.05</v>
      </c>
      <c r="CV557">
        <v>4.05</v>
      </c>
      <c r="CW557">
        <v>4.6399999999999997</v>
      </c>
      <c r="DC557">
        <v>302</v>
      </c>
      <c r="DD557">
        <v>49</v>
      </c>
      <c r="DE557">
        <v>298.60000000000002</v>
      </c>
      <c r="DF557">
        <v>84</v>
      </c>
      <c r="DM557">
        <v>84.62</v>
      </c>
      <c r="DN557">
        <v>24</v>
      </c>
      <c r="DO557">
        <v>69.23</v>
      </c>
      <c r="DP557">
        <v>91</v>
      </c>
      <c r="DW557">
        <v>72.22</v>
      </c>
      <c r="DX557">
        <v>59</v>
      </c>
      <c r="DY557">
        <v>77.78</v>
      </c>
      <c r="DZ557">
        <v>40</v>
      </c>
      <c r="EG557">
        <v>27</v>
      </c>
      <c r="EH557">
        <v>11</v>
      </c>
      <c r="EI557">
        <v>34</v>
      </c>
      <c r="EJ557">
        <v>140</v>
      </c>
      <c r="EQ557">
        <v>1.62</v>
      </c>
      <c r="ER557">
        <v>29</v>
      </c>
      <c r="ES557">
        <v>1.93</v>
      </c>
      <c r="ET557">
        <v>132</v>
      </c>
      <c r="FA557">
        <v>80</v>
      </c>
      <c r="FB557">
        <v>22</v>
      </c>
      <c r="FC557">
        <v>25</v>
      </c>
      <c r="FD557">
        <v>133</v>
      </c>
      <c r="FM557">
        <v>33.299999999999997</v>
      </c>
      <c r="FN557">
        <v>47</v>
      </c>
      <c r="FU557">
        <v>-1</v>
      </c>
      <c r="FV557">
        <v>16</v>
      </c>
      <c r="FW557">
        <v>2</v>
      </c>
      <c r="FX557">
        <v>133</v>
      </c>
      <c r="GE557">
        <v>-1</v>
      </c>
      <c r="GF557">
        <v>45</v>
      </c>
      <c r="GG557">
        <v>2</v>
      </c>
      <c r="GH557">
        <v>130</v>
      </c>
      <c r="GO557">
        <v>-2</v>
      </c>
      <c r="GP557">
        <v>32</v>
      </c>
      <c r="GQ557">
        <v>-2</v>
      </c>
      <c r="GR557">
        <v>40</v>
      </c>
      <c r="GY557">
        <v>0</v>
      </c>
      <c r="GZ557">
        <v>26</v>
      </c>
      <c r="HA557">
        <v>0</v>
      </c>
      <c r="HB557">
        <v>24</v>
      </c>
      <c r="HI557">
        <v>5</v>
      </c>
      <c r="HJ557">
        <v>43</v>
      </c>
      <c r="HK557">
        <v>3</v>
      </c>
      <c r="HL557">
        <v>115</v>
      </c>
      <c r="HS557">
        <v>12</v>
      </c>
      <c r="HT557">
        <v>26</v>
      </c>
      <c r="HU557">
        <v>11</v>
      </c>
      <c r="HV557">
        <v>55</v>
      </c>
      <c r="IC557">
        <v>1</v>
      </c>
      <c r="ID557">
        <v>112</v>
      </c>
      <c r="IE557">
        <v>3</v>
      </c>
      <c r="IF557">
        <v>29</v>
      </c>
      <c r="IM557">
        <v>0</v>
      </c>
      <c r="IN557">
        <v>52</v>
      </c>
      <c r="IO557">
        <v>1</v>
      </c>
      <c r="IP557">
        <v>10</v>
      </c>
    </row>
    <row r="558" spans="1:250" x14ac:dyDescent="0.25">
      <c r="A558" s="3" t="str">
        <f t="shared" si="8"/>
        <v>Cody Blick</v>
      </c>
      <c r="B558" s="4">
        <v>45767</v>
      </c>
      <c r="C558" t="s">
        <v>1600</v>
      </c>
      <c r="D558" t="s">
        <v>1601</v>
      </c>
      <c r="E558" t="s">
        <v>1602</v>
      </c>
      <c r="F558" t="s">
        <v>1603</v>
      </c>
      <c r="I558" t="s">
        <v>1753</v>
      </c>
      <c r="J558" t="s">
        <v>1754</v>
      </c>
      <c r="K558" t="s">
        <v>997</v>
      </c>
      <c r="L558">
        <v>71</v>
      </c>
      <c r="M558">
        <v>69</v>
      </c>
      <c r="Q558">
        <v>140</v>
      </c>
      <c r="R558">
        <v>71.989999999999995</v>
      </c>
      <c r="S558">
        <v>71.8</v>
      </c>
      <c r="T558">
        <v>73.58</v>
      </c>
      <c r="U558">
        <v>71.78</v>
      </c>
      <c r="Y558">
        <v>72.680000000000007</v>
      </c>
      <c r="Z558">
        <v>109</v>
      </c>
      <c r="AA558">
        <v>101</v>
      </c>
      <c r="AE558">
        <v>10</v>
      </c>
      <c r="AF558">
        <v>10</v>
      </c>
      <c r="AJ558">
        <v>101</v>
      </c>
      <c r="AK558">
        <v>70</v>
      </c>
      <c r="AL558">
        <v>1</v>
      </c>
      <c r="AM558" s="5">
        <v>0.51736111111111116</v>
      </c>
      <c r="AN558">
        <v>10</v>
      </c>
      <c r="AO558" s="5">
        <v>0.29166666666666669</v>
      </c>
      <c r="AQ558" s="5"/>
      <c r="AS558" s="5"/>
      <c r="AV558">
        <v>273.35000000000002</v>
      </c>
      <c r="AX558">
        <v>53.85</v>
      </c>
      <c r="AZ558">
        <v>66.67</v>
      </c>
      <c r="BB558">
        <v>29</v>
      </c>
      <c r="BD558">
        <v>1.71</v>
      </c>
      <c r="BF558">
        <v>58.33</v>
      </c>
      <c r="BJ558" t="s">
        <v>997</v>
      </c>
      <c r="BK558" t="s">
        <v>997</v>
      </c>
      <c r="BL558" t="s">
        <v>997</v>
      </c>
      <c r="BM558" t="s">
        <v>997</v>
      </c>
      <c r="BN558" t="s">
        <v>997</v>
      </c>
      <c r="BO558">
        <v>1</v>
      </c>
      <c r="BQ558">
        <v>-3</v>
      </c>
      <c r="BS558">
        <v>0</v>
      </c>
      <c r="BU558">
        <v>0</v>
      </c>
      <c r="BV558">
        <v>8</v>
      </c>
      <c r="BW558">
        <v>23</v>
      </c>
      <c r="BX558">
        <v>4</v>
      </c>
      <c r="BY558">
        <v>1</v>
      </c>
      <c r="BZ558">
        <v>0</v>
      </c>
      <c r="CA558">
        <v>10</v>
      </c>
      <c r="CB558">
        <v>18</v>
      </c>
      <c r="CC558">
        <v>8</v>
      </c>
      <c r="CD558">
        <v>303.10000000000002</v>
      </c>
      <c r="CE558">
        <v>62.82</v>
      </c>
      <c r="CF558">
        <v>68.3</v>
      </c>
      <c r="CG558">
        <v>37.44</v>
      </c>
      <c r="CH558">
        <v>1.78</v>
      </c>
      <c r="CI558">
        <v>29.44</v>
      </c>
      <c r="CJ558">
        <v>47.03</v>
      </c>
      <c r="CK558">
        <v>3.05</v>
      </c>
      <c r="CL558">
        <v>4.04</v>
      </c>
      <c r="CM558">
        <v>4.6399999999999997</v>
      </c>
      <c r="CN558">
        <v>303.60000000000002</v>
      </c>
      <c r="CO558">
        <v>61.57</v>
      </c>
      <c r="CP558">
        <v>68.58</v>
      </c>
      <c r="CQ558">
        <v>39.72</v>
      </c>
      <c r="CR558">
        <v>1.78</v>
      </c>
      <c r="CS558">
        <v>29.44</v>
      </c>
      <c r="CT558">
        <v>50.61</v>
      </c>
      <c r="CU558">
        <v>3.05</v>
      </c>
      <c r="CV558">
        <v>4.05</v>
      </c>
      <c r="CW558">
        <v>4.6399999999999997</v>
      </c>
      <c r="DC558">
        <v>292.8</v>
      </c>
      <c r="DD558">
        <v>93</v>
      </c>
      <c r="DE558">
        <v>253.9</v>
      </c>
      <c r="DF558">
        <v>155</v>
      </c>
      <c r="DM558">
        <v>53.85</v>
      </c>
      <c r="DN558">
        <v>139</v>
      </c>
      <c r="DO558">
        <v>53.85</v>
      </c>
      <c r="DP558">
        <v>144</v>
      </c>
      <c r="DW558">
        <v>66.67</v>
      </c>
      <c r="DX558">
        <v>97</v>
      </c>
      <c r="DY558">
        <v>66.67</v>
      </c>
      <c r="DZ558">
        <v>111</v>
      </c>
      <c r="EG558">
        <v>30</v>
      </c>
      <c r="EH558">
        <v>69</v>
      </c>
      <c r="EI558">
        <v>28</v>
      </c>
      <c r="EJ558">
        <v>14</v>
      </c>
      <c r="EQ558">
        <v>1.67</v>
      </c>
      <c r="ER558">
        <v>50</v>
      </c>
      <c r="ES558">
        <v>1.75</v>
      </c>
      <c r="ET558">
        <v>72</v>
      </c>
      <c r="FA558">
        <v>33.33</v>
      </c>
      <c r="FB558">
        <v>118</v>
      </c>
      <c r="FC558">
        <v>83.33</v>
      </c>
      <c r="FD558">
        <v>25</v>
      </c>
      <c r="FU558">
        <v>1</v>
      </c>
      <c r="FV558">
        <v>100</v>
      </c>
      <c r="FW558">
        <v>0</v>
      </c>
      <c r="FX558">
        <v>50</v>
      </c>
      <c r="GE558">
        <v>-2</v>
      </c>
      <c r="GF558">
        <v>21</v>
      </c>
      <c r="GG558">
        <v>-1</v>
      </c>
      <c r="GH558">
        <v>45</v>
      </c>
      <c r="GO558">
        <v>1</v>
      </c>
      <c r="GP558">
        <v>140</v>
      </c>
      <c r="GQ558">
        <v>-1</v>
      </c>
      <c r="GR558">
        <v>89</v>
      </c>
      <c r="GY558">
        <v>0</v>
      </c>
      <c r="GZ558">
        <v>26</v>
      </c>
      <c r="HA558">
        <v>0</v>
      </c>
      <c r="HB558">
        <v>24</v>
      </c>
      <c r="HI558">
        <v>5</v>
      </c>
      <c r="HJ558">
        <v>43</v>
      </c>
      <c r="HK558">
        <v>3</v>
      </c>
      <c r="HL558">
        <v>115</v>
      </c>
      <c r="HS558">
        <v>9</v>
      </c>
      <c r="HT558">
        <v>103</v>
      </c>
      <c r="HU558">
        <v>14</v>
      </c>
      <c r="HV558">
        <v>9</v>
      </c>
      <c r="IC558">
        <v>3</v>
      </c>
      <c r="ID558">
        <v>36</v>
      </c>
      <c r="IE558">
        <v>1</v>
      </c>
      <c r="IF558">
        <v>102</v>
      </c>
      <c r="IM558">
        <v>1</v>
      </c>
      <c r="IN558">
        <v>14</v>
      </c>
      <c r="IO558">
        <v>0</v>
      </c>
      <c r="IP558">
        <v>49</v>
      </c>
    </row>
    <row r="559" spans="1:250" x14ac:dyDescent="0.25">
      <c r="A559" s="3" t="str">
        <f t="shared" si="8"/>
        <v>Ryan Brehm</v>
      </c>
      <c r="B559" s="4">
        <v>45767</v>
      </c>
      <c r="C559" t="s">
        <v>1600</v>
      </c>
      <c r="D559" t="s">
        <v>1601</v>
      </c>
      <c r="E559" t="s">
        <v>1602</v>
      </c>
      <c r="F559" t="s">
        <v>1603</v>
      </c>
      <c r="I559" t="s">
        <v>1755</v>
      </c>
      <c r="J559" t="s">
        <v>1164</v>
      </c>
      <c r="K559" t="s">
        <v>997</v>
      </c>
      <c r="L559">
        <v>73</v>
      </c>
      <c r="M559">
        <v>67</v>
      </c>
      <c r="Q559">
        <v>140</v>
      </c>
      <c r="R559">
        <v>71.989999999999995</v>
      </c>
      <c r="S559">
        <v>71.8</v>
      </c>
      <c r="T559">
        <v>75.58</v>
      </c>
      <c r="U559">
        <v>69.78</v>
      </c>
      <c r="Y559">
        <v>72.680000000000007</v>
      </c>
      <c r="Z559">
        <v>137</v>
      </c>
      <c r="AA559">
        <v>101</v>
      </c>
      <c r="AE559">
        <v>12</v>
      </c>
      <c r="AF559">
        <v>10</v>
      </c>
      <c r="AJ559">
        <v>101</v>
      </c>
      <c r="AK559">
        <v>70</v>
      </c>
      <c r="AL559">
        <v>1</v>
      </c>
      <c r="AM559" s="5">
        <v>0.32777777777777778</v>
      </c>
      <c r="AN559">
        <v>10</v>
      </c>
      <c r="AO559" s="5">
        <v>0.55347222222222225</v>
      </c>
      <c r="AQ559" s="5"/>
      <c r="AS559" s="5"/>
      <c r="AV559">
        <v>309.95</v>
      </c>
      <c r="AX559">
        <v>61.54</v>
      </c>
      <c r="AZ559">
        <v>69.44</v>
      </c>
      <c r="BB559">
        <v>29</v>
      </c>
      <c r="BD559">
        <v>1.76</v>
      </c>
      <c r="BF559">
        <v>72.73</v>
      </c>
      <c r="BH559">
        <v>100</v>
      </c>
      <c r="BJ559" t="s">
        <v>997</v>
      </c>
      <c r="BK559" t="s">
        <v>997</v>
      </c>
      <c r="BL559" t="s">
        <v>997</v>
      </c>
      <c r="BM559" t="s">
        <v>997</v>
      </c>
      <c r="BN559" t="s">
        <v>997</v>
      </c>
      <c r="BO559">
        <v>0</v>
      </c>
      <c r="BQ559">
        <v>1</v>
      </c>
      <c r="BS559">
        <v>-3</v>
      </c>
      <c r="BU559">
        <v>0</v>
      </c>
      <c r="BV559">
        <v>9</v>
      </c>
      <c r="BW559">
        <v>22</v>
      </c>
      <c r="BX559">
        <v>4</v>
      </c>
      <c r="BY559">
        <v>1</v>
      </c>
      <c r="BZ559">
        <v>2</v>
      </c>
      <c r="CA559">
        <v>10</v>
      </c>
      <c r="CB559">
        <v>18</v>
      </c>
      <c r="CC559">
        <v>8</v>
      </c>
      <c r="CD559">
        <v>303.10000000000002</v>
      </c>
      <c r="CE559">
        <v>62.82</v>
      </c>
      <c r="CF559">
        <v>68.3</v>
      </c>
      <c r="CG559">
        <v>37.44</v>
      </c>
      <c r="CH559">
        <v>1.78</v>
      </c>
      <c r="CI559">
        <v>29.44</v>
      </c>
      <c r="CJ559">
        <v>47.03</v>
      </c>
      <c r="CK559">
        <v>3.05</v>
      </c>
      <c r="CL559">
        <v>4.04</v>
      </c>
      <c r="CM559">
        <v>4.6399999999999997</v>
      </c>
      <c r="CN559">
        <v>303.60000000000002</v>
      </c>
      <c r="CO559">
        <v>61.57</v>
      </c>
      <c r="CP559">
        <v>68.58</v>
      </c>
      <c r="CQ559">
        <v>39.72</v>
      </c>
      <c r="CR559">
        <v>1.78</v>
      </c>
      <c r="CS559">
        <v>29.44</v>
      </c>
      <c r="CT559">
        <v>50.61</v>
      </c>
      <c r="CU559">
        <v>3.05</v>
      </c>
      <c r="CV559">
        <v>4.05</v>
      </c>
      <c r="CW559">
        <v>4.6399999999999997</v>
      </c>
      <c r="DC559">
        <v>304.2</v>
      </c>
      <c r="DD559">
        <v>42</v>
      </c>
      <c r="DE559">
        <v>315.7</v>
      </c>
      <c r="DF559">
        <v>17</v>
      </c>
      <c r="DM559">
        <v>69.23</v>
      </c>
      <c r="DN559">
        <v>84</v>
      </c>
      <c r="DO559">
        <v>53.85</v>
      </c>
      <c r="DP559">
        <v>144</v>
      </c>
      <c r="DW559">
        <v>77.78</v>
      </c>
      <c r="DX559">
        <v>38</v>
      </c>
      <c r="DY559">
        <v>61.11</v>
      </c>
      <c r="DZ559">
        <v>137</v>
      </c>
      <c r="EG559">
        <v>33</v>
      </c>
      <c r="EH559">
        <v>136</v>
      </c>
      <c r="EI559">
        <v>25</v>
      </c>
      <c r="EJ559">
        <v>3</v>
      </c>
      <c r="EQ559">
        <v>1.86</v>
      </c>
      <c r="ER559">
        <v>126</v>
      </c>
      <c r="ES559">
        <v>1.64</v>
      </c>
      <c r="ET559">
        <v>25</v>
      </c>
      <c r="FA559">
        <v>25</v>
      </c>
      <c r="FB559">
        <v>136</v>
      </c>
      <c r="FC559">
        <v>100</v>
      </c>
      <c r="FD559">
        <v>1</v>
      </c>
      <c r="FK559">
        <v>100</v>
      </c>
      <c r="FL559">
        <v>1</v>
      </c>
      <c r="FM559">
        <v>100</v>
      </c>
      <c r="FN559">
        <v>1</v>
      </c>
      <c r="FU559">
        <v>1</v>
      </c>
      <c r="FV559">
        <v>100</v>
      </c>
      <c r="FW559">
        <v>-1</v>
      </c>
      <c r="FX559">
        <v>13</v>
      </c>
      <c r="GE559">
        <v>2</v>
      </c>
      <c r="GF559">
        <v>132</v>
      </c>
      <c r="GG559">
        <v>-1</v>
      </c>
      <c r="GH559">
        <v>45</v>
      </c>
      <c r="GO559">
        <v>-1</v>
      </c>
      <c r="GP559">
        <v>76</v>
      </c>
      <c r="GQ559">
        <v>-2</v>
      </c>
      <c r="GR559">
        <v>40</v>
      </c>
      <c r="GY559">
        <v>0</v>
      </c>
      <c r="GZ559">
        <v>26</v>
      </c>
      <c r="HA559">
        <v>0</v>
      </c>
      <c r="HB559">
        <v>24</v>
      </c>
      <c r="HI559">
        <v>4</v>
      </c>
      <c r="HJ559">
        <v>76</v>
      </c>
      <c r="HK559">
        <v>5</v>
      </c>
      <c r="HL559">
        <v>45</v>
      </c>
      <c r="HS559">
        <v>10</v>
      </c>
      <c r="HT559">
        <v>70</v>
      </c>
      <c r="HU559">
        <v>12</v>
      </c>
      <c r="HV559">
        <v>28</v>
      </c>
      <c r="IC559">
        <v>3</v>
      </c>
      <c r="ID559">
        <v>36</v>
      </c>
      <c r="IE559">
        <v>1</v>
      </c>
      <c r="IF559">
        <v>102</v>
      </c>
      <c r="IM559">
        <v>1</v>
      </c>
      <c r="IN559">
        <v>14</v>
      </c>
      <c r="IO559">
        <v>0</v>
      </c>
      <c r="IP559">
        <v>49</v>
      </c>
    </row>
    <row r="560" spans="1:250" x14ac:dyDescent="0.25">
      <c r="A560" s="3" t="str">
        <f t="shared" si="8"/>
        <v>Ryan Burnett</v>
      </c>
      <c r="B560" s="4">
        <v>45767</v>
      </c>
      <c r="C560" t="s">
        <v>1600</v>
      </c>
      <c r="D560" t="s">
        <v>1601</v>
      </c>
      <c r="E560" t="s">
        <v>1602</v>
      </c>
      <c r="F560" t="s">
        <v>1603</v>
      </c>
      <c r="I560" t="s">
        <v>1756</v>
      </c>
      <c r="J560" t="s">
        <v>1164</v>
      </c>
      <c r="K560" t="s">
        <v>997</v>
      </c>
      <c r="L560">
        <v>68</v>
      </c>
      <c r="M560">
        <v>72</v>
      </c>
      <c r="Q560">
        <v>140</v>
      </c>
      <c r="R560">
        <v>71.989999999999995</v>
      </c>
      <c r="S560">
        <v>71.8</v>
      </c>
      <c r="T560">
        <v>70.58</v>
      </c>
      <c r="U560">
        <v>74.78</v>
      </c>
      <c r="Y560">
        <v>72.680000000000007</v>
      </c>
      <c r="Z560">
        <v>40</v>
      </c>
      <c r="AA560">
        <v>101</v>
      </c>
      <c r="AE560">
        <v>7</v>
      </c>
      <c r="AF560">
        <v>10</v>
      </c>
      <c r="AJ560">
        <v>101</v>
      </c>
      <c r="AK560">
        <v>70</v>
      </c>
      <c r="AL560">
        <v>1</v>
      </c>
      <c r="AM560" s="5">
        <v>0.57430555555555551</v>
      </c>
      <c r="AN560">
        <v>10</v>
      </c>
      <c r="AO560" s="5">
        <v>0.34861111111111109</v>
      </c>
      <c r="AQ560" s="5"/>
      <c r="AS560" s="5"/>
      <c r="AV560">
        <v>304.89999999999998</v>
      </c>
      <c r="AX560">
        <v>88.46</v>
      </c>
      <c r="AZ560">
        <v>83.33</v>
      </c>
      <c r="BB560">
        <v>34</v>
      </c>
      <c r="BD560">
        <v>1.93</v>
      </c>
      <c r="BF560">
        <v>33.33</v>
      </c>
      <c r="BJ560" t="s">
        <v>997</v>
      </c>
      <c r="BK560" t="s">
        <v>997</v>
      </c>
      <c r="BL560" t="s">
        <v>997</v>
      </c>
      <c r="BM560" t="s">
        <v>997</v>
      </c>
      <c r="BN560" t="s">
        <v>997</v>
      </c>
      <c r="BO560">
        <v>1</v>
      </c>
      <c r="BQ560">
        <v>1</v>
      </c>
      <c r="BS560">
        <v>-4</v>
      </c>
      <c r="BU560">
        <v>0</v>
      </c>
      <c r="BV560">
        <v>8</v>
      </c>
      <c r="BW560">
        <v>22</v>
      </c>
      <c r="BX560">
        <v>6</v>
      </c>
      <c r="BY560">
        <v>0</v>
      </c>
      <c r="BZ560">
        <v>0</v>
      </c>
      <c r="CA560">
        <v>10</v>
      </c>
      <c r="CB560">
        <v>18</v>
      </c>
      <c r="CC560">
        <v>8</v>
      </c>
      <c r="CD560">
        <v>303.10000000000002</v>
      </c>
      <c r="CE560">
        <v>62.82</v>
      </c>
      <c r="CF560">
        <v>68.3</v>
      </c>
      <c r="CG560">
        <v>37.44</v>
      </c>
      <c r="CH560">
        <v>1.78</v>
      </c>
      <c r="CI560">
        <v>29.44</v>
      </c>
      <c r="CJ560">
        <v>47.03</v>
      </c>
      <c r="CK560">
        <v>3.05</v>
      </c>
      <c r="CL560">
        <v>4.04</v>
      </c>
      <c r="CM560">
        <v>4.6399999999999997</v>
      </c>
      <c r="CN560">
        <v>303.60000000000002</v>
      </c>
      <c r="CO560">
        <v>61.57</v>
      </c>
      <c r="CP560">
        <v>68.58</v>
      </c>
      <c r="CQ560">
        <v>39.72</v>
      </c>
      <c r="CR560">
        <v>1.78</v>
      </c>
      <c r="CS560">
        <v>29.44</v>
      </c>
      <c r="CT560">
        <v>50.61</v>
      </c>
      <c r="CU560">
        <v>3.05</v>
      </c>
      <c r="CV560">
        <v>4.05</v>
      </c>
      <c r="CW560">
        <v>4.6399999999999997</v>
      </c>
      <c r="DC560">
        <v>307.60000000000002</v>
      </c>
      <c r="DD560">
        <v>30</v>
      </c>
      <c r="DE560">
        <v>302.2</v>
      </c>
      <c r="DF560">
        <v>73</v>
      </c>
      <c r="DM560">
        <v>92.31</v>
      </c>
      <c r="DN560">
        <v>6</v>
      </c>
      <c r="DO560">
        <v>84.62</v>
      </c>
      <c r="DP560">
        <v>22</v>
      </c>
      <c r="DW560">
        <v>83.33</v>
      </c>
      <c r="DX560">
        <v>10</v>
      </c>
      <c r="DY560">
        <v>83.33</v>
      </c>
      <c r="DZ560">
        <v>14</v>
      </c>
      <c r="EG560">
        <v>32</v>
      </c>
      <c r="EH560">
        <v>122</v>
      </c>
      <c r="EI560">
        <v>36</v>
      </c>
      <c r="EJ560">
        <v>154</v>
      </c>
      <c r="EQ560">
        <v>1.87</v>
      </c>
      <c r="ER560">
        <v>128</v>
      </c>
      <c r="ES560">
        <v>2</v>
      </c>
      <c r="ET560">
        <v>138</v>
      </c>
      <c r="FA560">
        <v>66.67</v>
      </c>
      <c r="FB560">
        <v>40</v>
      </c>
      <c r="FC560">
        <v>0</v>
      </c>
      <c r="FD560">
        <v>149</v>
      </c>
      <c r="FU560">
        <v>1</v>
      </c>
      <c r="FV560">
        <v>100</v>
      </c>
      <c r="FW560">
        <v>0</v>
      </c>
      <c r="FX560">
        <v>50</v>
      </c>
      <c r="GE560">
        <v>-2</v>
      </c>
      <c r="GF560">
        <v>21</v>
      </c>
      <c r="GG560">
        <v>3</v>
      </c>
      <c r="GH560">
        <v>139</v>
      </c>
      <c r="GO560">
        <v>-2</v>
      </c>
      <c r="GP560">
        <v>32</v>
      </c>
      <c r="GQ560">
        <v>-2</v>
      </c>
      <c r="GR560">
        <v>40</v>
      </c>
      <c r="GY560">
        <v>0</v>
      </c>
      <c r="GZ560">
        <v>26</v>
      </c>
      <c r="HA560">
        <v>0</v>
      </c>
      <c r="HB560">
        <v>24</v>
      </c>
      <c r="HI560">
        <v>4</v>
      </c>
      <c r="HJ560">
        <v>76</v>
      </c>
      <c r="HK560">
        <v>4</v>
      </c>
      <c r="HL560">
        <v>77</v>
      </c>
      <c r="HS560">
        <v>13</v>
      </c>
      <c r="HT560">
        <v>12</v>
      </c>
      <c r="HU560">
        <v>9</v>
      </c>
      <c r="HV560">
        <v>116</v>
      </c>
      <c r="IC560">
        <v>1</v>
      </c>
      <c r="ID560">
        <v>112</v>
      </c>
      <c r="IE560">
        <v>5</v>
      </c>
      <c r="IF560">
        <v>4</v>
      </c>
      <c r="IM560">
        <v>0</v>
      </c>
      <c r="IN560">
        <v>52</v>
      </c>
      <c r="IO560">
        <v>0</v>
      </c>
      <c r="IP560">
        <v>49</v>
      </c>
    </row>
    <row r="561" spans="1:250" x14ac:dyDescent="0.25">
      <c r="A561" s="3" t="str">
        <f t="shared" si="8"/>
        <v>Roberto Diaz</v>
      </c>
      <c r="B561" s="4">
        <v>45767</v>
      </c>
      <c r="C561" t="s">
        <v>1600</v>
      </c>
      <c r="D561" t="s">
        <v>1601</v>
      </c>
      <c r="E561" t="s">
        <v>1602</v>
      </c>
      <c r="F561" t="s">
        <v>1603</v>
      </c>
      <c r="I561" t="s">
        <v>1757</v>
      </c>
      <c r="J561" t="s">
        <v>1758</v>
      </c>
      <c r="K561" t="s">
        <v>997</v>
      </c>
      <c r="L561">
        <v>68</v>
      </c>
      <c r="M561">
        <v>72</v>
      </c>
      <c r="Q561">
        <v>140</v>
      </c>
      <c r="R561">
        <v>71.989999999999995</v>
      </c>
      <c r="S561">
        <v>71.8</v>
      </c>
      <c r="T561">
        <v>70.58</v>
      </c>
      <c r="U561">
        <v>74.78</v>
      </c>
      <c r="Y561">
        <v>72.680000000000007</v>
      </c>
      <c r="Z561">
        <v>40</v>
      </c>
      <c r="AA561">
        <v>101</v>
      </c>
      <c r="AE561">
        <v>7</v>
      </c>
      <c r="AF561">
        <v>10</v>
      </c>
      <c r="AJ561">
        <v>101</v>
      </c>
      <c r="AK561">
        <v>70</v>
      </c>
      <c r="AL561">
        <v>10</v>
      </c>
      <c r="AM561" s="5">
        <v>0.32777777777777778</v>
      </c>
      <c r="AN561">
        <v>1</v>
      </c>
      <c r="AO561" s="5">
        <v>0.55347222222222225</v>
      </c>
      <c r="AQ561" s="5"/>
      <c r="AS561" s="5"/>
      <c r="AV561">
        <v>279.45</v>
      </c>
      <c r="AX561">
        <v>76.92</v>
      </c>
      <c r="AZ561">
        <v>72.22</v>
      </c>
      <c r="BB561">
        <v>29.5</v>
      </c>
      <c r="BD561">
        <v>1.69</v>
      </c>
      <c r="BF561">
        <v>50</v>
      </c>
      <c r="BH561">
        <v>100</v>
      </c>
      <c r="BJ561" t="s">
        <v>997</v>
      </c>
      <c r="BK561" t="s">
        <v>997</v>
      </c>
      <c r="BL561" t="s">
        <v>997</v>
      </c>
      <c r="BM561" t="s">
        <v>997</v>
      </c>
      <c r="BN561" t="s">
        <v>997</v>
      </c>
      <c r="BO561">
        <v>0</v>
      </c>
      <c r="BQ561">
        <v>-3</v>
      </c>
      <c r="BS561">
        <v>1</v>
      </c>
      <c r="BU561">
        <v>0</v>
      </c>
      <c r="BV561">
        <v>8</v>
      </c>
      <c r="BW561">
        <v>23</v>
      </c>
      <c r="BX561">
        <v>4</v>
      </c>
      <c r="BY561">
        <v>1</v>
      </c>
      <c r="BZ561">
        <v>1</v>
      </c>
      <c r="CA561">
        <v>10</v>
      </c>
      <c r="CB561">
        <v>18</v>
      </c>
      <c r="CC561">
        <v>8</v>
      </c>
      <c r="CD561">
        <v>303.10000000000002</v>
      </c>
      <c r="CE561">
        <v>62.82</v>
      </c>
      <c r="CF561">
        <v>68.3</v>
      </c>
      <c r="CG561">
        <v>37.44</v>
      </c>
      <c r="CH561">
        <v>1.78</v>
      </c>
      <c r="CI561">
        <v>29.44</v>
      </c>
      <c r="CJ561">
        <v>47.03</v>
      </c>
      <c r="CK561">
        <v>3.05</v>
      </c>
      <c r="CL561">
        <v>4.04</v>
      </c>
      <c r="CM561">
        <v>4.6399999999999997</v>
      </c>
      <c r="CN561">
        <v>303.60000000000002</v>
      </c>
      <c r="CO561">
        <v>61.57</v>
      </c>
      <c r="CP561">
        <v>68.58</v>
      </c>
      <c r="CQ561">
        <v>39.72</v>
      </c>
      <c r="CR561">
        <v>1.78</v>
      </c>
      <c r="CS561">
        <v>29.44</v>
      </c>
      <c r="CT561">
        <v>50.61</v>
      </c>
      <c r="CU561">
        <v>3.05</v>
      </c>
      <c r="CV561">
        <v>4.05</v>
      </c>
      <c r="CW561">
        <v>4.6399999999999997</v>
      </c>
      <c r="DC561">
        <v>260.10000000000002</v>
      </c>
      <c r="DD561">
        <v>153</v>
      </c>
      <c r="DE561">
        <v>298.8</v>
      </c>
      <c r="DF561">
        <v>83</v>
      </c>
      <c r="DM561">
        <v>76.92</v>
      </c>
      <c r="DN561">
        <v>59</v>
      </c>
      <c r="DO561">
        <v>76.92</v>
      </c>
      <c r="DP561">
        <v>54</v>
      </c>
      <c r="DW561">
        <v>77.78</v>
      </c>
      <c r="DX561">
        <v>38</v>
      </c>
      <c r="DY561">
        <v>66.67</v>
      </c>
      <c r="DZ561">
        <v>111</v>
      </c>
      <c r="EG561">
        <v>28</v>
      </c>
      <c r="EH561">
        <v>23</v>
      </c>
      <c r="EI561">
        <v>31</v>
      </c>
      <c r="EJ561">
        <v>89</v>
      </c>
      <c r="EQ561">
        <v>1.64</v>
      </c>
      <c r="ER561">
        <v>40</v>
      </c>
      <c r="ES561">
        <v>1.75</v>
      </c>
      <c r="ET561">
        <v>72</v>
      </c>
      <c r="FA561">
        <v>75</v>
      </c>
      <c r="FB561">
        <v>30</v>
      </c>
      <c r="FC561">
        <v>33.33</v>
      </c>
      <c r="FD561">
        <v>118</v>
      </c>
      <c r="FK561">
        <v>100</v>
      </c>
      <c r="FL561">
        <v>1</v>
      </c>
      <c r="FU561">
        <v>-1</v>
      </c>
      <c r="FV561">
        <v>16</v>
      </c>
      <c r="FW561">
        <v>1</v>
      </c>
      <c r="FX561">
        <v>98</v>
      </c>
      <c r="GE561">
        <v>-4</v>
      </c>
      <c r="GF561">
        <v>2</v>
      </c>
      <c r="GG561">
        <v>1</v>
      </c>
      <c r="GH561">
        <v>112</v>
      </c>
      <c r="GO561">
        <v>2</v>
      </c>
      <c r="GP561">
        <v>148</v>
      </c>
      <c r="GQ561">
        <v>-1</v>
      </c>
      <c r="GR561">
        <v>89</v>
      </c>
      <c r="GY561">
        <v>0</v>
      </c>
      <c r="GZ561">
        <v>26</v>
      </c>
      <c r="HA561">
        <v>0</v>
      </c>
      <c r="HB561">
        <v>24</v>
      </c>
      <c r="HI561">
        <v>5</v>
      </c>
      <c r="HJ561">
        <v>43</v>
      </c>
      <c r="HK561">
        <v>3</v>
      </c>
      <c r="HL561">
        <v>115</v>
      </c>
      <c r="HS561">
        <v>12</v>
      </c>
      <c r="HT561">
        <v>26</v>
      </c>
      <c r="HU561">
        <v>11</v>
      </c>
      <c r="HV561">
        <v>55</v>
      </c>
      <c r="IC561">
        <v>0</v>
      </c>
      <c r="ID561">
        <v>141</v>
      </c>
      <c r="IE561">
        <v>4</v>
      </c>
      <c r="IF561">
        <v>8</v>
      </c>
      <c r="IM561">
        <v>1</v>
      </c>
      <c r="IN561">
        <v>14</v>
      </c>
      <c r="IO561">
        <v>0</v>
      </c>
      <c r="IP561">
        <v>49</v>
      </c>
    </row>
    <row r="562" spans="1:250" x14ac:dyDescent="0.25">
      <c r="A562" s="3" t="str">
        <f t="shared" si="8"/>
        <v>Clay Feagler</v>
      </c>
      <c r="B562" s="4">
        <v>45767</v>
      </c>
      <c r="C562" t="s">
        <v>1600</v>
      </c>
      <c r="D562" t="s">
        <v>1601</v>
      </c>
      <c r="E562" t="s">
        <v>1602</v>
      </c>
      <c r="F562" t="s">
        <v>1603</v>
      </c>
      <c r="I562" t="s">
        <v>1759</v>
      </c>
      <c r="J562" t="s">
        <v>1760</v>
      </c>
      <c r="K562" t="s">
        <v>997</v>
      </c>
      <c r="L562">
        <v>74</v>
      </c>
      <c r="M562">
        <v>66</v>
      </c>
      <c r="Q562">
        <v>140</v>
      </c>
      <c r="R562">
        <v>71.989999999999995</v>
      </c>
      <c r="S562">
        <v>71.8</v>
      </c>
      <c r="T562">
        <v>76.58</v>
      </c>
      <c r="U562">
        <v>68.78</v>
      </c>
      <c r="Y562">
        <v>72.680000000000007</v>
      </c>
      <c r="Z562">
        <v>143</v>
      </c>
      <c r="AA562">
        <v>101</v>
      </c>
      <c r="AE562">
        <v>13</v>
      </c>
      <c r="AF562">
        <v>10</v>
      </c>
      <c r="AJ562">
        <v>101</v>
      </c>
      <c r="AK562">
        <v>70</v>
      </c>
      <c r="AL562">
        <v>10</v>
      </c>
      <c r="AM562" s="5">
        <v>0.59652777777777777</v>
      </c>
      <c r="AN562">
        <v>1</v>
      </c>
      <c r="AO562" s="5">
        <v>0.37083333333333335</v>
      </c>
      <c r="AQ562" s="5"/>
      <c r="AS562" s="5"/>
      <c r="AV562">
        <v>304.75</v>
      </c>
      <c r="AX562">
        <v>46.15</v>
      </c>
      <c r="AZ562">
        <v>66.67</v>
      </c>
      <c r="BB562">
        <v>30</v>
      </c>
      <c r="BD562">
        <v>1.75</v>
      </c>
      <c r="BF562">
        <v>50</v>
      </c>
      <c r="BH562">
        <v>100</v>
      </c>
      <c r="BJ562" t="s">
        <v>997</v>
      </c>
      <c r="BK562" t="s">
        <v>997</v>
      </c>
      <c r="BL562" t="s">
        <v>997</v>
      </c>
      <c r="BM562" t="s">
        <v>997</v>
      </c>
      <c r="BN562" t="s">
        <v>997</v>
      </c>
      <c r="BO562">
        <v>1</v>
      </c>
      <c r="BQ562">
        <v>2</v>
      </c>
      <c r="BS562">
        <v>-5</v>
      </c>
      <c r="BU562">
        <v>0</v>
      </c>
      <c r="BV562">
        <v>9</v>
      </c>
      <c r="BW562">
        <v>20</v>
      </c>
      <c r="BX562">
        <v>7</v>
      </c>
      <c r="BY562">
        <v>0</v>
      </c>
      <c r="BZ562">
        <v>1</v>
      </c>
      <c r="CA562">
        <v>10</v>
      </c>
      <c r="CB562">
        <v>18</v>
      </c>
      <c r="CC562">
        <v>8</v>
      </c>
      <c r="CD562">
        <v>303.10000000000002</v>
      </c>
      <c r="CE562">
        <v>62.82</v>
      </c>
      <c r="CF562">
        <v>68.3</v>
      </c>
      <c r="CG562">
        <v>37.44</v>
      </c>
      <c r="CH562">
        <v>1.78</v>
      </c>
      <c r="CI562">
        <v>29.44</v>
      </c>
      <c r="CJ562">
        <v>47.03</v>
      </c>
      <c r="CK562">
        <v>3.05</v>
      </c>
      <c r="CL562">
        <v>4.04</v>
      </c>
      <c r="CM562">
        <v>4.6399999999999997</v>
      </c>
      <c r="CN562">
        <v>303.60000000000002</v>
      </c>
      <c r="CO562">
        <v>61.57</v>
      </c>
      <c r="CP562">
        <v>68.58</v>
      </c>
      <c r="CQ562">
        <v>39.72</v>
      </c>
      <c r="CR562">
        <v>1.78</v>
      </c>
      <c r="CS562">
        <v>29.44</v>
      </c>
      <c r="CT562">
        <v>50.61</v>
      </c>
      <c r="CU562">
        <v>3.05</v>
      </c>
      <c r="CV562">
        <v>4.05</v>
      </c>
      <c r="CW562">
        <v>4.6399999999999997</v>
      </c>
      <c r="DC562">
        <v>312.7</v>
      </c>
      <c r="DD562">
        <v>16</v>
      </c>
      <c r="DE562">
        <v>296.8</v>
      </c>
      <c r="DF562">
        <v>94</v>
      </c>
      <c r="DM562">
        <v>38.46</v>
      </c>
      <c r="DN562">
        <v>155</v>
      </c>
      <c r="DO562">
        <v>53.85</v>
      </c>
      <c r="DP562">
        <v>144</v>
      </c>
      <c r="DW562">
        <v>55.56</v>
      </c>
      <c r="DX562">
        <v>141</v>
      </c>
      <c r="DY562">
        <v>77.78</v>
      </c>
      <c r="DZ562">
        <v>40</v>
      </c>
      <c r="EG562">
        <v>31</v>
      </c>
      <c r="EH562">
        <v>89</v>
      </c>
      <c r="EI562">
        <v>29</v>
      </c>
      <c r="EJ562">
        <v>29</v>
      </c>
      <c r="EQ562">
        <v>1.7</v>
      </c>
      <c r="ER562">
        <v>62</v>
      </c>
      <c r="ES562">
        <v>1.79</v>
      </c>
      <c r="ET562">
        <v>86</v>
      </c>
      <c r="FA562">
        <v>25</v>
      </c>
      <c r="FB562">
        <v>136</v>
      </c>
      <c r="FC562">
        <v>100</v>
      </c>
      <c r="FD562">
        <v>1</v>
      </c>
      <c r="FK562">
        <v>100</v>
      </c>
      <c r="FL562">
        <v>1</v>
      </c>
      <c r="FU562">
        <v>1</v>
      </c>
      <c r="FV562">
        <v>100</v>
      </c>
      <c r="FW562">
        <v>0</v>
      </c>
      <c r="FX562">
        <v>50</v>
      </c>
      <c r="GE562">
        <v>4</v>
      </c>
      <c r="GF562">
        <v>152</v>
      </c>
      <c r="GG562">
        <v>-2</v>
      </c>
      <c r="GH562">
        <v>20</v>
      </c>
      <c r="GO562">
        <v>-2</v>
      </c>
      <c r="GP562">
        <v>32</v>
      </c>
      <c r="GQ562">
        <v>-3</v>
      </c>
      <c r="GR562">
        <v>8</v>
      </c>
      <c r="GY562">
        <v>0</v>
      </c>
      <c r="GZ562">
        <v>26</v>
      </c>
      <c r="HA562">
        <v>0</v>
      </c>
      <c r="HB562">
        <v>24</v>
      </c>
      <c r="HI562">
        <v>4</v>
      </c>
      <c r="HJ562">
        <v>76</v>
      </c>
      <c r="HK562">
        <v>5</v>
      </c>
      <c r="HL562">
        <v>45</v>
      </c>
      <c r="HS562">
        <v>7</v>
      </c>
      <c r="HT562">
        <v>147</v>
      </c>
      <c r="HU562">
        <v>13</v>
      </c>
      <c r="HV562">
        <v>17</v>
      </c>
      <c r="IC562">
        <v>7</v>
      </c>
      <c r="ID562">
        <v>2</v>
      </c>
      <c r="IE562">
        <v>0</v>
      </c>
      <c r="IF562">
        <v>136</v>
      </c>
      <c r="IM562">
        <v>0</v>
      </c>
      <c r="IN562">
        <v>52</v>
      </c>
      <c r="IO562">
        <v>0</v>
      </c>
      <c r="IP562">
        <v>49</v>
      </c>
    </row>
    <row r="563" spans="1:250" x14ac:dyDescent="0.25">
      <c r="A563" s="3" t="str">
        <f t="shared" si="8"/>
        <v>Keenan Huskey</v>
      </c>
      <c r="B563" s="4">
        <v>45767</v>
      </c>
      <c r="C563" t="s">
        <v>1600</v>
      </c>
      <c r="D563" t="s">
        <v>1601</v>
      </c>
      <c r="E563" t="s">
        <v>1602</v>
      </c>
      <c r="F563" t="s">
        <v>1603</v>
      </c>
      <c r="I563" t="s">
        <v>1761</v>
      </c>
      <c r="J563" t="s">
        <v>1762</v>
      </c>
      <c r="K563" t="s">
        <v>997</v>
      </c>
      <c r="L563">
        <v>67</v>
      </c>
      <c r="M563">
        <v>73</v>
      </c>
      <c r="Q563">
        <v>140</v>
      </c>
      <c r="R563">
        <v>71.989999999999995</v>
      </c>
      <c r="S563">
        <v>71.8</v>
      </c>
      <c r="T563">
        <v>69.58</v>
      </c>
      <c r="U563">
        <v>75.78</v>
      </c>
      <c r="Y563">
        <v>72.680000000000007</v>
      </c>
      <c r="Z563">
        <v>22</v>
      </c>
      <c r="AA563">
        <v>101</v>
      </c>
      <c r="AE563">
        <v>6</v>
      </c>
      <c r="AF563">
        <v>10</v>
      </c>
      <c r="AJ563">
        <v>101</v>
      </c>
      <c r="AK563">
        <v>70</v>
      </c>
      <c r="AL563">
        <v>1</v>
      </c>
      <c r="AM563" s="5">
        <v>0.37777777777777777</v>
      </c>
      <c r="AN563">
        <v>10</v>
      </c>
      <c r="AO563" s="5">
        <v>0.60416666666666663</v>
      </c>
      <c r="AQ563" s="5"/>
      <c r="AS563" s="5"/>
      <c r="AV563">
        <v>311.14999999999998</v>
      </c>
      <c r="AX563">
        <v>84.61</v>
      </c>
      <c r="AZ563">
        <v>72.22</v>
      </c>
      <c r="BB563">
        <v>31.5</v>
      </c>
      <c r="BD563">
        <v>1.85</v>
      </c>
      <c r="BF563">
        <v>50</v>
      </c>
      <c r="BH563">
        <v>100</v>
      </c>
      <c r="BJ563" t="s">
        <v>997</v>
      </c>
      <c r="BK563" t="s">
        <v>997</v>
      </c>
      <c r="BL563" t="s">
        <v>997</v>
      </c>
      <c r="BM563" t="s">
        <v>997</v>
      </c>
      <c r="BN563" t="s">
        <v>997</v>
      </c>
      <c r="BO563">
        <v>0</v>
      </c>
      <c r="BQ563">
        <v>2</v>
      </c>
      <c r="BS563">
        <v>-4</v>
      </c>
      <c r="BU563">
        <v>0</v>
      </c>
      <c r="BV563">
        <v>9</v>
      </c>
      <c r="BW563">
        <v>20</v>
      </c>
      <c r="BX563">
        <v>7</v>
      </c>
      <c r="BY563">
        <v>0</v>
      </c>
      <c r="BZ563">
        <v>1</v>
      </c>
      <c r="CA563">
        <v>10</v>
      </c>
      <c r="CB563">
        <v>18</v>
      </c>
      <c r="CC563">
        <v>8</v>
      </c>
      <c r="CD563">
        <v>303.10000000000002</v>
      </c>
      <c r="CE563">
        <v>62.82</v>
      </c>
      <c r="CF563">
        <v>68.3</v>
      </c>
      <c r="CG563">
        <v>37.44</v>
      </c>
      <c r="CH563">
        <v>1.78</v>
      </c>
      <c r="CI563">
        <v>29.44</v>
      </c>
      <c r="CJ563">
        <v>47.03</v>
      </c>
      <c r="CK563">
        <v>3.05</v>
      </c>
      <c r="CL563">
        <v>4.04</v>
      </c>
      <c r="CM563">
        <v>4.6399999999999997</v>
      </c>
      <c r="CN563">
        <v>303.60000000000002</v>
      </c>
      <c r="CO563">
        <v>61.57</v>
      </c>
      <c r="CP563">
        <v>68.58</v>
      </c>
      <c r="CQ563">
        <v>39.72</v>
      </c>
      <c r="CR563">
        <v>1.78</v>
      </c>
      <c r="CS563">
        <v>29.44</v>
      </c>
      <c r="CT563">
        <v>50.61</v>
      </c>
      <c r="CU563">
        <v>3.05</v>
      </c>
      <c r="CV563">
        <v>4.05</v>
      </c>
      <c r="CW563">
        <v>4.6399999999999997</v>
      </c>
      <c r="DC563">
        <v>316.7</v>
      </c>
      <c r="DD563">
        <v>9</v>
      </c>
      <c r="DE563">
        <v>305.60000000000002</v>
      </c>
      <c r="DF563">
        <v>57</v>
      </c>
      <c r="DM563">
        <v>92.31</v>
      </c>
      <c r="DN563">
        <v>6</v>
      </c>
      <c r="DO563">
        <v>76.92</v>
      </c>
      <c r="DP563">
        <v>54</v>
      </c>
      <c r="DW563">
        <v>77.78</v>
      </c>
      <c r="DX563">
        <v>38</v>
      </c>
      <c r="DY563">
        <v>66.67</v>
      </c>
      <c r="DZ563">
        <v>111</v>
      </c>
      <c r="EG563">
        <v>30</v>
      </c>
      <c r="EH563">
        <v>69</v>
      </c>
      <c r="EI563">
        <v>33</v>
      </c>
      <c r="EJ563">
        <v>134</v>
      </c>
      <c r="EQ563">
        <v>1.79</v>
      </c>
      <c r="ER563">
        <v>97</v>
      </c>
      <c r="ES563">
        <v>1.92</v>
      </c>
      <c r="ET563">
        <v>124</v>
      </c>
      <c r="FA563">
        <v>75</v>
      </c>
      <c r="FB563">
        <v>30</v>
      </c>
      <c r="FC563">
        <v>33.33</v>
      </c>
      <c r="FD563">
        <v>118</v>
      </c>
      <c r="FM563">
        <v>100</v>
      </c>
      <c r="FN563">
        <v>1</v>
      </c>
      <c r="FU563">
        <v>-1</v>
      </c>
      <c r="FV563">
        <v>16</v>
      </c>
      <c r="FW563">
        <v>1</v>
      </c>
      <c r="FX563">
        <v>98</v>
      </c>
      <c r="GE563">
        <v>-1</v>
      </c>
      <c r="GF563">
        <v>45</v>
      </c>
      <c r="GG563">
        <v>3</v>
      </c>
      <c r="GH563">
        <v>139</v>
      </c>
      <c r="GO563">
        <v>-2</v>
      </c>
      <c r="GP563">
        <v>32</v>
      </c>
      <c r="GQ563">
        <v>-2</v>
      </c>
      <c r="GR563">
        <v>40</v>
      </c>
      <c r="GY563">
        <v>0</v>
      </c>
      <c r="GZ563">
        <v>26</v>
      </c>
      <c r="HA563">
        <v>0</v>
      </c>
      <c r="HB563">
        <v>24</v>
      </c>
      <c r="HI563">
        <v>5</v>
      </c>
      <c r="HJ563">
        <v>43</v>
      </c>
      <c r="HK563">
        <v>4</v>
      </c>
      <c r="HL563">
        <v>77</v>
      </c>
      <c r="HS563">
        <v>12</v>
      </c>
      <c r="HT563">
        <v>26</v>
      </c>
      <c r="HU563">
        <v>8</v>
      </c>
      <c r="HV563">
        <v>138</v>
      </c>
      <c r="IC563">
        <v>1</v>
      </c>
      <c r="ID563">
        <v>112</v>
      </c>
      <c r="IE563">
        <v>6</v>
      </c>
      <c r="IF563">
        <v>2</v>
      </c>
      <c r="IM563">
        <v>0</v>
      </c>
      <c r="IN563">
        <v>52</v>
      </c>
      <c r="IO563">
        <v>0</v>
      </c>
      <c r="IP563">
        <v>49</v>
      </c>
    </row>
    <row r="564" spans="1:250" x14ac:dyDescent="0.25">
      <c r="A564" s="3" t="str">
        <f t="shared" si="8"/>
        <v>Billy Kennerly</v>
      </c>
      <c r="B564" s="4">
        <v>45767</v>
      </c>
      <c r="C564" t="s">
        <v>1600</v>
      </c>
      <c r="D564" t="s">
        <v>1601</v>
      </c>
      <c r="E564" t="s">
        <v>1602</v>
      </c>
      <c r="F564" t="s">
        <v>1603</v>
      </c>
      <c r="I564" t="s">
        <v>1763</v>
      </c>
      <c r="J564" t="s">
        <v>1764</v>
      </c>
      <c r="K564" t="s">
        <v>997</v>
      </c>
      <c r="L564">
        <v>74</v>
      </c>
      <c r="M564">
        <v>66</v>
      </c>
      <c r="Q564">
        <v>140</v>
      </c>
      <c r="R564">
        <v>71.989999999999995</v>
      </c>
      <c r="S564">
        <v>71.8</v>
      </c>
      <c r="T564">
        <v>76.58</v>
      </c>
      <c r="U564">
        <v>68.78</v>
      </c>
      <c r="Y564">
        <v>72.680000000000007</v>
      </c>
      <c r="Z564">
        <v>143</v>
      </c>
      <c r="AA564">
        <v>101</v>
      </c>
      <c r="AE564">
        <v>13</v>
      </c>
      <c r="AF564">
        <v>10</v>
      </c>
      <c r="AJ564">
        <v>101</v>
      </c>
      <c r="AK564">
        <v>70</v>
      </c>
      <c r="AL564">
        <v>1</v>
      </c>
      <c r="AM564" s="5">
        <v>0.55347222222222225</v>
      </c>
      <c r="AN564">
        <v>10</v>
      </c>
      <c r="AO564" s="5">
        <v>0.32777777777777778</v>
      </c>
      <c r="AQ564" s="5"/>
      <c r="AS564" s="5"/>
      <c r="AV564">
        <v>290.55</v>
      </c>
      <c r="AX564">
        <v>69.23</v>
      </c>
      <c r="AZ564">
        <v>77.78</v>
      </c>
      <c r="BB564">
        <v>31</v>
      </c>
      <c r="BD564">
        <v>1.86</v>
      </c>
      <c r="BF564">
        <v>75</v>
      </c>
      <c r="BH564">
        <v>100</v>
      </c>
      <c r="BJ564" t="s">
        <v>997</v>
      </c>
      <c r="BK564" t="s">
        <v>997</v>
      </c>
      <c r="BL564" t="s">
        <v>997</v>
      </c>
      <c r="BM564" t="s">
        <v>997</v>
      </c>
      <c r="BN564" t="s">
        <v>997</v>
      </c>
      <c r="BO564">
        <v>0</v>
      </c>
      <c r="BQ564">
        <v>-2</v>
      </c>
      <c r="BS564">
        <v>0</v>
      </c>
      <c r="BU564">
        <v>0</v>
      </c>
      <c r="BV564">
        <v>7</v>
      </c>
      <c r="BW564">
        <v>26</v>
      </c>
      <c r="BX564">
        <v>2</v>
      </c>
      <c r="BY564">
        <v>1</v>
      </c>
      <c r="BZ564">
        <v>1</v>
      </c>
      <c r="CA564">
        <v>10</v>
      </c>
      <c r="CB564">
        <v>18</v>
      </c>
      <c r="CC564">
        <v>8</v>
      </c>
      <c r="CD564">
        <v>303.10000000000002</v>
      </c>
      <c r="CE564">
        <v>62.82</v>
      </c>
      <c r="CF564">
        <v>68.3</v>
      </c>
      <c r="CG564">
        <v>37.44</v>
      </c>
      <c r="CH564">
        <v>1.78</v>
      </c>
      <c r="CI564">
        <v>29.44</v>
      </c>
      <c r="CJ564">
        <v>47.03</v>
      </c>
      <c r="CK564">
        <v>3.05</v>
      </c>
      <c r="CL564">
        <v>4.04</v>
      </c>
      <c r="CM564">
        <v>4.6399999999999997</v>
      </c>
      <c r="CN564">
        <v>303.60000000000002</v>
      </c>
      <c r="CO564">
        <v>61.57</v>
      </c>
      <c r="CP564">
        <v>68.58</v>
      </c>
      <c r="CQ564">
        <v>39.72</v>
      </c>
      <c r="CR564">
        <v>1.78</v>
      </c>
      <c r="CS564">
        <v>29.44</v>
      </c>
      <c r="CT564">
        <v>50.61</v>
      </c>
      <c r="CU564">
        <v>3.05</v>
      </c>
      <c r="CV564">
        <v>4.05</v>
      </c>
      <c r="CW564">
        <v>4.6399999999999997</v>
      </c>
      <c r="DC564">
        <v>282.8</v>
      </c>
      <c r="DD564">
        <v>134</v>
      </c>
      <c r="DE564">
        <v>298.3</v>
      </c>
      <c r="DF564">
        <v>86</v>
      </c>
      <c r="DM564">
        <v>76.92</v>
      </c>
      <c r="DN564">
        <v>59</v>
      </c>
      <c r="DO564">
        <v>61.54</v>
      </c>
      <c r="DP564">
        <v>126</v>
      </c>
      <c r="DW564">
        <v>72.22</v>
      </c>
      <c r="DX564">
        <v>59</v>
      </c>
      <c r="DY564">
        <v>83.33</v>
      </c>
      <c r="DZ564">
        <v>14</v>
      </c>
      <c r="EG564">
        <v>33</v>
      </c>
      <c r="EH564">
        <v>136</v>
      </c>
      <c r="EI564">
        <v>29</v>
      </c>
      <c r="EJ564">
        <v>29</v>
      </c>
      <c r="EQ564">
        <v>2</v>
      </c>
      <c r="ER564">
        <v>149</v>
      </c>
      <c r="ES564">
        <v>1.73</v>
      </c>
      <c r="ET564">
        <v>64</v>
      </c>
      <c r="FA564">
        <v>60</v>
      </c>
      <c r="FB564">
        <v>59</v>
      </c>
      <c r="FC564">
        <v>100</v>
      </c>
      <c r="FD564">
        <v>1</v>
      </c>
      <c r="FM564">
        <v>100</v>
      </c>
      <c r="FN564">
        <v>1</v>
      </c>
      <c r="FU564">
        <v>1</v>
      </c>
      <c r="FV564">
        <v>100</v>
      </c>
      <c r="FW564">
        <v>-1</v>
      </c>
      <c r="FX564">
        <v>13</v>
      </c>
      <c r="GE564">
        <v>0</v>
      </c>
      <c r="GF564">
        <v>79</v>
      </c>
      <c r="GG564">
        <v>-2</v>
      </c>
      <c r="GH564">
        <v>20</v>
      </c>
      <c r="GO564">
        <v>2</v>
      </c>
      <c r="GP564">
        <v>148</v>
      </c>
      <c r="GQ564">
        <v>-2</v>
      </c>
      <c r="GR564">
        <v>40</v>
      </c>
      <c r="GY564">
        <v>0</v>
      </c>
      <c r="GZ564">
        <v>26</v>
      </c>
      <c r="HA564">
        <v>0</v>
      </c>
      <c r="HB564">
        <v>24</v>
      </c>
      <c r="HI564">
        <v>2</v>
      </c>
      <c r="HJ564">
        <v>146</v>
      </c>
      <c r="HK564">
        <v>5</v>
      </c>
      <c r="HL564">
        <v>45</v>
      </c>
      <c r="HS564">
        <v>13</v>
      </c>
      <c r="HT564">
        <v>12</v>
      </c>
      <c r="HU564">
        <v>13</v>
      </c>
      <c r="HV564">
        <v>17</v>
      </c>
      <c r="IC564">
        <v>2</v>
      </c>
      <c r="ID564">
        <v>76</v>
      </c>
      <c r="IE564">
        <v>0</v>
      </c>
      <c r="IF564">
        <v>136</v>
      </c>
      <c r="IM564">
        <v>1</v>
      </c>
      <c r="IN564">
        <v>14</v>
      </c>
      <c r="IO564">
        <v>0</v>
      </c>
      <c r="IP564">
        <v>49</v>
      </c>
    </row>
    <row r="565" spans="1:250" x14ac:dyDescent="0.25">
      <c r="A565" s="3" t="str">
        <f t="shared" si="8"/>
        <v>Luke Kluver</v>
      </c>
      <c r="B565" s="4">
        <v>45767</v>
      </c>
      <c r="C565" t="s">
        <v>1600</v>
      </c>
      <c r="D565" t="s">
        <v>1601</v>
      </c>
      <c r="E565" t="s">
        <v>1602</v>
      </c>
      <c r="F565" t="s">
        <v>1603</v>
      </c>
      <c r="I565" t="s">
        <v>1765</v>
      </c>
      <c r="J565" t="s">
        <v>1766</v>
      </c>
      <c r="K565" t="s">
        <v>997</v>
      </c>
      <c r="L565">
        <v>71</v>
      </c>
      <c r="M565">
        <v>69</v>
      </c>
      <c r="Q565">
        <v>140</v>
      </c>
      <c r="R565">
        <v>71.989999999999995</v>
      </c>
      <c r="S565">
        <v>71.8</v>
      </c>
      <c r="T565">
        <v>73.58</v>
      </c>
      <c r="U565">
        <v>71.78</v>
      </c>
      <c r="Y565">
        <v>72.680000000000007</v>
      </c>
      <c r="Z565">
        <v>109</v>
      </c>
      <c r="AA565">
        <v>101</v>
      </c>
      <c r="AE565">
        <v>10</v>
      </c>
      <c r="AF565">
        <v>10</v>
      </c>
      <c r="AJ565">
        <v>101</v>
      </c>
      <c r="AK565">
        <v>70</v>
      </c>
      <c r="AL565">
        <v>10</v>
      </c>
      <c r="AM565" s="5">
        <v>0.6118055555555556</v>
      </c>
      <c r="AN565">
        <v>1</v>
      </c>
      <c r="AO565" s="5">
        <v>0.38541666666666669</v>
      </c>
      <c r="AQ565" s="5"/>
      <c r="AS565" s="5"/>
      <c r="AV565">
        <v>295.39999999999998</v>
      </c>
      <c r="AX565">
        <v>76.930000000000007</v>
      </c>
      <c r="AZ565">
        <v>75</v>
      </c>
      <c r="BB565">
        <v>31.5</v>
      </c>
      <c r="BD565">
        <v>1.78</v>
      </c>
      <c r="BF565">
        <v>33.33</v>
      </c>
      <c r="BJ565" t="s">
        <v>997</v>
      </c>
      <c r="BK565" t="s">
        <v>997</v>
      </c>
      <c r="BL565" t="s">
        <v>997</v>
      </c>
      <c r="BM565" t="s">
        <v>997</v>
      </c>
      <c r="BN565" t="s">
        <v>997</v>
      </c>
      <c r="BO565">
        <v>2</v>
      </c>
      <c r="BQ565">
        <v>-1</v>
      </c>
      <c r="BS565">
        <v>-3</v>
      </c>
      <c r="BU565">
        <v>1</v>
      </c>
      <c r="BV565">
        <v>6</v>
      </c>
      <c r="BW565">
        <v>23</v>
      </c>
      <c r="BX565">
        <v>6</v>
      </c>
      <c r="BY565">
        <v>0</v>
      </c>
      <c r="BZ565">
        <v>0</v>
      </c>
      <c r="CA565">
        <v>10</v>
      </c>
      <c r="CB565">
        <v>18</v>
      </c>
      <c r="CC565">
        <v>8</v>
      </c>
      <c r="CD565">
        <v>303.10000000000002</v>
      </c>
      <c r="CE565">
        <v>62.82</v>
      </c>
      <c r="CF565">
        <v>68.3</v>
      </c>
      <c r="CG565">
        <v>37.44</v>
      </c>
      <c r="CH565">
        <v>1.78</v>
      </c>
      <c r="CI565">
        <v>29.44</v>
      </c>
      <c r="CJ565">
        <v>47.03</v>
      </c>
      <c r="CK565">
        <v>3.05</v>
      </c>
      <c r="CL565">
        <v>4.04</v>
      </c>
      <c r="CM565">
        <v>4.6399999999999997</v>
      </c>
      <c r="CN565">
        <v>303.60000000000002</v>
      </c>
      <c r="CO565">
        <v>61.57</v>
      </c>
      <c r="CP565">
        <v>68.58</v>
      </c>
      <c r="CQ565">
        <v>39.72</v>
      </c>
      <c r="CR565">
        <v>1.78</v>
      </c>
      <c r="CS565">
        <v>29.44</v>
      </c>
      <c r="CT565">
        <v>50.61</v>
      </c>
      <c r="CU565">
        <v>3.05</v>
      </c>
      <c r="CV565">
        <v>4.05</v>
      </c>
      <c r="CW565">
        <v>4.6399999999999997</v>
      </c>
      <c r="DC565">
        <v>302.10000000000002</v>
      </c>
      <c r="DD565">
        <v>48</v>
      </c>
      <c r="DE565">
        <v>288.7</v>
      </c>
      <c r="DF565">
        <v>124</v>
      </c>
      <c r="DM565">
        <v>84.62</v>
      </c>
      <c r="DN565">
        <v>24</v>
      </c>
      <c r="DO565">
        <v>69.23</v>
      </c>
      <c r="DP565">
        <v>91</v>
      </c>
      <c r="DW565">
        <v>72.22</v>
      </c>
      <c r="DX565">
        <v>59</v>
      </c>
      <c r="DY565">
        <v>77.78</v>
      </c>
      <c r="DZ565">
        <v>40</v>
      </c>
      <c r="EG565">
        <v>31</v>
      </c>
      <c r="EH565">
        <v>89</v>
      </c>
      <c r="EI565">
        <v>32</v>
      </c>
      <c r="EJ565">
        <v>116</v>
      </c>
      <c r="EQ565">
        <v>1.77</v>
      </c>
      <c r="ER565">
        <v>85</v>
      </c>
      <c r="ES565">
        <v>1.79</v>
      </c>
      <c r="ET565">
        <v>86</v>
      </c>
      <c r="FA565">
        <v>40</v>
      </c>
      <c r="FB565">
        <v>110</v>
      </c>
      <c r="FC565">
        <v>25</v>
      </c>
      <c r="FD565">
        <v>133</v>
      </c>
      <c r="FU565">
        <v>1</v>
      </c>
      <c r="FV565">
        <v>100</v>
      </c>
      <c r="FW565">
        <v>1</v>
      </c>
      <c r="FX565">
        <v>98</v>
      </c>
      <c r="GE565">
        <v>0</v>
      </c>
      <c r="GF565">
        <v>79</v>
      </c>
      <c r="GG565">
        <v>-1</v>
      </c>
      <c r="GH565">
        <v>45</v>
      </c>
      <c r="GO565">
        <v>-1</v>
      </c>
      <c r="GP565">
        <v>76</v>
      </c>
      <c r="GQ565">
        <v>-2</v>
      </c>
      <c r="GR565">
        <v>40</v>
      </c>
      <c r="GY565">
        <v>0</v>
      </c>
      <c r="GZ565">
        <v>26</v>
      </c>
      <c r="HA565">
        <v>1</v>
      </c>
      <c r="HB565">
        <v>1</v>
      </c>
      <c r="HI565">
        <v>3</v>
      </c>
      <c r="HJ565">
        <v>120</v>
      </c>
      <c r="HK565">
        <v>3</v>
      </c>
      <c r="HL565">
        <v>115</v>
      </c>
      <c r="HS565">
        <v>12</v>
      </c>
      <c r="HT565">
        <v>26</v>
      </c>
      <c r="HU565">
        <v>11</v>
      </c>
      <c r="HV565">
        <v>55</v>
      </c>
      <c r="IC565">
        <v>3</v>
      </c>
      <c r="ID565">
        <v>36</v>
      </c>
      <c r="IE565">
        <v>3</v>
      </c>
      <c r="IF565">
        <v>29</v>
      </c>
      <c r="IM565">
        <v>0</v>
      </c>
      <c r="IN565">
        <v>52</v>
      </c>
      <c r="IO565">
        <v>0</v>
      </c>
      <c r="IP565">
        <v>49</v>
      </c>
    </row>
    <row r="566" spans="1:250" x14ac:dyDescent="0.25">
      <c r="A566" s="3" t="str">
        <f t="shared" si="8"/>
        <v>Billy Tom Sargent</v>
      </c>
      <c r="B566" s="4">
        <v>45767</v>
      </c>
      <c r="C566" t="s">
        <v>1600</v>
      </c>
      <c r="D566" t="s">
        <v>1601</v>
      </c>
      <c r="E566" t="s">
        <v>1602</v>
      </c>
      <c r="F566" t="s">
        <v>1603</v>
      </c>
      <c r="I566" t="s">
        <v>1767</v>
      </c>
      <c r="J566" t="s">
        <v>1768</v>
      </c>
      <c r="K566" t="s">
        <v>997</v>
      </c>
      <c r="L566">
        <v>71</v>
      </c>
      <c r="M566">
        <v>69</v>
      </c>
      <c r="Q566">
        <v>140</v>
      </c>
      <c r="R566">
        <v>71.989999999999995</v>
      </c>
      <c r="S566">
        <v>71.8</v>
      </c>
      <c r="T566">
        <v>73.58</v>
      </c>
      <c r="U566">
        <v>71.78</v>
      </c>
      <c r="Y566">
        <v>72.680000000000007</v>
      </c>
      <c r="Z566">
        <v>109</v>
      </c>
      <c r="AA566">
        <v>101</v>
      </c>
      <c r="AE566">
        <v>10</v>
      </c>
      <c r="AF566">
        <v>10</v>
      </c>
      <c r="AJ566">
        <v>101</v>
      </c>
      <c r="AK566">
        <v>70</v>
      </c>
      <c r="AL566">
        <v>10</v>
      </c>
      <c r="AM566" s="5">
        <v>0.38541666666666669</v>
      </c>
      <c r="AN566">
        <v>1</v>
      </c>
      <c r="AO566" s="5">
        <v>0.6118055555555556</v>
      </c>
      <c r="AQ566" s="5"/>
      <c r="AS566" s="5"/>
      <c r="AV566">
        <v>293.85000000000002</v>
      </c>
      <c r="AX566">
        <v>69.23</v>
      </c>
      <c r="AZ566">
        <v>66.67</v>
      </c>
      <c r="BB566">
        <v>29.5</v>
      </c>
      <c r="BD566">
        <v>1.75</v>
      </c>
      <c r="BF566">
        <v>58.33</v>
      </c>
      <c r="BJ566" t="s">
        <v>997</v>
      </c>
      <c r="BK566" t="s">
        <v>997</v>
      </c>
      <c r="BL566" t="s">
        <v>997</v>
      </c>
      <c r="BM566" t="s">
        <v>997</v>
      </c>
      <c r="BN566" t="s">
        <v>997</v>
      </c>
      <c r="BO566">
        <v>2</v>
      </c>
      <c r="BQ566">
        <v>0</v>
      </c>
      <c r="BS566">
        <v>-4</v>
      </c>
      <c r="BU566">
        <v>0</v>
      </c>
      <c r="BV566">
        <v>7</v>
      </c>
      <c r="BW566">
        <v>24</v>
      </c>
      <c r="BX566">
        <v>5</v>
      </c>
      <c r="BY566">
        <v>0</v>
      </c>
      <c r="BZ566">
        <v>0</v>
      </c>
      <c r="CA566">
        <v>10</v>
      </c>
      <c r="CB566">
        <v>18</v>
      </c>
      <c r="CC566">
        <v>8</v>
      </c>
      <c r="CD566">
        <v>303.10000000000002</v>
      </c>
      <c r="CE566">
        <v>62.82</v>
      </c>
      <c r="CF566">
        <v>68.3</v>
      </c>
      <c r="CG566">
        <v>37.44</v>
      </c>
      <c r="CH566">
        <v>1.78</v>
      </c>
      <c r="CI566">
        <v>29.44</v>
      </c>
      <c r="CJ566">
        <v>47.03</v>
      </c>
      <c r="CK566">
        <v>3.05</v>
      </c>
      <c r="CL566">
        <v>4.04</v>
      </c>
      <c r="CM566">
        <v>4.6399999999999997</v>
      </c>
      <c r="CN566">
        <v>303.60000000000002</v>
      </c>
      <c r="CO566">
        <v>61.57</v>
      </c>
      <c r="CP566">
        <v>68.58</v>
      </c>
      <c r="CQ566">
        <v>39.72</v>
      </c>
      <c r="CR566">
        <v>1.78</v>
      </c>
      <c r="CS566">
        <v>29.44</v>
      </c>
      <c r="CT566">
        <v>50.61</v>
      </c>
      <c r="CU566">
        <v>3.05</v>
      </c>
      <c r="CV566">
        <v>4.05</v>
      </c>
      <c r="CW566">
        <v>4.6399999999999997</v>
      </c>
      <c r="DC566">
        <v>294.2</v>
      </c>
      <c r="DD566">
        <v>83</v>
      </c>
      <c r="DE566">
        <v>293.5</v>
      </c>
      <c r="DF566">
        <v>105</v>
      </c>
      <c r="DM566">
        <v>69.23</v>
      </c>
      <c r="DN566">
        <v>84</v>
      </c>
      <c r="DO566">
        <v>69.23</v>
      </c>
      <c r="DP566">
        <v>91</v>
      </c>
      <c r="DW566">
        <v>66.67</v>
      </c>
      <c r="DX566">
        <v>97</v>
      </c>
      <c r="DY566">
        <v>66.67</v>
      </c>
      <c r="DZ566">
        <v>111</v>
      </c>
      <c r="EG566">
        <v>30</v>
      </c>
      <c r="EH566">
        <v>69</v>
      </c>
      <c r="EI566">
        <v>29</v>
      </c>
      <c r="EJ566">
        <v>29</v>
      </c>
      <c r="EQ566">
        <v>1.75</v>
      </c>
      <c r="ER566">
        <v>77</v>
      </c>
      <c r="ES566">
        <v>1.75</v>
      </c>
      <c r="ET566">
        <v>72</v>
      </c>
      <c r="FA566">
        <v>50</v>
      </c>
      <c r="FB566">
        <v>86</v>
      </c>
      <c r="FC566">
        <v>66.67</v>
      </c>
      <c r="FD566">
        <v>49</v>
      </c>
      <c r="FU566">
        <v>0</v>
      </c>
      <c r="FV566">
        <v>57</v>
      </c>
      <c r="FW566">
        <v>2</v>
      </c>
      <c r="FX566">
        <v>133</v>
      </c>
      <c r="GE566">
        <v>2</v>
      </c>
      <c r="GF566">
        <v>132</v>
      </c>
      <c r="GG566">
        <v>-2</v>
      </c>
      <c r="GH566">
        <v>20</v>
      </c>
      <c r="GO566">
        <v>-2</v>
      </c>
      <c r="GP566">
        <v>32</v>
      </c>
      <c r="GQ566">
        <v>-2</v>
      </c>
      <c r="GR566">
        <v>40</v>
      </c>
      <c r="GY566">
        <v>0</v>
      </c>
      <c r="GZ566">
        <v>26</v>
      </c>
      <c r="HA566">
        <v>0</v>
      </c>
      <c r="HB566">
        <v>24</v>
      </c>
      <c r="HI566">
        <v>3</v>
      </c>
      <c r="HJ566">
        <v>120</v>
      </c>
      <c r="HK566">
        <v>4</v>
      </c>
      <c r="HL566">
        <v>77</v>
      </c>
      <c r="HS566">
        <v>12</v>
      </c>
      <c r="HT566">
        <v>26</v>
      </c>
      <c r="HU566">
        <v>12</v>
      </c>
      <c r="HV566">
        <v>28</v>
      </c>
      <c r="IC566">
        <v>3</v>
      </c>
      <c r="ID566">
        <v>36</v>
      </c>
      <c r="IE566">
        <v>2</v>
      </c>
      <c r="IF566">
        <v>65</v>
      </c>
      <c r="IM566">
        <v>0</v>
      </c>
      <c r="IN566">
        <v>52</v>
      </c>
      <c r="IO566">
        <v>0</v>
      </c>
      <c r="IP566">
        <v>49</v>
      </c>
    </row>
    <row r="567" spans="1:250" x14ac:dyDescent="0.25">
      <c r="A567" s="3" t="str">
        <f t="shared" si="8"/>
        <v>Sandy Scott</v>
      </c>
      <c r="B567" s="4">
        <v>45767</v>
      </c>
      <c r="C567" t="s">
        <v>1600</v>
      </c>
      <c r="D567" t="s">
        <v>1601</v>
      </c>
      <c r="E567" t="s">
        <v>1602</v>
      </c>
      <c r="F567" t="s">
        <v>1603</v>
      </c>
      <c r="I567" t="s">
        <v>930</v>
      </c>
      <c r="J567" t="s">
        <v>1769</v>
      </c>
      <c r="K567" t="s">
        <v>997</v>
      </c>
      <c r="L567">
        <v>73</v>
      </c>
      <c r="M567">
        <v>67</v>
      </c>
      <c r="Q567">
        <v>140</v>
      </c>
      <c r="R567">
        <v>71.989999999999995</v>
      </c>
      <c r="S567">
        <v>71.8</v>
      </c>
      <c r="T567">
        <v>75.58</v>
      </c>
      <c r="U567">
        <v>69.78</v>
      </c>
      <c r="Y567">
        <v>72.680000000000007</v>
      </c>
      <c r="Z567">
        <v>137</v>
      </c>
      <c r="AA567">
        <v>101</v>
      </c>
      <c r="AE567">
        <v>12</v>
      </c>
      <c r="AF567">
        <v>10</v>
      </c>
      <c r="AJ567">
        <v>101</v>
      </c>
      <c r="AK567">
        <v>70</v>
      </c>
      <c r="AL567">
        <v>1</v>
      </c>
      <c r="AM567" s="5">
        <v>0.60416666666666663</v>
      </c>
      <c r="AN567">
        <v>10</v>
      </c>
      <c r="AO567" s="5">
        <v>0.37777777777777777</v>
      </c>
      <c r="AQ567" s="5"/>
      <c r="AS567" s="5"/>
      <c r="AV567">
        <v>294.14999999999998</v>
      </c>
      <c r="AX567">
        <v>84.62</v>
      </c>
      <c r="AZ567">
        <v>77.78</v>
      </c>
      <c r="BB567">
        <v>31.5</v>
      </c>
      <c r="BD567">
        <v>1.82</v>
      </c>
      <c r="BF567">
        <v>50</v>
      </c>
      <c r="BH567">
        <v>100</v>
      </c>
      <c r="BJ567" t="s">
        <v>997</v>
      </c>
      <c r="BK567" t="s">
        <v>997</v>
      </c>
      <c r="BL567" t="s">
        <v>997</v>
      </c>
      <c r="BM567" t="s">
        <v>997</v>
      </c>
      <c r="BN567" t="s">
        <v>997</v>
      </c>
      <c r="BO567">
        <v>-1</v>
      </c>
      <c r="BQ567">
        <v>3</v>
      </c>
      <c r="BS567">
        <v>-4</v>
      </c>
      <c r="BU567">
        <v>0</v>
      </c>
      <c r="BV567">
        <v>8</v>
      </c>
      <c r="BW567">
        <v>23</v>
      </c>
      <c r="BX567">
        <v>4</v>
      </c>
      <c r="BY567">
        <v>1</v>
      </c>
      <c r="BZ567">
        <v>2</v>
      </c>
      <c r="CA567">
        <v>10</v>
      </c>
      <c r="CB567">
        <v>18</v>
      </c>
      <c r="CC567">
        <v>8</v>
      </c>
      <c r="CD567">
        <v>303.10000000000002</v>
      </c>
      <c r="CE567">
        <v>62.82</v>
      </c>
      <c r="CF567">
        <v>68.3</v>
      </c>
      <c r="CG567">
        <v>37.44</v>
      </c>
      <c r="CH567">
        <v>1.78</v>
      </c>
      <c r="CI567">
        <v>29.44</v>
      </c>
      <c r="CJ567">
        <v>47.03</v>
      </c>
      <c r="CK567">
        <v>3.05</v>
      </c>
      <c r="CL567">
        <v>4.04</v>
      </c>
      <c r="CM567">
        <v>4.6399999999999997</v>
      </c>
      <c r="CN567">
        <v>303.60000000000002</v>
      </c>
      <c r="CO567">
        <v>61.57</v>
      </c>
      <c r="CP567">
        <v>68.58</v>
      </c>
      <c r="CQ567">
        <v>39.72</v>
      </c>
      <c r="CR567">
        <v>1.78</v>
      </c>
      <c r="CS567">
        <v>29.44</v>
      </c>
      <c r="CT567">
        <v>50.61</v>
      </c>
      <c r="CU567">
        <v>3.05</v>
      </c>
      <c r="CV567">
        <v>4.05</v>
      </c>
      <c r="CW567">
        <v>4.6399999999999997</v>
      </c>
      <c r="DC567">
        <v>298</v>
      </c>
      <c r="DD567">
        <v>64</v>
      </c>
      <c r="DE567">
        <v>290.3</v>
      </c>
      <c r="DF567">
        <v>117</v>
      </c>
      <c r="DM567">
        <v>84.62</v>
      </c>
      <c r="DN567">
        <v>24</v>
      </c>
      <c r="DO567">
        <v>84.62</v>
      </c>
      <c r="DP567">
        <v>22</v>
      </c>
      <c r="DW567">
        <v>72.22</v>
      </c>
      <c r="DX567">
        <v>59</v>
      </c>
      <c r="DY567">
        <v>83.33</v>
      </c>
      <c r="DZ567">
        <v>14</v>
      </c>
      <c r="EG567">
        <v>33</v>
      </c>
      <c r="EH567">
        <v>136</v>
      </c>
      <c r="EI567">
        <v>30</v>
      </c>
      <c r="EJ567">
        <v>60</v>
      </c>
      <c r="EQ567">
        <v>1.85</v>
      </c>
      <c r="ER567">
        <v>121</v>
      </c>
      <c r="ES567">
        <v>1.8</v>
      </c>
      <c r="ET567">
        <v>94</v>
      </c>
      <c r="FA567">
        <v>20</v>
      </c>
      <c r="FB567">
        <v>143</v>
      </c>
      <c r="FC567">
        <v>100</v>
      </c>
      <c r="FD567">
        <v>1</v>
      </c>
      <c r="FK567">
        <v>100</v>
      </c>
      <c r="FL567">
        <v>1</v>
      </c>
      <c r="FM567">
        <v>100</v>
      </c>
      <c r="FN567">
        <v>1</v>
      </c>
      <c r="FU567">
        <v>0</v>
      </c>
      <c r="FV567">
        <v>57</v>
      </c>
      <c r="FW567">
        <v>-1</v>
      </c>
      <c r="FX567">
        <v>13</v>
      </c>
      <c r="GE567">
        <v>4</v>
      </c>
      <c r="GF567">
        <v>152</v>
      </c>
      <c r="GG567">
        <v>-1</v>
      </c>
      <c r="GH567">
        <v>45</v>
      </c>
      <c r="GO567">
        <v>-2</v>
      </c>
      <c r="GP567">
        <v>32</v>
      </c>
      <c r="GQ567">
        <v>-2</v>
      </c>
      <c r="GR567">
        <v>40</v>
      </c>
      <c r="GY567">
        <v>0</v>
      </c>
      <c r="GZ567">
        <v>26</v>
      </c>
      <c r="HA567">
        <v>0</v>
      </c>
      <c r="HB567">
        <v>24</v>
      </c>
      <c r="HI567">
        <v>4</v>
      </c>
      <c r="HJ567">
        <v>76</v>
      </c>
      <c r="HK567">
        <v>4</v>
      </c>
      <c r="HL567">
        <v>77</v>
      </c>
      <c r="HS567">
        <v>9</v>
      </c>
      <c r="HT567">
        <v>103</v>
      </c>
      <c r="HU567">
        <v>14</v>
      </c>
      <c r="HV567">
        <v>9</v>
      </c>
      <c r="IC567">
        <v>4</v>
      </c>
      <c r="ID567">
        <v>15</v>
      </c>
      <c r="IE567">
        <v>0</v>
      </c>
      <c r="IF567">
        <v>136</v>
      </c>
      <c r="IM567">
        <v>1</v>
      </c>
      <c r="IN567">
        <v>14</v>
      </c>
      <c r="IO567">
        <v>0</v>
      </c>
      <c r="IP567">
        <v>49</v>
      </c>
    </row>
    <row r="568" spans="1:250" x14ac:dyDescent="0.25">
      <c r="A568" s="3" t="str">
        <f t="shared" si="8"/>
        <v>Jacob Solomon</v>
      </c>
      <c r="B568" s="4">
        <v>45767</v>
      </c>
      <c r="C568" t="s">
        <v>1600</v>
      </c>
      <c r="D568" t="s">
        <v>1601</v>
      </c>
      <c r="E568" t="s">
        <v>1602</v>
      </c>
      <c r="F568" t="s">
        <v>1603</v>
      </c>
      <c r="I568" t="s">
        <v>1770</v>
      </c>
      <c r="J568" t="s">
        <v>1771</v>
      </c>
      <c r="K568" t="s">
        <v>997</v>
      </c>
      <c r="L568">
        <v>72</v>
      </c>
      <c r="M568">
        <v>68</v>
      </c>
      <c r="Q568">
        <v>140</v>
      </c>
      <c r="R568">
        <v>71.989999999999995</v>
      </c>
      <c r="S568">
        <v>71.8</v>
      </c>
      <c r="T568">
        <v>74.58</v>
      </c>
      <c r="U568">
        <v>70.78</v>
      </c>
      <c r="Y568">
        <v>72.680000000000007</v>
      </c>
      <c r="Z568">
        <v>125</v>
      </c>
      <c r="AA568">
        <v>101</v>
      </c>
      <c r="AE568">
        <v>11</v>
      </c>
      <c r="AF568">
        <v>10</v>
      </c>
      <c r="AJ568">
        <v>101</v>
      </c>
      <c r="AK568">
        <v>70</v>
      </c>
      <c r="AL568">
        <v>10</v>
      </c>
      <c r="AM568" s="5">
        <v>0.29166666666666669</v>
      </c>
      <c r="AN568">
        <v>1</v>
      </c>
      <c r="AO568" s="5">
        <v>0.51736111111111116</v>
      </c>
      <c r="AQ568" s="5"/>
      <c r="AS568" s="5"/>
      <c r="AV568">
        <v>299.3</v>
      </c>
      <c r="AX568">
        <v>76.930000000000007</v>
      </c>
      <c r="AZ568">
        <v>69.44</v>
      </c>
      <c r="BB568">
        <v>29.5</v>
      </c>
      <c r="BD568">
        <v>1.68</v>
      </c>
      <c r="BF568">
        <v>45.45</v>
      </c>
      <c r="BH568">
        <v>100</v>
      </c>
      <c r="BJ568" t="s">
        <v>997</v>
      </c>
      <c r="BK568" t="s">
        <v>997</v>
      </c>
      <c r="BL568" t="s">
        <v>997</v>
      </c>
      <c r="BM568" t="s">
        <v>997</v>
      </c>
      <c r="BN568" t="s">
        <v>997</v>
      </c>
      <c r="BO568">
        <v>-1</v>
      </c>
      <c r="BQ568">
        <v>0</v>
      </c>
      <c r="BS568">
        <v>-1</v>
      </c>
      <c r="BU568">
        <v>0</v>
      </c>
      <c r="BV568">
        <v>9</v>
      </c>
      <c r="BW568">
        <v>20</v>
      </c>
      <c r="BX568">
        <v>7</v>
      </c>
      <c r="BY568">
        <v>0</v>
      </c>
      <c r="BZ568">
        <v>2</v>
      </c>
      <c r="CA568">
        <v>10</v>
      </c>
      <c r="CB568">
        <v>18</v>
      </c>
      <c r="CC568">
        <v>8</v>
      </c>
      <c r="CD568">
        <v>303.10000000000002</v>
      </c>
      <c r="CE568">
        <v>62.82</v>
      </c>
      <c r="CF568">
        <v>68.3</v>
      </c>
      <c r="CG568">
        <v>37.44</v>
      </c>
      <c r="CH568">
        <v>1.78</v>
      </c>
      <c r="CI568">
        <v>29.44</v>
      </c>
      <c r="CJ568">
        <v>47.03</v>
      </c>
      <c r="CK568">
        <v>3.05</v>
      </c>
      <c r="CL568">
        <v>4.04</v>
      </c>
      <c r="CM568">
        <v>4.6399999999999997</v>
      </c>
      <c r="CN568">
        <v>303.60000000000002</v>
      </c>
      <c r="CO568">
        <v>61.57</v>
      </c>
      <c r="CP568">
        <v>68.58</v>
      </c>
      <c r="CQ568">
        <v>39.72</v>
      </c>
      <c r="CR568">
        <v>1.78</v>
      </c>
      <c r="CS568">
        <v>29.44</v>
      </c>
      <c r="CT568">
        <v>50.61</v>
      </c>
      <c r="CU568">
        <v>3.05</v>
      </c>
      <c r="CV568">
        <v>4.05</v>
      </c>
      <c r="CW568">
        <v>4.6399999999999997</v>
      </c>
      <c r="DC568">
        <v>286.39999999999998</v>
      </c>
      <c r="DD568">
        <v>124</v>
      </c>
      <c r="DE568">
        <v>312.2</v>
      </c>
      <c r="DF568">
        <v>35</v>
      </c>
      <c r="DM568">
        <v>61.54</v>
      </c>
      <c r="DN568">
        <v>128</v>
      </c>
      <c r="DO568">
        <v>92.31</v>
      </c>
      <c r="DP568">
        <v>8</v>
      </c>
      <c r="DW568">
        <v>66.67</v>
      </c>
      <c r="DX568">
        <v>97</v>
      </c>
      <c r="DY568">
        <v>72.22</v>
      </c>
      <c r="DZ568">
        <v>81</v>
      </c>
      <c r="EG568">
        <v>31</v>
      </c>
      <c r="EH568">
        <v>89</v>
      </c>
      <c r="EI568">
        <v>28</v>
      </c>
      <c r="EJ568">
        <v>14</v>
      </c>
      <c r="EQ568">
        <v>1.75</v>
      </c>
      <c r="ER568">
        <v>77</v>
      </c>
      <c r="ES568">
        <v>1.62</v>
      </c>
      <c r="ET568">
        <v>20</v>
      </c>
      <c r="FA568">
        <v>33.33</v>
      </c>
      <c r="FB568">
        <v>118</v>
      </c>
      <c r="FC568">
        <v>60</v>
      </c>
      <c r="FD568">
        <v>68</v>
      </c>
      <c r="FM568">
        <v>100</v>
      </c>
      <c r="FN568">
        <v>1</v>
      </c>
      <c r="FU568">
        <v>-1</v>
      </c>
      <c r="FV568">
        <v>16</v>
      </c>
      <c r="FW568">
        <v>0</v>
      </c>
      <c r="FX568">
        <v>50</v>
      </c>
      <c r="GE568">
        <v>2</v>
      </c>
      <c r="GF568">
        <v>132</v>
      </c>
      <c r="GG568">
        <v>-2</v>
      </c>
      <c r="GH568">
        <v>20</v>
      </c>
      <c r="GO568">
        <v>0</v>
      </c>
      <c r="GP568">
        <v>115</v>
      </c>
      <c r="GQ568">
        <v>-1</v>
      </c>
      <c r="GR568">
        <v>89</v>
      </c>
      <c r="GY568">
        <v>0</v>
      </c>
      <c r="GZ568">
        <v>26</v>
      </c>
      <c r="HA568">
        <v>0</v>
      </c>
      <c r="HB568">
        <v>24</v>
      </c>
      <c r="HI568">
        <v>3</v>
      </c>
      <c r="HJ568">
        <v>120</v>
      </c>
      <c r="HK568">
        <v>6</v>
      </c>
      <c r="HL568">
        <v>18</v>
      </c>
      <c r="HS568">
        <v>11</v>
      </c>
      <c r="HT568">
        <v>41</v>
      </c>
      <c r="HU568">
        <v>9</v>
      </c>
      <c r="HV568">
        <v>116</v>
      </c>
      <c r="IC568">
        <v>4</v>
      </c>
      <c r="ID568">
        <v>15</v>
      </c>
      <c r="IE568">
        <v>3</v>
      </c>
      <c r="IF568">
        <v>29</v>
      </c>
      <c r="IM568">
        <v>0</v>
      </c>
      <c r="IN568">
        <v>52</v>
      </c>
      <c r="IO568">
        <v>0</v>
      </c>
      <c r="IP568">
        <v>49</v>
      </c>
    </row>
    <row r="569" spans="1:250" x14ac:dyDescent="0.25">
      <c r="A569" s="3" t="str">
        <f t="shared" si="8"/>
        <v>Sebastian Cappelen</v>
      </c>
      <c r="B569" s="4">
        <v>45767</v>
      </c>
      <c r="C569" t="s">
        <v>1600</v>
      </c>
      <c r="D569" t="s">
        <v>1601</v>
      </c>
      <c r="E569" t="s">
        <v>1602</v>
      </c>
      <c r="F569" t="s">
        <v>1603</v>
      </c>
      <c r="I569" t="s">
        <v>1772</v>
      </c>
      <c r="J569" t="s">
        <v>1068</v>
      </c>
      <c r="K569" t="s">
        <v>997</v>
      </c>
      <c r="L569">
        <v>70</v>
      </c>
      <c r="M569">
        <v>71</v>
      </c>
      <c r="Q569">
        <v>141</v>
      </c>
      <c r="R569">
        <v>71.989999999999995</v>
      </c>
      <c r="S569">
        <v>71.8</v>
      </c>
      <c r="T569">
        <v>72.58</v>
      </c>
      <c r="U569">
        <v>73.78</v>
      </c>
      <c r="Y569">
        <v>73.180000000000007</v>
      </c>
      <c r="Z569">
        <v>84</v>
      </c>
      <c r="AA569">
        <v>113</v>
      </c>
      <c r="AE569">
        <v>9</v>
      </c>
      <c r="AF569">
        <v>11</v>
      </c>
      <c r="AJ569">
        <v>113</v>
      </c>
      <c r="AK569">
        <v>70</v>
      </c>
      <c r="AL569">
        <v>10</v>
      </c>
      <c r="AM569" s="5">
        <v>0.2986111111111111</v>
      </c>
      <c r="AN569">
        <v>1</v>
      </c>
      <c r="AO569" s="5">
        <v>0.52430555555555558</v>
      </c>
      <c r="AQ569" s="5"/>
      <c r="AS569" s="5"/>
      <c r="AV569">
        <v>316.55</v>
      </c>
      <c r="AX569">
        <v>73.08</v>
      </c>
      <c r="AZ569">
        <v>75</v>
      </c>
      <c r="BB569">
        <v>32.5</v>
      </c>
      <c r="BD569">
        <v>1.96</v>
      </c>
      <c r="BF569">
        <v>66.67</v>
      </c>
      <c r="BJ569" t="s">
        <v>997</v>
      </c>
      <c r="BK569" t="s">
        <v>997</v>
      </c>
      <c r="BL569" t="s">
        <v>997</v>
      </c>
      <c r="BM569" t="s">
        <v>997</v>
      </c>
      <c r="BN569" t="s">
        <v>997</v>
      </c>
      <c r="BO569">
        <v>0</v>
      </c>
      <c r="BQ569">
        <v>1</v>
      </c>
      <c r="BS569">
        <v>-2</v>
      </c>
      <c r="BU569">
        <v>1</v>
      </c>
      <c r="BV569">
        <v>6</v>
      </c>
      <c r="BW569">
        <v>22</v>
      </c>
      <c r="BX569">
        <v>7</v>
      </c>
      <c r="BY569">
        <v>0</v>
      </c>
      <c r="BZ569">
        <v>0</v>
      </c>
      <c r="CA569">
        <v>10</v>
      </c>
      <c r="CB569">
        <v>18</v>
      </c>
      <c r="CC569">
        <v>8</v>
      </c>
      <c r="CD569">
        <v>303.10000000000002</v>
      </c>
      <c r="CE569">
        <v>62.82</v>
      </c>
      <c r="CF569">
        <v>68.3</v>
      </c>
      <c r="CG569">
        <v>37.44</v>
      </c>
      <c r="CH569">
        <v>1.78</v>
      </c>
      <c r="CI569">
        <v>29.44</v>
      </c>
      <c r="CJ569">
        <v>47.03</v>
      </c>
      <c r="CK569">
        <v>3.05</v>
      </c>
      <c r="CL569">
        <v>4.04</v>
      </c>
      <c r="CM569">
        <v>4.6399999999999997</v>
      </c>
      <c r="CN569">
        <v>303.60000000000002</v>
      </c>
      <c r="CO569">
        <v>61.57</v>
      </c>
      <c r="CP569">
        <v>68.58</v>
      </c>
      <c r="CQ569">
        <v>39.72</v>
      </c>
      <c r="CR569">
        <v>1.78</v>
      </c>
      <c r="CS569">
        <v>29.44</v>
      </c>
      <c r="CT569">
        <v>50.61</v>
      </c>
      <c r="CU569">
        <v>3.05</v>
      </c>
      <c r="CV569">
        <v>4.05</v>
      </c>
      <c r="CW569">
        <v>4.6399999999999997</v>
      </c>
      <c r="DC569">
        <v>293.7</v>
      </c>
      <c r="DD569">
        <v>86</v>
      </c>
      <c r="DE569">
        <v>339.4</v>
      </c>
      <c r="DF569">
        <v>1</v>
      </c>
      <c r="DM569">
        <v>92.31</v>
      </c>
      <c r="DN569">
        <v>6</v>
      </c>
      <c r="DO569">
        <v>53.85</v>
      </c>
      <c r="DP569">
        <v>144</v>
      </c>
      <c r="DW569">
        <v>66.67</v>
      </c>
      <c r="DX569">
        <v>97</v>
      </c>
      <c r="DY569">
        <v>83.33</v>
      </c>
      <c r="DZ569">
        <v>14</v>
      </c>
      <c r="EG569">
        <v>30</v>
      </c>
      <c r="EH569">
        <v>69</v>
      </c>
      <c r="EI569">
        <v>35</v>
      </c>
      <c r="EJ569">
        <v>147</v>
      </c>
      <c r="EQ569">
        <v>1.83</v>
      </c>
      <c r="ER569">
        <v>112</v>
      </c>
      <c r="ES569">
        <v>2.0699999999999998</v>
      </c>
      <c r="ET569">
        <v>149</v>
      </c>
      <c r="FA569">
        <v>66.67</v>
      </c>
      <c r="FB569">
        <v>40</v>
      </c>
      <c r="FC569">
        <v>66.67</v>
      </c>
      <c r="FD569">
        <v>49</v>
      </c>
      <c r="FU569">
        <v>0</v>
      </c>
      <c r="FV569">
        <v>57</v>
      </c>
      <c r="FW569">
        <v>0</v>
      </c>
      <c r="FX569">
        <v>50</v>
      </c>
      <c r="GE569">
        <v>1</v>
      </c>
      <c r="GF569">
        <v>110</v>
      </c>
      <c r="GG569">
        <v>0</v>
      </c>
      <c r="GH569">
        <v>81</v>
      </c>
      <c r="GO569">
        <v>-2</v>
      </c>
      <c r="GP569">
        <v>32</v>
      </c>
      <c r="GQ569">
        <v>0</v>
      </c>
      <c r="GR569">
        <v>125</v>
      </c>
      <c r="GY569">
        <v>0</v>
      </c>
      <c r="GZ569">
        <v>26</v>
      </c>
      <c r="HA569">
        <v>1</v>
      </c>
      <c r="HB569">
        <v>1</v>
      </c>
      <c r="HI569">
        <v>4</v>
      </c>
      <c r="HJ569">
        <v>76</v>
      </c>
      <c r="HK569">
        <v>2</v>
      </c>
      <c r="HL569">
        <v>141</v>
      </c>
      <c r="HS569">
        <v>11</v>
      </c>
      <c r="HT569">
        <v>41</v>
      </c>
      <c r="HU569">
        <v>11</v>
      </c>
      <c r="HV569">
        <v>55</v>
      </c>
      <c r="IC569">
        <v>3</v>
      </c>
      <c r="ID569">
        <v>36</v>
      </c>
      <c r="IE569">
        <v>4</v>
      </c>
      <c r="IF569">
        <v>8</v>
      </c>
      <c r="IM569">
        <v>0</v>
      </c>
      <c r="IN569">
        <v>52</v>
      </c>
      <c r="IO569">
        <v>0</v>
      </c>
      <c r="IP569">
        <v>49</v>
      </c>
    </row>
    <row r="570" spans="1:250" x14ac:dyDescent="0.25">
      <c r="A570" s="3" t="str">
        <f t="shared" si="8"/>
        <v>Hunter Eichhorn</v>
      </c>
      <c r="B570" s="4">
        <v>45767</v>
      </c>
      <c r="C570" t="s">
        <v>1600</v>
      </c>
      <c r="D570" t="s">
        <v>1601</v>
      </c>
      <c r="E570" t="s">
        <v>1602</v>
      </c>
      <c r="F570" t="s">
        <v>1603</v>
      </c>
      <c r="I570" t="s">
        <v>1773</v>
      </c>
      <c r="J570" t="s">
        <v>1774</v>
      </c>
      <c r="K570" t="s">
        <v>997</v>
      </c>
      <c r="L570">
        <v>72</v>
      </c>
      <c r="M570">
        <v>69</v>
      </c>
      <c r="Q570">
        <v>141</v>
      </c>
      <c r="R570">
        <v>71.989999999999995</v>
      </c>
      <c r="S570">
        <v>71.8</v>
      </c>
      <c r="T570">
        <v>74.58</v>
      </c>
      <c r="U570">
        <v>71.78</v>
      </c>
      <c r="Y570">
        <v>73.180000000000007</v>
      </c>
      <c r="Z570">
        <v>125</v>
      </c>
      <c r="AA570">
        <v>113</v>
      </c>
      <c r="AE570">
        <v>11</v>
      </c>
      <c r="AF570">
        <v>11</v>
      </c>
      <c r="AJ570">
        <v>113</v>
      </c>
      <c r="AK570">
        <v>70</v>
      </c>
      <c r="AL570">
        <v>10</v>
      </c>
      <c r="AM570" s="5">
        <v>0.38541666666666669</v>
      </c>
      <c r="AN570">
        <v>1</v>
      </c>
      <c r="AO570" s="5">
        <v>0.6118055555555556</v>
      </c>
      <c r="AV570">
        <v>281</v>
      </c>
      <c r="AX570">
        <v>69.23</v>
      </c>
      <c r="AZ570">
        <v>75</v>
      </c>
      <c r="BB570">
        <v>32</v>
      </c>
      <c r="BD570">
        <v>1.78</v>
      </c>
      <c r="BF570">
        <v>22.22</v>
      </c>
      <c r="BJ570" t="s">
        <v>997</v>
      </c>
      <c r="BK570" t="s">
        <v>997</v>
      </c>
      <c r="BL570" t="s">
        <v>997</v>
      </c>
      <c r="BM570" t="s">
        <v>997</v>
      </c>
      <c r="BN570" t="s">
        <v>997</v>
      </c>
      <c r="BO570">
        <v>-1</v>
      </c>
      <c r="BQ570">
        <v>-1</v>
      </c>
      <c r="BS570">
        <v>1</v>
      </c>
      <c r="BU570">
        <v>0</v>
      </c>
      <c r="BV570">
        <v>8</v>
      </c>
      <c r="BW570">
        <v>21</v>
      </c>
      <c r="BX570">
        <v>7</v>
      </c>
      <c r="BY570">
        <v>0</v>
      </c>
      <c r="BZ570">
        <v>0</v>
      </c>
      <c r="CA570">
        <v>10</v>
      </c>
      <c r="CB570">
        <v>18</v>
      </c>
      <c r="CC570">
        <v>8</v>
      </c>
      <c r="CD570">
        <v>303.10000000000002</v>
      </c>
      <c r="CE570">
        <v>62.82</v>
      </c>
      <c r="CF570">
        <v>68.3</v>
      </c>
      <c r="CG570">
        <v>37.44</v>
      </c>
      <c r="CH570">
        <v>1.78</v>
      </c>
      <c r="CI570">
        <v>29.44</v>
      </c>
      <c r="CJ570">
        <v>47.03</v>
      </c>
      <c r="CK570">
        <v>3.05</v>
      </c>
      <c r="CL570">
        <v>4.04</v>
      </c>
      <c r="CM570">
        <v>4.6399999999999997</v>
      </c>
      <c r="CN570">
        <v>303.60000000000002</v>
      </c>
      <c r="CO570">
        <v>61.57</v>
      </c>
      <c r="CP570">
        <v>68.58</v>
      </c>
      <c r="CQ570">
        <v>39.72</v>
      </c>
      <c r="CR570">
        <v>1.78</v>
      </c>
      <c r="CS570">
        <v>29.44</v>
      </c>
      <c r="CT570">
        <v>50.61</v>
      </c>
      <c r="CU570">
        <v>3.05</v>
      </c>
      <c r="CV570">
        <v>4.05</v>
      </c>
      <c r="CW570">
        <v>4.6399999999999997</v>
      </c>
      <c r="DC570">
        <v>280.3</v>
      </c>
      <c r="DD570">
        <v>141</v>
      </c>
      <c r="DE570">
        <v>281.7</v>
      </c>
      <c r="DF570">
        <v>142</v>
      </c>
      <c r="DM570">
        <v>61.54</v>
      </c>
      <c r="DN570">
        <v>128</v>
      </c>
      <c r="DO570">
        <v>76.92</v>
      </c>
      <c r="DP570">
        <v>54</v>
      </c>
      <c r="DW570">
        <v>72.22</v>
      </c>
      <c r="DX570">
        <v>59</v>
      </c>
      <c r="DY570">
        <v>77.78</v>
      </c>
      <c r="DZ570">
        <v>40</v>
      </c>
      <c r="EG570">
        <v>33</v>
      </c>
      <c r="EH570">
        <v>136</v>
      </c>
      <c r="EI570">
        <v>31</v>
      </c>
      <c r="EJ570">
        <v>89</v>
      </c>
      <c r="EQ570">
        <v>1.77</v>
      </c>
      <c r="ER570">
        <v>85</v>
      </c>
      <c r="ES570">
        <v>1.79</v>
      </c>
      <c r="ET570">
        <v>86</v>
      </c>
      <c r="FA570">
        <v>0</v>
      </c>
      <c r="FB570">
        <v>151</v>
      </c>
      <c r="FC570">
        <v>50</v>
      </c>
      <c r="FD570">
        <v>83</v>
      </c>
      <c r="FU570">
        <v>0</v>
      </c>
      <c r="FV570">
        <v>57</v>
      </c>
      <c r="FW570">
        <v>-1</v>
      </c>
      <c r="FX570">
        <v>13</v>
      </c>
      <c r="GE570">
        <v>-2</v>
      </c>
      <c r="GF570">
        <v>21</v>
      </c>
      <c r="GG570">
        <v>1</v>
      </c>
      <c r="GH570">
        <v>112</v>
      </c>
      <c r="GO570">
        <v>3</v>
      </c>
      <c r="GP570">
        <v>155</v>
      </c>
      <c r="GQ570">
        <v>-2</v>
      </c>
      <c r="GR570">
        <v>40</v>
      </c>
      <c r="GY570">
        <v>0</v>
      </c>
      <c r="GZ570">
        <v>26</v>
      </c>
      <c r="HA570">
        <v>0</v>
      </c>
      <c r="HB570">
        <v>24</v>
      </c>
      <c r="HI570">
        <v>4</v>
      </c>
      <c r="HJ570">
        <v>76</v>
      </c>
      <c r="HK570">
        <v>4</v>
      </c>
      <c r="HL570">
        <v>77</v>
      </c>
      <c r="HS570">
        <v>9</v>
      </c>
      <c r="HT570">
        <v>103</v>
      </c>
      <c r="HU570">
        <v>12</v>
      </c>
      <c r="HV570">
        <v>28</v>
      </c>
      <c r="IC570">
        <v>5</v>
      </c>
      <c r="ID570">
        <v>4</v>
      </c>
      <c r="IE570">
        <v>2</v>
      </c>
      <c r="IF570">
        <v>65</v>
      </c>
      <c r="IM570">
        <v>0</v>
      </c>
      <c r="IN570">
        <v>52</v>
      </c>
      <c r="IO570">
        <v>0</v>
      </c>
      <c r="IP570">
        <v>49</v>
      </c>
    </row>
    <row r="571" spans="1:250" x14ac:dyDescent="0.25">
      <c r="A571" s="3" t="str">
        <f t="shared" si="8"/>
        <v>Brent Grant</v>
      </c>
      <c r="B571" s="4">
        <v>45767</v>
      </c>
      <c r="C571" t="s">
        <v>1600</v>
      </c>
      <c r="D571" t="s">
        <v>1601</v>
      </c>
      <c r="E571" t="s">
        <v>1602</v>
      </c>
      <c r="F571" t="s">
        <v>1603</v>
      </c>
      <c r="I571" t="s">
        <v>1017</v>
      </c>
      <c r="J571" t="s">
        <v>1775</v>
      </c>
      <c r="K571" t="s">
        <v>997</v>
      </c>
      <c r="L571">
        <v>68</v>
      </c>
      <c r="M571">
        <v>73</v>
      </c>
      <c r="Q571">
        <v>141</v>
      </c>
      <c r="R571">
        <v>71.989999999999995</v>
      </c>
      <c r="S571">
        <v>71.8</v>
      </c>
      <c r="T571">
        <v>70.58</v>
      </c>
      <c r="U571">
        <v>75.78</v>
      </c>
      <c r="Y571">
        <v>73.180000000000007</v>
      </c>
      <c r="Z571">
        <v>40</v>
      </c>
      <c r="AA571">
        <v>113</v>
      </c>
      <c r="AE571">
        <v>7</v>
      </c>
      <c r="AF571">
        <v>11</v>
      </c>
      <c r="AJ571">
        <v>113</v>
      </c>
      <c r="AK571">
        <v>70</v>
      </c>
      <c r="AL571">
        <v>10</v>
      </c>
      <c r="AM571" s="5">
        <v>0.29166666666666669</v>
      </c>
      <c r="AN571">
        <v>1</v>
      </c>
      <c r="AO571" s="5">
        <v>0.51736111111111116</v>
      </c>
      <c r="AV571">
        <v>301.60000000000002</v>
      </c>
      <c r="AX571">
        <v>73.069999999999993</v>
      </c>
      <c r="AZ571">
        <v>63.89</v>
      </c>
      <c r="BB571">
        <v>29.5</v>
      </c>
      <c r="BD571">
        <v>1.78</v>
      </c>
      <c r="BF571">
        <v>61.54</v>
      </c>
      <c r="BH571">
        <v>50</v>
      </c>
      <c r="BJ571" t="s">
        <v>997</v>
      </c>
      <c r="BK571" t="s">
        <v>997</v>
      </c>
      <c r="BL571" t="s">
        <v>997</v>
      </c>
      <c r="BM571" t="s">
        <v>997</v>
      </c>
      <c r="BN571" t="s">
        <v>997</v>
      </c>
      <c r="BO571">
        <v>1</v>
      </c>
      <c r="BQ571">
        <v>-1</v>
      </c>
      <c r="BS571">
        <v>-1</v>
      </c>
      <c r="BU571">
        <v>1</v>
      </c>
      <c r="BV571">
        <v>7</v>
      </c>
      <c r="BW571">
        <v>23</v>
      </c>
      <c r="BX571">
        <v>3</v>
      </c>
      <c r="BY571">
        <v>2</v>
      </c>
      <c r="BZ571">
        <v>2</v>
      </c>
      <c r="CA571">
        <v>10</v>
      </c>
      <c r="CB571">
        <v>18</v>
      </c>
      <c r="CC571">
        <v>8</v>
      </c>
      <c r="CD571">
        <v>303.10000000000002</v>
      </c>
      <c r="CE571">
        <v>62.82</v>
      </c>
      <c r="CF571">
        <v>68.3</v>
      </c>
      <c r="CG571">
        <v>37.44</v>
      </c>
      <c r="CH571">
        <v>1.78</v>
      </c>
      <c r="CI571">
        <v>29.44</v>
      </c>
      <c r="CJ571">
        <v>47.03</v>
      </c>
      <c r="CK571">
        <v>3.05</v>
      </c>
      <c r="CL571">
        <v>4.04</v>
      </c>
      <c r="CM571">
        <v>4.6399999999999997</v>
      </c>
      <c r="CN571">
        <v>303.60000000000002</v>
      </c>
      <c r="CO571">
        <v>61.57</v>
      </c>
      <c r="CP571">
        <v>68.58</v>
      </c>
      <c r="CQ571">
        <v>39.72</v>
      </c>
      <c r="CR571">
        <v>1.78</v>
      </c>
      <c r="CS571">
        <v>29.44</v>
      </c>
      <c r="CT571">
        <v>50.61</v>
      </c>
      <c r="CU571">
        <v>3.05</v>
      </c>
      <c r="CV571">
        <v>4.05</v>
      </c>
      <c r="CW571">
        <v>4.6399999999999997</v>
      </c>
      <c r="DC571">
        <v>290.39999999999998</v>
      </c>
      <c r="DD571">
        <v>108</v>
      </c>
      <c r="DE571">
        <v>312.8</v>
      </c>
      <c r="DF571">
        <v>30</v>
      </c>
      <c r="DM571">
        <v>76.92</v>
      </c>
      <c r="DN571">
        <v>59</v>
      </c>
      <c r="DO571">
        <v>69.23</v>
      </c>
      <c r="DP571">
        <v>91</v>
      </c>
      <c r="DW571">
        <v>66.67</v>
      </c>
      <c r="DX571">
        <v>97</v>
      </c>
      <c r="DY571">
        <v>61.11</v>
      </c>
      <c r="DZ571">
        <v>137</v>
      </c>
      <c r="EG571">
        <v>27</v>
      </c>
      <c r="EH571">
        <v>11</v>
      </c>
      <c r="EI571">
        <v>32</v>
      </c>
      <c r="EJ571">
        <v>116</v>
      </c>
      <c r="EQ571">
        <v>1.67</v>
      </c>
      <c r="ER571">
        <v>50</v>
      </c>
      <c r="ES571">
        <v>1.91</v>
      </c>
      <c r="ET571">
        <v>122</v>
      </c>
      <c r="FA571">
        <v>83.33</v>
      </c>
      <c r="FB571">
        <v>20</v>
      </c>
      <c r="FC571">
        <v>42.86</v>
      </c>
      <c r="FD571">
        <v>110</v>
      </c>
      <c r="FK571">
        <v>50</v>
      </c>
      <c r="FL571">
        <v>32</v>
      </c>
      <c r="FU571">
        <v>-1</v>
      </c>
      <c r="FV571">
        <v>16</v>
      </c>
      <c r="FW571">
        <v>2</v>
      </c>
      <c r="FX571">
        <v>133</v>
      </c>
      <c r="GE571">
        <v>-1</v>
      </c>
      <c r="GF571">
        <v>45</v>
      </c>
      <c r="GG571">
        <v>0</v>
      </c>
      <c r="GH571">
        <v>81</v>
      </c>
      <c r="GO571">
        <v>-1</v>
      </c>
      <c r="GP571">
        <v>76</v>
      </c>
      <c r="GQ571">
        <v>0</v>
      </c>
      <c r="GR571">
        <v>125</v>
      </c>
      <c r="GY571">
        <v>0</v>
      </c>
      <c r="GZ571">
        <v>26</v>
      </c>
      <c r="HA571">
        <v>1</v>
      </c>
      <c r="HB571">
        <v>1</v>
      </c>
      <c r="HI571">
        <v>4</v>
      </c>
      <c r="HJ571">
        <v>76</v>
      </c>
      <c r="HK571">
        <v>3</v>
      </c>
      <c r="HL571">
        <v>115</v>
      </c>
      <c r="HS571">
        <v>13</v>
      </c>
      <c r="HT571">
        <v>12</v>
      </c>
      <c r="HU571">
        <v>10</v>
      </c>
      <c r="HV571">
        <v>83</v>
      </c>
      <c r="IC571">
        <v>1</v>
      </c>
      <c r="ID571">
        <v>112</v>
      </c>
      <c r="IE571">
        <v>2</v>
      </c>
      <c r="IF571">
        <v>65</v>
      </c>
      <c r="IM571">
        <v>0</v>
      </c>
      <c r="IN571">
        <v>52</v>
      </c>
      <c r="IO571">
        <v>2</v>
      </c>
      <c r="IP571">
        <v>2</v>
      </c>
    </row>
    <row r="572" spans="1:250" x14ac:dyDescent="0.25">
      <c r="A572" s="3" t="str">
        <f t="shared" si="8"/>
        <v>Charles Huntzinger</v>
      </c>
      <c r="B572" s="4">
        <v>45767</v>
      </c>
      <c r="C572" t="s">
        <v>1600</v>
      </c>
      <c r="D572" t="s">
        <v>1601</v>
      </c>
      <c r="E572" t="s">
        <v>1602</v>
      </c>
      <c r="F572" t="s">
        <v>1603</v>
      </c>
      <c r="I572" t="s">
        <v>1776</v>
      </c>
      <c r="J572" t="s">
        <v>1777</v>
      </c>
      <c r="K572" t="s">
        <v>997</v>
      </c>
      <c r="L572">
        <v>71</v>
      </c>
      <c r="M572">
        <v>70</v>
      </c>
      <c r="Q572">
        <v>141</v>
      </c>
      <c r="R572">
        <v>71.989999999999995</v>
      </c>
      <c r="S572">
        <v>71.8</v>
      </c>
      <c r="T572">
        <v>73.58</v>
      </c>
      <c r="U572">
        <v>72.78</v>
      </c>
      <c r="Y572">
        <v>73.180000000000007</v>
      </c>
      <c r="Z572">
        <v>109</v>
      </c>
      <c r="AA572">
        <v>113</v>
      </c>
      <c r="AE572">
        <v>10</v>
      </c>
      <c r="AF572">
        <v>11</v>
      </c>
      <c r="AJ572">
        <v>113</v>
      </c>
      <c r="AK572">
        <v>70</v>
      </c>
      <c r="AL572">
        <v>1</v>
      </c>
      <c r="AM572" s="5">
        <v>0.6118055555555556</v>
      </c>
      <c r="AN572">
        <v>10</v>
      </c>
      <c r="AO572" s="5">
        <v>0.38541666666666669</v>
      </c>
      <c r="AV572">
        <v>290.10000000000002</v>
      </c>
      <c r="AX572">
        <v>73.069999999999993</v>
      </c>
      <c r="AZ572">
        <v>75</v>
      </c>
      <c r="BB572">
        <v>31.5</v>
      </c>
      <c r="BD572">
        <v>1.78</v>
      </c>
      <c r="BF572">
        <v>33.33</v>
      </c>
      <c r="BH572">
        <v>100</v>
      </c>
      <c r="BJ572" t="s">
        <v>997</v>
      </c>
      <c r="BK572" t="s">
        <v>997</v>
      </c>
      <c r="BL572" t="s">
        <v>997</v>
      </c>
      <c r="BM572" t="s">
        <v>997</v>
      </c>
      <c r="BN572" t="s">
        <v>997</v>
      </c>
      <c r="BO572">
        <v>0</v>
      </c>
      <c r="BQ572">
        <v>1</v>
      </c>
      <c r="BS572">
        <v>-2</v>
      </c>
      <c r="BU572">
        <v>0</v>
      </c>
      <c r="BV572">
        <v>9</v>
      </c>
      <c r="BW572">
        <v>20</v>
      </c>
      <c r="BX572">
        <v>6</v>
      </c>
      <c r="BY572">
        <v>1</v>
      </c>
      <c r="BZ572">
        <v>2</v>
      </c>
      <c r="CA572">
        <v>10</v>
      </c>
      <c r="CB572">
        <v>18</v>
      </c>
      <c r="CC572">
        <v>8</v>
      </c>
      <c r="CD572">
        <v>303.10000000000002</v>
      </c>
      <c r="CE572">
        <v>62.82</v>
      </c>
      <c r="CF572">
        <v>68.3</v>
      </c>
      <c r="CG572">
        <v>37.44</v>
      </c>
      <c r="CH572">
        <v>1.78</v>
      </c>
      <c r="CI572">
        <v>29.44</v>
      </c>
      <c r="CJ572">
        <v>47.03</v>
      </c>
      <c r="CK572">
        <v>3.05</v>
      </c>
      <c r="CL572">
        <v>4.04</v>
      </c>
      <c r="CM572">
        <v>4.6399999999999997</v>
      </c>
      <c r="CN572">
        <v>303.60000000000002</v>
      </c>
      <c r="CO572">
        <v>61.57</v>
      </c>
      <c r="CP572">
        <v>68.58</v>
      </c>
      <c r="CQ572">
        <v>39.72</v>
      </c>
      <c r="CR572">
        <v>1.78</v>
      </c>
      <c r="CS572">
        <v>29.44</v>
      </c>
      <c r="CT572">
        <v>50.61</v>
      </c>
      <c r="CU572">
        <v>3.05</v>
      </c>
      <c r="CV572">
        <v>4.05</v>
      </c>
      <c r="CW572">
        <v>4.6399999999999997</v>
      </c>
      <c r="DC572">
        <v>292.3</v>
      </c>
      <c r="DD572">
        <v>97</v>
      </c>
      <c r="DE572">
        <v>287.89999999999998</v>
      </c>
      <c r="DF572">
        <v>126</v>
      </c>
      <c r="DM572">
        <v>76.92</v>
      </c>
      <c r="DN572">
        <v>59</v>
      </c>
      <c r="DO572">
        <v>69.23</v>
      </c>
      <c r="DP572">
        <v>91</v>
      </c>
      <c r="DW572">
        <v>77.78</v>
      </c>
      <c r="DX572">
        <v>38</v>
      </c>
      <c r="DY572">
        <v>72.22</v>
      </c>
      <c r="DZ572">
        <v>81</v>
      </c>
      <c r="EG572">
        <v>34</v>
      </c>
      <c r="EH572">
        <v>151</v>
      </c>
      <c r="EI572">
        <v>29</v>
      </c>
      <c r="EJ572">
        <v>29</v>
      </c>
      <c r="EQ572">
        <v>1.93</v>
      </c>
      <c r="ER572">
        <v>142</v>
      </c>
      <c r="ES572">
        <v>1.62</v>
      </c>
      <c r="ET572">
        <v>20</v>
      </c>
      <c r="FA572">
        <v>25</v>
      </c>
      <c r="FB572">
        <v>136</v>
      </c>
      <c r="FC572">
        <v>40</v>
      </c>
      <c r="FD572">
        <v>113</v>
      </c>
      <c r="FM572">
        <v>100</v>
      </c>
      <c r="FN572">
        <v>1</v>
      </c>
      <c r="FU572">
        <v>0</v>
      </c>
      <c r="FV572">
        <v>57</v>
      </c>
      <c r="FW572">
        <v>0</v>
      </c>
      <c r="FX572">
        <v>50</v>
      </c>
      <c r="GE572">
        <v>0</v>
      </c>
      <c r="GF572">
        <v>79</v>
      </c>
      <c r="GG572">
        <v>1</v>
      </c>
      <c r="GH572">
        <v>112</v>
      </c>
      <c r="GO572">
        <v>0</v>
      </c>
      <c r="GP572">
        <v>115</v>
      </c>
      <c r="GQ572">
        <v>-2</v>
      </c>
      <c r="GR572">
        <v>40</v>
      </c>
      <c r="GY572">
        <v>0</v>
      </c>
      <c r="GZ572">
        <v>26</v>
      </c>
      <c r="HA572">
        <v>0</v>
      </c>
      <c r="HB572">
        <v>24</v>
      </c>
      <c r="HI572">
        <v>4</v>
      </c>
      <c r="HJ572">
        <v>76</v>
      </c>
      <c r="HK572">
        <v>5</v>
      </c>
      <c r="HL572">
        <v>45</v>
      </c>
      <c r="HS572">
        <v>10</v>
      </c>
      <c r="HT572">
        <v>70</v>
      </c>
      <c r="HU572">
        <v>10</v>
      </c>
      <c r="HV572">
        <v>83</v>
      </c>
      <c r="IC572">
        <v>4</v>
      </c>
      <c r="ID572">
        <v>15</v>
      </c>
      <c r="IE572">
        <v>2</v>
      </c>
      <c r="IF572">
        <v>65</v>
      </c>
      <c r="IM572">
        <v>0</v>
      </c>
      <c r="IN572">
        <v>52</v>
      </c>
      <c r="IO572">
        <v>1</v>
      </c>
      <c r="IP572">
        <v>10</v>
      </c>
    </row>
    <row r="573" spans="1:250" x14ac:dyDescent="0.25">
      <c r="A573" s="3" t="str">
        <f t="shared" si="8"/>
        <v>Pontus Nyholm</v>
      </c>
      <c r="B573" s="4">
        <v>45767</v>
      </c>
      <c r="C573" t="s">
        <v>1600</v>
      </c>
      <c r="D573" t="s">
        <v>1601</v>
      </c>
      <c r="E573" t="s">
        <v>1602</v>
      </c>
      <c r="F573" t="s">
        <v>1603</v>
      </c>
      <c r="I573" t="s">
        <v>1778</v>
      </c>
      <c r="J573" t="s">
        <v>1779</v>
      </c>
      <c r="K573" t="s">
        <v>997</v>
      </c>
      <c r="L573">
        <v>72</v>
      </c>
      <c r="M573">
        <v>69</v>
      </c>
      <c r="Q573">
        <v>141</v>
      </c>
      <c r="R573">
        <v>71.989999999999995</v>
      </c>
      <c r="S573">
        <v>71.8</v>
      </c>
      <c r="T573">
        <v>74.58</v>
      </c>
      <c r="U573">
        <v>71.78</v>
      </c>
      <c r="Y573">
        <v>73.180000000000007</v>
      </c>
      <c r="Z573">
        <v>125</v>
      </c>
      <c r="AA573">
        <v>113</v>
      </c>
      <c r="AE573">
        <v>11</v>
      </c>
      <c r="AF573">
        <v>11</v>
      </c>
      <c r="AJ573">
        <v>113</v>
      </c>
      <c r="AK573">
        <v>70</v>
      </c>
      <c r="AL573">
        <v>1</v>
      </c>
      <c r="AM573" s="5">
        <v>0.56736111111111109</v>
      </c>
      <c r="AN573">
        <v>10</v>
      </c>
      <c r="AO573" s="5">
        <v>0.34166666666666667</v>
      </c>
      <c r="AV573">
        <v>299.45</v>
      </c>
      <c r="AX573">
        <v>69.23</v>
      </c>
      <c r="AZ573">
        <v>72.22</v>
      </c>
      <c r="BB573">
        <v>30</v>
      </c>
      <c r="BD573">
        <v>1.77</v>
      </c>
      <c r="BF573">
        <v>60</v>
      </c>
      <c r="BJ573" t="s">
        <v>997</v>
      </c>
      <c r="BK573" t="s">
        <v>997</v>
      </c>
      <c r="BL573" t="s">
        <v>997</v>
      </c>
      <c r="BM573" t="s">
        <v>997</v>
      </c>
      <c r="BN573" t="s">
        <v>997</v>
      </c>
      <c r="BO573">
        <v>0</v>
      </c>
      <c r="BQ573">
        <v>0</v>
      </c>
      <c r="BS573">
        <v>-1</v>
      </c>
      <c r="BU573">
        <v>1</v>
      </c>
      <c r="BV573">
        <v>8</v>
      </c>
      <c r="BW573">
        <v>21</v>
      </c>
      <c r="BX573">
        <v>3</v>
      </c>
      <c r="BY573">
        <v>3</v>
      </c>
      <c r="BZ573">
        <v>0</v>
      </c>
      <c r="CA573">
        <v>10</v>
      </c>
      <c r="CB573">
        <v>18</v>
      </c>
      <c r="CC573">
        <v>8</v>
      </c>
      <c r="CD573">
        <v>303.10000000000002</v>
      </c>
      <c r="CE573">
        <v>62.82</v>
      </c>
      <c r="CF573">
        <v>68.3</v>
      </c>
      <c r="CG573">
        <v>37.44</v>
      </c>
      <c r="CH573">
        <v>1.78</v>
      </c>
      <c r="CI573">
        <v>29.44</v>
      </c>
      <c r="CJ573">
        <v>47.03</v>
      </c>
      <c r="CK573">
        <v>3.05</v>
      </c>
      <c r="CL573">
        <v>4.04</v>
      </c>
      <c r="CM573">
        <v>4.6399999999999997</v>
      </c>
      <c r="CN573">
        <v>303.60000000000002</v>
      </c>
      <c r="CO573">
        <v>61.57</v>
      </c>
      <c r="CP573">
        <v>68.58</v>
      </c>
      <c r="CQ573">
        <v>39.72</v>
      </c>
      <c r="CR573">
        <v>1.78</v>
      </c>
      <c r="CS573">
        <v>29.44</v>
      </c>
      <c r="CT573">
        <v>50.61</v>
      </c>
      <c r="CU573">
        <v>3.05</v>
      </c>
      <c r="CV573">
        <v>4.05</v>
      </c>
      <c r="CW573">
        <v>4.6399999999999997</v>
      </c>
      <c r="DC573">
        <v>300.8</v>
      </c>
      <c r="DD573">
        <v>57</v>
      </c>
      <c r="DE573">
        <v>298.10000000000002</v>
      </c>
      <c r="DF573">
        <v>89</v>
      </c>
      <c r="DM573">
        <v>69.23</v>
      </c>
      <c r="DN573">
        <v>84</v>
      </c>
      <c r="DO573">
        <v>69.23</v>
      </c>
      <c r="DP573">
        <v>91</v>
      </c>
      <c r="DW573">
        <v>72.22</v>
      </c>
      <c r="DX573">
        <v>59</v>
      </c>
      <c r="DY573">
        <v>72.22</v>
      </c>
      <c r="DZ573">
        <v>81</v>
      </c>
      <c r="EG573">
        <v>31</v>
      </c>
      <c r="EH573">
        <v>89</v>
      </c>
      <c r="EI573">
        <v>29</v>
      </c>
      <c r="EJ573">
        <v>29</v>
      </c>
      <c r="EQ573">
        <v>1.85</v>
      </c>
      <c r="ER573">
        <v>121</v>
      </c>
      <c r="ES573">
        <v>1.69</v>
      </c>
      <c r="ET573">
        <v>46</v>
      </c>
      <c r="FA573">
        <v>60</v>
      </c>
      <c r="FB573">
        <v>59</v>
      </c>
      <c r="FC573">
        <v>60</v>
      </c>
      <c r="FD573">
        <v>68</v>
      </c>
      <c r="FU573">
        <v>-1</v>
      </c>
      <c r="FV573">
        <v>16</v>
      </c>
      <c r="FW573">
        <v>1</v>
      </c>
      <c r="FX573">
        <v>98</v>
      </c>
      <c r="GE573">
        <v>2</v>
      </c>
      <c r="GF573">
        <v>132</v>
      </c>
      <c r="GG573">
        <v>-2</v>
      </c>
      <c r="GH573">
        <v>20</v>
      </c>
      <c r="GO573">
        <v>0</v>
      </c>
      <c r="GP573">
        <v>115</v>
      </c>
      <c r="GQ573">
        <v>-1</v>
      </c>
      <c r="GR573">
        <v>89</v>
      </c>
      <c r="GY573">
        <v>0</v>
      </c>
      <c r="GZ573">
        <v>26</v>
      </c>
      <c r="HA573">
        <v>1</v>
      </c>
      <c r="HB573">
        <v>1</v>
      </c>
      <c r="HI573">
        <v>5</v>
      </c>
      <c r="HJ573">
        <v>43</v>
      </c>
      <c r="HK573">
        <v>3</v>
      </c>
      <c r="HL573">
        <v>115</v>
      </c>
      <c r="HS573">
        <v>9</v>
      </c>
      <c r="HT573">
        <v>103</v>
      </c>
      <c r="HU573">
        <v>12</v>
      </c>
      <c r="HV573">
        <v>28</v>
      </c>
      <c r="IC573">
        <v>2</v>
      </c>
      <c r="ID573">
        <v>76</v>
      </c>
      <c r="IE573">
        <v>1</v>
      </c>
      <c r="IF573">
        <v>102</v>
      </c>
      <c r="IM573">
        <v>2</v>
      </c>
      <c r="IN573">
        <v>3</v>
      </c>
      <c r="IO573">
        <v>1</v>
      </c>
      <c r="IP573">
        <v>10</v>
      </c>
    </row>
    <row r="574" spans="1:250" x14ac:dyDescent="0.25">
      <c r="A574" s="3" t="str">
        <f t="shared" si="8"/>
        <v>Seth Reeves</v>
      </c>
      <c r="B574" s="4">
        <v>45767</v>
      </c>
      <c r="C574" t="s">
        <v>1600</v>
      </c>
      <c r="D574" t="s">
        <v>1601</v>
      </c>
      <c r="E574" t="s">
        <v>1602</v>
      </c>
      <c r="F574" t="s">
        <v>1603</v>
      </c>
      <c r="I574" t="s">
        <v>1780</v>
      </c>
      <c r="J574" t="s">
        <v>1781</v>
      </c>
      <c r="K574" t="s">
        <v>997</v>
      </c>
      <c r="L574">
        <v>71</v>
      </c>
      <c r="M574">
        <v>70</v>
      </c>
      <c r="Q574">
        <v>141</v>
      </c>
      <c r="R574">
        <v>71.989999999999995</v>
      </c>
      <c r="S574">
        <v>71.8</v>
      </c>
      <c r="T574">
        <v>73.58</v>
      </c>
      <c r="U574">
        <v>72.78</v>
      </c>
      <c r="Y574">
        <v>73.180000000000007</v>
      </c>
      <c r="Z574">
        <v>109</v>
      </c>
      <c r="AA574">
        <v>113</v>
      </c>
      <c r="AE574">
        <v>10</v>
      </c>
      <c r="AF574">
        <v>11</v>
      </c>
      <c r="AJ574">
        <v>113</v>
      </c>
      <c r="AK574">
        <v>70</v>
      </c>
      <c r="AL574">
        <v>1</v>
      </c>
      <c r="AM574" s="5">
        <v>0.52430555555555558</v>
      </c>
      <c r="AN574">
        <v>10</v>
      </c>
      <c r="AO574" s="5">
        <v>0.2986111111111111</v>
      </c>
      <c r="AV574">
        <v>318.5</v>
      </c>
      <c r="AX574">
        <v>73.069999999999993</v>
      </c>
      <c r="AZ574">
        <v>66.67</v>
      </c>
      <c r="BB574">
        <v>30.5</v>
      </c>
      <c r="BD574">
        <v>1.79</v>
      </c>
      <c r="BF574">
        <v>50</v>
      </c>
      <c r="BH574">
        <v>66.67</v>
      </c>
      <c r="BJ574" t="s">
        <v>997</v>
      </c>
      <c r="BK574" t="s">
        <v>997</v>
      </c>
      <c r="BL574" t="s">
        <v>997</v>
      </c>
      <c r="BM574" t="s">
        <v>997</v>
      </c>
      <c r="BN574" t="s">
        <v>997</v>
      </c>
      <c r="BO574">
        <v>3</v>
      </c>
      <c r="BQ574">
        <v>1</v>
      </c>
      <c r="BS574">
        <v>-5</v>
      </c>
      <c r="BU574">
        <v>0</v>
      </c>
      <c r="BV574">
        <v>10</v>
      </c>
      <c r="BW574">
        <v>19</v>
      </c>
      <c r="BX574">
        <v>5</v>
      </c>
      <c r="BY574">
        <v>2</v>
      </c>
      <c r="BZ574">
        <v>3</v>
      </c>
      <c r="CA574">
        <v>10</v>
      </c>
      <c r="CB574">
        <v>18</v>
      </c>
      <c r="CC574">
        <v>8</v>
      </c>
      <c r="CD574">
        <v>303.10000000000002</v>
      </c>
      <c r="CE574">
        <v>62.82</v>
      </c>
      <c r="CF574">
        <v>68.3</v>
      </c>
      <c r="CG574">
        <v>37.44</v>
      </c>
      <c r="CH574">
        <v>1.78</v>
      </c>
      <c r="CI574">
        <v>29.44</v>
      </c>
      <c r="CJ574">
        <v>47.03</v>
      </c>
      <c r="CK574">
        <v>3.05</v>
      </c>
      <c r="CL574">
        <v>4.04</v>
      </c>
      <c r="CM574">
        <v>4.6399999999999997</v>
      </c>
      <c r="CN574">
        <v>303.60000000000002</v>
      </c>
      <c r="CO574">
        <v>61.57</v>
      </c>
      <c r="CP574">
        <v>68.58</v>
      </c>
      <c r="CQ574">
        <v>39.72</v>
      </c>
      <c r="CR574">
        <v>1.78</v>
      </c>
      <c r="CS574">
        <v>29.44</v>
      </c>
      <c r="CT574">
        <v>50.61</v>
      </c>
      <c r="CU574">
        <v>3.05</v>
      </c>
      <c r="CV574">
        <v>4.05</v>
      </c>
      <c r="CW574">
        <v>4.6399999999999997</v>
      </c>
      <c r="DC574">
        <v>321.3</v>
      </c>
      <c r="DD574">
        <v>4</v>
      </c>
      <c r="DE574">
        <v>315.7</v>
      </c>
      <c r="DF574">
        <v>17</v>
      </c>
      <c r="DM574">
        <v>69.23</v>
      </c>
      <c r="DN574">
        <v>84</v>
      </c>
      <c r="DO574">
        <v>76.92</v>
      </c>
      <c r="DP574">
        <v>54</v>
      </c>
      <c r="DW574">
        <v>61.11</v>
      </c>
      <c r="DX574">
        <v>126</v>
      </c>
      <c r="DY574">
        <v>72.22</v>
      </c>
      <c r="DZ574">
        <v>81</v>
      </c>
      <c r="EG574">
        <v>30</v>
      </c>
      <c r="EH574">
        <v>69</v>
      </c>
      <c r="EI574">
        <v>31</v>
      </c>
      <c r="EJ574">
        <v>89</v>
      </c>
      <c r="EQ574">
        <v>1.82</v>
      </c>
      <c r="ER574">
        <v>110</v>
      </c>
      <c r="ES574">
        <v>1.77</v>
      </c>
      <c r="ET574">
        <v>80</v>
      </c>
      <c r="FA574">
        <v>57.14</v>
      </c>
      <c r="FB574">
        <v>78</v>
      </c>
      <c r="FC574">
        <v>40</v>
      </c>
      <c r="FD574">
        <v>113</v>
      </c>
      <c r="FK574">
        <v>66.7</v>
      </c>
      <c r="FL574">
        <v>31</v>
      </c>
      <c r="FU574">
        <v>2</v>
      </c>
      <c r="FV574">
        <v>138</v>
      </c>
      <c r="FW574">
        <v>1</v>
      </c>
      <c r="FX574">
        <v>98</v>
      </c>
      <c r="GE574">
        <v>1</v>
      </c>
      <c r="GF574">
        <v>110</v>
      </c>
      <c r="GG574">
        <v>0</v>
      </c>
      <c r="GH574">
        <v>81</v>
      </c>
      <c r="GO574">
        <v>-3</v>
      </c>
      <c r="GP574">
        <v>8</v>
      </c>
      <c r="GQ574">
        <v>-2</v>
      </c>
      <c r="GR574">
        <v>40</v>
      </c>
      <c r="GY574">
        <v>0</v>
      </c>
      <c r="GZ574">
        <v>26</v>
      </c>
      <c r="HA574">
        <v>0</v>
      </c>
      <c r="HB574">
        <v>24</v>
      </c>
      <c r="HI574">
        <v>5</v>
      </c>
      <c r="HJ574">
        <v>43</v>
      </c>
      <c r="HK574">
        <v>5</v>
      </c>
      <c r="HL574">
        <v>45</v>
      </c>
      <c r="HS574">
        <v>10</v>
      </c>
      <c r="HT574">
        <v>70</v>
      </c>
      <c r="HU574">
        <v>9</v>
      </c>
      <c r="HV574">
        <v>116</v>
      </c>
      <c r="IC574">
        <v>1</v>
      </c>
      <c r="ID574">
        <v>112</v>
      </c>
      <c r="IE574">
        <v>4</v>
      </c>
      <c r="IF574">
        <v>8</v>
      </c>
      <c r="IM574">
        <v>2</v>
      </c>
      <c r="IN574">
        <v>3</v>
      </c>
      <c r="IO574">
        <v>0</v>
      </c>
      <c r="IP574">
        <v>49</v>
      </c>
    </row>
    <row r="575" spans="1:250" x14ac:dyDescent="0.25">
      <c r="A575" s="3" t="str">
        <f t="shared" si="8"/>
        <v>Jimmy Stanger</v>
      </c>
      <c r="B575" s="4">
        <v>45767</v>
      </c>
      <c r="C575" t="s">
        <v>1600</v>
      </c>
      <c r="D575" t="s">
        <v>1601</v>
      </c>
      <c r="E575" t="s">
        <v>1602</v>
      </c>
      <c r="F575" t="s">
        <v>1603</v>
      </c>
      <c r="I575" t="s">
        <v>1782</v>
      </c>
      <c r="J575" t="s">
        <v>1783</v>
      </c>
      <c r="K575" t="s">
        <v>997</v>
      </c>
      <c r="L575">
        <v>72</v>
      </c>
      <c r="M575">
        <v>69</v>
      </c>
      <c r="Q575">
        <v>141</v>
      </c>
      <c r="R575">
        <v>71.989999999999995</v>
      </c>
      <c r="S575">
        <v>71.8</v>
      </c>
      <c r="T575">
        <v>74.58</v>
      </c>
      <c r="U575">
        <v>71.78</v>
      </c>
      <c r="Y575">
        <v>73.180000000000007</v>
      </c>
      <c r="Z575">
        <v>125</v>
      </c>
      <c r="AA575">
        <v>113</v>
      </c>
      <c r="AE575">
        <v>11</v>
      </c>
      <c r="AF575">
        <v>11</v>
      </c>
      <c r="AJ575">
        <v>113</v>
      </c>
      <c r="AK575">
        <v>70</v>
      </c>
      <c r="AL575">
        <v>1</v>
      </c>
      <c r="AM575" s="5">
        <v>0.29166666666666669</v>
      </c>
      <c r="AN575">
        <v>10</v>
      </c>
      <c r="AO575" s="5">
        <v>0.51736111111111116</v>
      </c>
      <c r="AV575">
        <v>297.7</v>
      </c>
      <c r="AX575">
        <v>73.069999999999993</v>
      </c>
      <c r="AZ575">
        <v>69.44</v>
      </c>
      <c r="BB575">
        <v>28.5</v>
      </c>
      <c r="BD575">
        <v>1.56</v>
      </c>
      <c r="BF575">
        <v>36.36</v>
      </c>
      <c r="BJ575" t="s">
        <v>997</v>
      </c>
      <c r="BK575" t="s">
        <v>997</v>
      </c>
      <c r="BL575" t="s">
        <v>997</v>
      </c>
      <c r="BM575" t="s">
        <v>997</v>
      </c>
      <c r="BN575" t="s">
        <v>997</v>
      </c>
      <c r="BO575">
        <v>1</v>
      </c>
      <c r="BQ575">
        <v>0</v>
      </c>
      <c r="BS575">
        <v>-2</v>
      </c>
      <c r="BU575">
        <v>0</v>
      </c>
      <c r="BV575">
        <v>12</v>
      </c>
      <c r="BW575">
        <v>17</v>
      </c>
      <c r="BX575">
        <v>5</v>
      </c>
      <c r="BY575">
        <v>2</v>
      </c>
      <c r="BZ575">
        <v>0</v>
      </c>
      <c r="CA575">
        <v>10</v>
      </c>
      <c r="CB575">
        <v>18</v>
      </c>
      <c r="CC575">
        <v>8</v>
      </c>
      <c r="CD575">
        <v>303.10000000000002</v>
      </c>
      <c r="CE575">
        <v>62.82</v>
      </c>
      <c r="CF575">
        <v>68.3</v>
      </c>
      <c r="CG575">
        <v>37.44</v>
      </c>
      <c r="CH575">
        <v>1.78</v>
      </c>
      <c r="CI575">
        <v>29.44</v>
      </c>
      <c r="CJ575">
        <v>47.03</v>
      </c>
      <c r="CK575">
        <v>3.05</v>
      </c>
      <c r="CL575">
        <v>4.04</v>
      </c>
      <c r="CM575">
        <v>4.6399999999999997</v>
      </c>
      <c r="CN575">
        <v>303.60000000000002</v>
      </c>
      <c r="CO575">
        <v>61.57</v>
      </c>
      <c r="CP575">
        <v>68.58</v>
      </c>
      <c r="CQ575">
        <v>39.72</v>
      </c>
      <c r="CR575">
        <v>1.78</v>
      </c>
      <c r="CS575">
        <v>29.44</v>
      </c>
      <c r="CT575">
        <v>50.61</v>
      </c>
      <c r="CU575">
        <v>3.05</v>
      </c>
      <c r="CV575">
        <v>4.05</v>
      </c>
      <c r="CW575">
        <v>4.6399999999999997</v>
      </c>
      <c r="DC575">
        <v>292.3</v>
      </c>
      <c r="DD575">
        <v>97</v>
      </c>
      <c r="DE575">
        <v>303.10000000000002</v>
      </c>
      <c r="DF575">
        <v>69</v>
      </c>
      <c r="DM575">
        <v>76.92</v>
      </c>
      <c r="DN575">
        <v>59</v>
      </c>
      <c r="DO575">
        <v>69.23</v>
      </c>
      <c r="DP575">
        <v>91</v>
      </c>
      <c r="DW575">
        <v>61.11</v>
      </c>
      <c r="DX575">
        <v>126</v>
      </c>
      <c r="DY575">
        <v>77.78</v>
      </c>
      <c r="DZ575">
        <v>40</v>
      </c>
      <c r="EG575">
        <v>29</v>
      </c>
      <c r="EH575">
        <v>50</v>
      </c>
      <c r="EI575">
        <v>28</v>
      </c>
      <c r="EJ575">
        <v>14</v>
      </c>
      <c r="EQ575">
        <v>1.55</v>
      </c>
      <c r="ER575">
        <v>15</v>
      </c>
      <c r="ES575">
        <v>1.57</v>
      </c>
      <c r="ET575">
        <v>10</v>
      </c>
      <c r="FA575">
        <v>28.57</v>
      </c>
      <c r="FB575">
        <v>134</v>
      </c>
      <c r="FC575">
        <v>50</v>
      </c>
      <c r="FD575">
        <v>83</v>
      </c>
      <c r="FU575">
        <v>1</v>
      </c>
      <c r="FV575">
        <v>100</v>
      </c>
      <c r="FW575">
        <v>0</v>
      </c>
      <c r="FX575">
        <v>50</v>
      </c>
      <c r="GE575">
        <v>-1</v>
      </c>
      <c r="GF575">
        <v>45</v>
      </c>
      <c r="GG575">
        <v>1</v>
      </c>
      <c r="GH575">
        <v>112</v>
      </c>
      <c r="GO575">
        <v>1</v>
      </c>
      <c r="GP575">
        <v>140</v>
      </c>
      <c r="GQ575">
        <v>-3</v>
      </c>
      <c r="GR575">
        <v>8</v>
      </c>
      <c r="GY575">
        <v>0</v>
      </c>
      <c r="GZ575">
        <v>26</v>
      </c>
      <c r="HA575">
        <v>0</v>
      </c>
      <c r="HB575">
        <v>24</v>
      </c>
      <c r="HI575">
        <v>5</v>
      </c>
      <c r="HJ575">
        <v>43</v>
      </c>
      <c r="HK575">
        <v>7</v>
      </c>
      <c r="HL575">
        <v>6</v>
      </c>
      <c r="HS575">
        <v>8</v>
      </c>
      <c r="HT575">
        <v>131</v>
      </c>
      <c r="HU575">
        <v>9</v>
      </c>
      <c r="HV575">
        <v>116</v>
      </c>
      <c r="IC575">
        <v>4</v>
      </c>
      <c r="ID575">
        <v>15</v>
      </c>
      <c r="IE575">
        <v>1</v>
      </c>
      <c r="IF575">
        <v>102</v>
      </c>
      <c r="IM575">
        <v>1</v>
      </c>
      <c r="IN575">
        <v>14</v>
      </c>
      <c r="IO575">
        <v>1</v>
      </c>
      <c r="IP575">
        <v>10</v>
      </c>
    </row>
    <row r="576" spans="1:250" x14ac:dyDescent="0.25">
      <c r="A576" s="3" t="str">
        <f t="shared" si="8"/>
        <v>Dalton Ward</v>
      </c>
      <c r="B576" s="4">
        <v>45767</v>
      </c>
      <c r="C576" t="s">
        <v>1600</v>
      </c>
      <c r="D576" t="s">
        <v>1601</v>
      </c>
      <c r="E576" t="s">
        <v>1602</v>
      </c>
      <c r="F576" t="s">
        <v>1603</v>
      </c>
      <c r="I576" t="s">
        <v>1784</v>
      </c>
      <c r="J576" t="s">
        <v>1785</v>
      </c>
      <c r="K576" t="s">
        <v>997</v>
      </c>
      <c r="L576">
        <v>74</v>
      </c>
      <c r="M576">
        <v>67</v>
      </c>
      <c r="Q576">
        <v>141</v>
      </c>
      <c r="R576">
        <v>71.989999999999995</v>
      </c>
      <c r="S576">
        <v>71.8</v>
      </c>
      <c r="T576">
        <v>76.58</v>
      </c>
      <c r="U576">
        <v>69.78</v>
      </c>
      <c r="Y576">
        <v>73.180000000000007</v>
      </c>
      <c r="Z576">
        <v>143</v>
      </c>
      <c r="AA576">
        <v>113</v>
      </c>
      <c r="AE576">
        <v>13</v>
      </c>
      <c r="AF576">
        <v>11</v>
      </c>
      <c r="AJ576">
        <v>113</v>
      </c>
      <c r="AK576">
        <v>70</v>
      </c>
      <c r="AL576">
        <v>1</v>
      </c>
      <c r="AM576" s="5">
        <v>0.34861111111111109</v>
      </c>
      <c r="AN576">
        <v>10</v>
      </c>
      <c r="AO576" s="5">
        <v>0.57430555555555551</v>
      </c>
      <c r="AV576">
        <v>283.10000000000002</v>
      </c>
      <c r="AX576">
        <v>92.31</v>
      </c>
      <c r="AZ576">
        <v>75</v>
      </c>
      <c r="BB576">
        <v>30.5</v>
      </c>
      <c r="BD576">
        <v>1.74</v>
      </c>
      <c r="BF576">
        <v>44.44</v>
      </c>
      <c r="BJ576" t="s">
        <v>997</v>
      </c>
      <c r="BK576" t="s">
        <v>997</v>
      </c>
      <c r="BL576" t="s">
        <v>997</v>
      </c>
      <c r="BM576" t="s">
        <v>997</v>
      </c>
      <c r="BN576" t="s">
        <v>997</v>
      </c>
      <c r="BO576">
        <v>-1</v>
      </c>
      <c r="BQ576">
        <v>2</v>
      </c>
      <c r="BS576">
        <v>-2</v>
      </c>
      <c r="BU576">
        <v>0</v>
      </c>
      <c r="BV576">
        <v>10</v>
      </c>
      <c r="BW576">
        <v>20</v>
      </c>
      <c r="BX576">
        <v>4</v>
      </c>
      <c r="BY576">
        <v>2</v>
      </c>
      <c r="BZ576">
        <v>0</v>
      </c>
      <c r="CA576">
        <v>10</v>
      </c>
      <c r="CB576">
        <v>18</v>
      </c>
      <c r="CC576">
        <v>8</v>
      </c>
      <c r="CD576">
        <v>303.10000000000002</v>
      </c>
      <c r="CE576">
        <v>62.82</v>
      </c>
      <c r="CF576">
        <v>68.3</v>
      </c>
      <c r="CG576">
        <v>37.44</v>
      </c>
      <c r="CH576">
        <v>1.78</v>
      </c>
      <c r="CI576">
        <v>29.44</v>
      </c>
      <c r="CJ576">
        <v>47.03</v>
      </c>
      <c r="CK576">
        <v>3.05</v>
      </c>
      <c r="CL576">
        <v>4.04</v>
      </c>
      <c r="CM576">
        <v>4.6399999999999997</v>
      </c>
      <c r="CN576">
        <v>303.60000000000002</v>
      </c>
      <c r="CO576">
        <v>61.57</v>
      </c>
      <c r="CP576">
        <v>68.58</v>
      </c>
      <c r="CQ576">
        <v>39.72</v>
      </c>
      <c r="CR576">
        <v>1.78</v>
      </c>
      <c r="CS576">
        <v>29.44</v>
      </c>
      <c r="CT576">
        <v>50.61</v>
      </c>
      <c r="CU576">
        <v>3.05</v>
      </c>
      <c r="CV576">
        <v>4.05</v>
      </c>
      <c r="CW576">
        <v>4.6399999999999997</v>
      </c>
      <c r="DC576">
        <v>285.10000000000002</v>
      </c>
      <c r="DD576">
        <v>127</v>
      </c>
      <c r="DE576">
        <v>281.10000000000002</v>
      </c>
      <c r="DF576">
        <v>144</v>
      </c>
      <c r="DM576">
        <v>100</v>
      </c>
      <c r="DN576">
        <v>1</v>
      </c>
      <c r="DO576">
        <v>84.62</v>
      </c>
      <c r="DP576">
        <v>22</v>
      </c>
      <c r="DW576">
        <v>72.22</v>
      </c>
      <c r="DX576">
        <v>59</v>
      </c>
      <c r="DY576">
        <v>77.78</v>
      </c>
      <c r="DZ576">
        <v>40</v>
      </c>
      <c r="EG576">
        <v>33</v>
      </c>
      <c r="EH576">
        <v>136</v>
      </c>
      <c r="EI576">
        <v>28</v>
      </c>
      <c r="EJ576">
        <v>14</v>
      </c>
      <c r="EQ576">
        <v>1.85</v>
      </c>
      <c r="ER576">
        <v>121</v>
      </c>
      <c r="ES576">
        <v>1.64</v>
      </c>
      <c r="ET576">
        <v>25</v>
      </c>
      <c r="FA576">
        <v>20</v>
      </c>
      <c r="FB576">
        <v>143</v>
      </c>
      <c r="FC576">
        <v>75</v>
      </c>
      <c r="FD576">
        <v>37</v>
      </c>
      <c r="FU576">
        <v>0</v>
      </c>
      <c r="FV576">
        <v>57</v>
      </c>
      <c r="FW576">
        <v>-1</v>
      </c>
      <c r="FX576">
        <v>13</v>
      </c>
      <c r="GE576">
        <v>3</v>
      </c>
      <c r="GF576">
        <v>147</v>
      </c>
      <c r="GG576">
        <v>-1</v>
      </c>
      <c r="GH576">
        <v>45</v>
      </c>
      <c r="GO576">
        <v>0</v>
      </c>
      <c r="GP576">
        <v>115</v>
      </c>
      <c r="GQ576">
        <v>-2</v>
      </c>
      <c r="GR576">
        <v>40</v>
      </c>
      <c r="GY576">
        <v>0</v>
      </c>
      <c r="GZ576">
        <v>26</v>
      </c>
      <c r="HA576">
        <v>0</v>
      </c>
      <c r="HB576">
        <v>24</v>
      </c>
      <c r="HI576">
        <v>4</v>
      </c>
      <c r="HJ576">
        <v>76</v>
      </c>
      <c r="HK576">
        <v>6</v>
      </c>
      <c r="HL576">
        <v>18</v>
      </c>
      <c r="HS576">
        <v>9</v>
      </c>
      <c r="HT576">
        <v>103</v>
      </c>
      <c r="HU576">
        <v>11</v>
      </c>
      <c r="HV576">
        <v>55</v>
      </c>
      <c r="IC576">
        <v>4</v>
      </c>
      <c r="ID576">
        <v>15</v>
      </c>
      <c r="IE576">
        <v>0</v>
      </c>
      <c r="IF576">
        <v>136</v>
      </c>
      <c r="IM576">
        <v>1</v>
      </c>
      <c r="IN576">
        <v>14</v>
      </c>
      <c r="IO576">
        <v>1</v>
      </c>
      <c r="IP576">
        <v>10</v>
      </c>
    </row>
    <row r="577" spans="1:250" x14ac:dyDescent="0.25">
      <c r="A577" s="3" t="str">
        <f t="shared" si="8"/>
        <v>Paul Barjon</v>
      </c>
      <c r="B577" s="4">
        <v>45767</v>
      </c>
      <c r="C577" t="s">
        <v>1600</v>
      </c>
      <c r="D577" t="s">
        <v>1601</v>
      </c>
      <c r="E577" t="s">
        <v>1602</v>
      </c>
      <c r="F577" t="s">
        <v>1603</v>
      </c>
      <c r="I577" t="s">
        <v>1786</v>
      </c>
      <c r="J577" t="s">
        <v>863</v>
      </c>
      <c r="K577" t="s">
        <v>997</v>
      </c>
      <c r="L577">
        <v>72</v>
      </c>
      <c r="M577">
        <v>70</v>
      </c>
      <c r="Q577">
        <v>142</v>
      </c>
      <c r="R577">
        <v>71.989999999999995</v>
      </c>
      <c r="S577">
        <v>71.8</v>
      </c>
      <c r="T577">
        <v>74.58</v>
      </c>
      <c r="U577">
        <v>72.78</v>
      </c>
      <c r="Y577">
        <v>73.680000000000007</v>
      </c>
      <c r="Z577">
        <v>125</v>
      </c>
      <c r="AA577">
        <v>121</v>
      </c>
      <c r="AE577">
        <v>11</v>
      </c>
      <c r="AF577">
        <v>12</v>
      </c>
      <c r="AJ577">
        <v>121</v>
      </c>
      <c r="AK577">
        <v>70</v>
      </c>
      <c r="AL577">
        <v>10</v>
      </c>
      <c r="AM577" s="5">
        <v>0.32083333333333336</v>
      </c>
      <c r="AN577">
        <v>1</v>
      </c>
      <c r="AO577" s="5">
        <v>0.54652777777777772</v>
      </c>
      <c r="AV577">
        <v>289.75</v>
      </c>
      <c r="AX577">
        <v>76.930000000000007</v>
      </c>
      <c r="AZ577">
        <v>58.33</v>
      </c>
      <c r="BB577">
        <v>28</v>
      </c>
      <c r="BD577">
        <v>1.52</v>
      </c>
      <c r="BF577">
        <v>40</v>
      </c>
      <c r="BJ577" t="s">
        <v>997</v>
      </c>
      <c r="BK577" t="s">
        <v>997</v>
      </c>
      <c r="BL577" t="s">
        <v>997</v>
      </c>
      <c r="BM577" t="s">
        <v>997</v>
      </c>
      <c r="BN577" t="s">
        <v>997</v>
      </c>
      <c r="BO577">
        <v>4</v>
      </c>
      <c r="BQ577">
        <v>2</v>
      </c>
      <c r="BS577">
        <v>-6</v>
      </c>
      <c r="BU577">
        <v>2</v>
      </c>
      <c r="BV577">
        <v>10</v>
      </c>
      <c r="BW577">
        <v>15</v>
      </c>
      <c r="BX577">
        <v>6</v>
      </c>
      <c r="BY577">
        <v>3</v>
      </c>
      <c r="BZ577">
        <v>0</v>
      </c>
      <c r="CA577">
        <v>10</v>
      </c>
      <c r="CB577">
        <v>18</v>
      </c>
      <c r="CC577">
        <v>8</v>
      </c>
      <c r="CD577">
        <v>303.10000000000002</v>
      </c>
      <c r="CE577">
        <v>62.82</v>
      </c>
      <c r="CF577">
        <v>68.3</v>
      </c>
      <c r="CG577">
        <v>37.44</v>
      </c>
      <c r="CH577">
        <v>1.78</v>
      </c>
      <c r="CI577">
        <v>29.44</v>
      </c>
      <c r="CJ577">
        <v>47.03</v>
      </c>
      <c r="CK577">
        <v>3.05</v>
      </c>
      <c r="CL577">
        <v>4.04</v>
      </c>
      <c r="CM577">
        <v>4.6399999999999997</v>
      </c>
      <c r="CN577">
        <v>303.60000000000002</v>
      </c>
      <c r="CO577">
        <v>61.57</v>
      </c>
      <c r="CP577">
        <v>68.58</v>
      </c>
      <c r="CQ577">
        <v>39.72</v>
      </c>
      <c r="CR577">
        <v>1.78</v>
      </c>
      <c r="CS577">
        <v>29.44</v>
      </c>
      <c r="CT577">
        <v>50.61</v>
      </c>
      <c r="CU577">
        <v>3.05</v>
      </c>
      <c r="CV577">
        <v>4.05</v>
      </c>
      <c r="CW577">
        <v>4.6399999999999997</v>
      </c>
      <c r="DC577">
        <v>292.8</v>
      </c>
      <c r="DD577">
        <v>93</v>
      </c>
      <c r="DE577">
        <v>286.7</v>
      </c>
      <c r="DF577">
        <v>130</v>
      </c>
      <c r="DM577">
        <v>69.23</v>
      </c>
      <c r="DN577">
        <v>84</v>
      </c>
      <c r="DO577">
        <v>84.62</v>
      </c>
      <c r="DP577">
        <v>22</v>
      </c>
      <c r="DW577">
        <v>50</v>
      </c>
      <c r="DX577">
        <v>151</v>
      </c>
      <c r="DY577">
        <v>66.67</v>
      </c>
      <c r="DZ577">
        <v>111</v>
      </c>
      <c r="EG577">
        <v>26</v>
      </c>
      <c r="EH577">
        <v>6</v>
      </c>
      <c r="EI577">
        <v>30</v>
      </c>
      <c r="EJ577">
        <v>60</v>
      </c>
      <c r="EQ577">
        <v>1.44</v>
      </c>
      <c r="ER577">
        <v>5</v>
      </c>
      <c r="ES577">
        <v>1.58</v>
      </c>
      <c r="ET577">
        <v>13</v>
      </c>
      <c r="FA577">
        <v>55.56</v>
      </c>
      <c r="FB577">
        <v>85</v>
      </c>
      <c r="FC577">
        <v>16.670000000000002</v>
      </c>
      <c r="FD577">
        <v>144</v>
      </c>
      <c r="FU577">
        <v>2</v>
      </c>
      <c r="FV577">
        <v>138</v>
      </c>
      <c r="FW577">
        <v>2</v>
      </c>
      <c r="FX577">
        <v>133</v>
      </c>
      <c r="GE577">
        <v>0</v>
      </c>
      <c r="GF577">
        <v>79</v>
      </c>
      <c r="GG577">
        <v>2</v>
      </c>
      <c r="GH577">
        <v>130</v>
      </c>
      <c r="GO577">
        <v>-1</v>
      </c>
      <c r="GP577">
        <v>76</v>
      </c>
      <c r="GQ577">
        <v>-5</v>
      </c>
      <c r="GR577">
        <v>1</v>
      </c>
      <c r="GY577">
        <v>1</v>
      </c>
      <c r="GZ577">
        <v>5</v>
      </c>
      <c r="HA577">
        <v>1</v>
      </c>
      <c r="HB577">
        <v>1</v>
      </c>
      <c r="HI577">
        <v>4</v>
      </c>
      <c r="HJ577">
        <v>76</v>
      </c>
      <c r="HK577">
        <v>6</v>
      </c>
      <c r="HL577">
        <v>18</v>
      </c>
      <c r="HS577">
        <v>9</v>
      </c>
      <c r="HT577">
        <v>103</v>
      </c>
      <c r="HU577">
        <v>6</v>
      </c>
      <c r="HV577">
        <v>150</v>
      </c>
      <c r="IC577">
        <v>2</v>
      </c>
      <c r="ID577">
        <v>76</v>
      </c>
      <c r="IE577">
        <v>4</v>
      </c>
      <c r="IF577">
        <v>8</v>
      </c>
      <c r="IM577">
        <v>2</v>
      </c>
      <c r="IN577">
        <v>3</v>
      </c>
      <c r="IO577">
        <v>1</v>
      </c>
      <c r="IP577">
        <v>10</v>
      </c>
    </row>
    <row r="578" spans="1:250" x14ac:dyDescent="0.25">
      <c r="A578" s="3" t="str">
        <f t="shared" ref="A578:A641" si="9">IF(J578="","",CONCATENATE(J578," ",I578))</f>
        <v>Barend Botha</v>
      </c>
      <c r="B578" s="4">
        <v>45767</v>
      </c>
      <c r="C578" t="s">
        <v>1600</v>
      </c>
      <c r="D578" t="s">
        <v>1601</v>
      </c>
      <c r="E578" t="s">
        <v>1602</v>
      </c>
      <c r="F578" t="s">
        <v>1603</v>
      </c>
      <c r="I578" t="s">
        <v>1787</v>
      </c>
      <c r="J578" t="s">
        <v>1788</v>
      </c>
      <c r="K578" t="s">
        <v>997</v>
      </c>
      <c r="L578">
        <v>67</v>
      </c>
      <c r="M578">
        <v>75</v>
      </c>
      <c r="Q578">
        <v>142</v>
      </c>
      <c r="R578">
        <v>71.989999999999995</v>
      </c>
      <c r="S578">
        <v>71.8</v>
      </c>
      <c r="T578">
        <v>69.58</v>
      </c>
      <c r="U578">
        <v>77.78</v>
      </c>
      <c r="Y578">
        <v>73.680000000000007</v>
      </c>
      <c r="Z578">
        <v>22</v>
      </c>
      <c r="AA578">
        <v>121</v>
      </c>
      <c r="AE578">
        <v>6</v>
      </c>
      <c r="AF578">
        <v>12</v>
      </c>
      <c r="AJ578">
        <v>121</v>
      </c>
      <c r="AK578">
        <v>70</v>
      </c>
      <c r="AL578">
        <v>10</v>
      </c>
      <c r="AM578" s="5">
        <v>0.58888888888888891</v>
      </c>
      <c r="AN578">
        <v>1</v>
      </c>
      <c r="AO578" s="5">
        <v>0.36319444444444443</v>
      </c>
      <c r="AV578">
        <v>324.05</v>
      </c>
      <c r="AX578">
        <v>76.930000000000007</v>
      </c>
      <c r="AZ578">
        <v>72.22</v>
      </c>
      <c r="BB578">
        <v>31</v>
      </c>
      <c r="BD578">
        <v>1.81</v>
      </c>
      <c r="BF578">
        <v>50</v>
      </c>
      <c r="BH578">
        <v>100</v>
      </c>
      <c r="BJ578" t="s">
        <v>997</v>
      </c>
      <c r="BK578" t="s">
        <v>997</v>
      </c>
      <c r="BL578" t="s">
        <v>997</v>
      </c>
      <c r="BM578" t="s">
        <v>997</v>
      </c>
      <c r="BN578" t="s">
        <v>997</v>
      </c>
      <c r="BO578">
        <v>1</v>
      </c>
      <c r="BQ578">
        <v>0</v>
      </c>
      <c r="BS578">
        <v>-1</v>
      </c>
      <c r="BU578">
        <v>0</v>
      </c>
      <c r="BV578">
        <v>9</v>
      </c>
      <c r="BW578">
        <v>20</v>
      </c>
      <c r="BX578">
        <v>5</v>
      </c>
      <c r="BY578">
        <v>2</v>
      </c>
      <c r="BZ578">
        <v>1</v>
      </c>
      <c r="CA578">
        <v>10</v>
      </c>
      <c r="CB578">
        <v>18</v>
      </c>
      <c r="CC578">
        <v>8</v>
      </c>
      <c r="CD578">
        <v>303.10000000000002</v>
      </c>
      <c r="CE578">
        <v>62.82</v>
      </c>
      <c r="CF578">
        <v>68.3</v>
      </c>
      <c r="CG578">
        <v>37.44</v>
      </c>
      <c r="CH578">
        <v>1.78</v>
      </c>
      <c r="CI578">
        <v>29.44</v>
      </c>
      <c r="CJ578">
        <v>47.03</v>
      </c>
      <c r="CK578">
        <v>3.05</v>
      </c>
      <c r="CL578">
        <v>4.04</v>
      </c>
      <c r="CM578">
        <v>4.6399999999999997</v>
      </c>
      <c r="CN578">
        <v>303.60000000000002</v>
      </c>
      <c r="CO578">
        <v>61.57</v>
      </c>
      <c r="CP578">
        <v>68.58</v>
      </c>
      <c r="CQ578">
        <v>39.72</v>
      </c>
      <c r="CR578">
        <v>1.78</v>
      </c>
      <c r="CS578">
        <v>29.44</v>
      </c>
      <c r="CT578">
        <v>50.61</v>
      </c>
      <c r="CU578">
        <v>3.05</v>
      </c>
      <c r="CV578">
        <v>4.05</v>
      </c>
      <c r="CW578">
        <v>4.6399999999999997</v>
      </c>
      <c r="DC578">
        <v>332.7</v>
      </c>
      <c r="DD578">
        <v>1</v>
      </c>
      <c r="DE578">
        <v>315.39999999999998</v>
      </c>
      <c r="DF578">
        <v>20</v>
      </c>
      <c r="DM578">
        <v>92.31</v>
      </c>
      <c r="DN578">
        <v>6</v>
      </c>
      <c r="DO578">
        <v>61.54</v>
      </c>
      <c r="DP578">
        <v>126</v>
      </c>
      <c r="DW578">
        <v>83.33</v>
      </c>
      <c r="DX578">
        <v>10</v>
      </c>
      <c r="DY578">
        <v>61.11</v>
      </c>
      <c r="DZ578">
        <v>137</v>
      </c>
      <c r="EG578">
        <v>31</v>
      </c>
      <c r="EH578">
        <v>89</v>
      </c>
      <c r="EI578">
        <v>31</v>
      </c>
      <c r="EJ578">
        <v>89</v>
      </c>
      <c r="EQ578">
        <v>1.8</v>
      </c>
      <c r="ER578">
        <v>101</v>
      </c>
      <c r="ES578">
        <v>1.82</v>
      </c>
      <c r="ET578">
        <v>101</v>
      </c>
      <c r="FA578">
        <v>66.67</v>
      </c>
      <c r="FB578">
        <v>40</v>
      </c>
      <c r="FC578">
        <v>42.86</v>
      </c>
      <c r="FD578">
        <v>110</v>
      </c>
      <c r="FM578">
        <v>100</v>
      </c>
      <c r="FN578">
        <v>1</v>
      </c>
      <c r="FU578">
        <v>0</v>
      </c>
      <c r="FV578">
        <v>57</v>
      </c>
      <c r="FW578">
        <v>1</v>
      </c>
      <c r="FX578">
        <v>98</v>
      </c>
      <c r="GE578">
        <v>-2</v>
      </c>
      <c r="GF578">
        <v>21</v>
      </c>
      <c r="GG578">
        <v>2</v>
      </c>
      <c r="GH578">
        <v>130</v>
      </c>
      <c r="GO578">
        <v>-2</v>
      </c>
      <c r="GP578">
        <v>32</v>
      </c>
      <c r="GQ578">
        <v>1</v>
      </c>
      <c r="GR578">
        <v>147</v>
      </c>
      <c r="GY578">
        <v>0</v>
      </c>
      <c r="GZ578">
        <v>26</v>
      </c>
      <c r="HA578">
        <v>0</v>
      </c>
      <c r="HB578">
        <v>24</v>
      </c>
      <c r="HI578">
        <v>6</v>
      </c>
      <c r="HJ578">
        <v>17</v>
      </c>
      <c r="HK578">
        <v>3</v>
      </c>
      <c r="HL578">
        <v>115</v>
      </c>
      <c r="HS578">
        <v>10</v>
      </c>
      <c r="HT578">
        <v>70</v>
      </c>
      <c r="HU578">
        <v>10</v>
      </c>
      <c r="HV578">
        <v>83</v>
      </c>
      <c r="IC578">
        <v>2</v>
      </c>
      <c r="ID578">
        <v>76</v>
      </c>
      <c r="IE578">
        <v>3</v>
      </c>
      <c r="IF578">
        <v>29</v>
      </c>
      <c r="IM578">
        <v>0</v>
      </c>
      <c r="IN578">
        <v>52</v>
      </c>
      <c r="IO578">
        <v>2</v>
      </c>
      <c r="IP578">
        <v>2</v>
      </c>
    </row>
    <row r="579" spans="1:250" x14ac:dyDescent="0.25">
      <c r="A579" s="3" t="str">
        <f t="shared" si="9"/>
        <v>Luke Gifford</v>
      </c>
      <c r="B579" s="4">
        <v>45767</v>
      </c>
      <c r="C579" t="s">
        <v>1600</v>
      </c>
      <c r="D579" t="s">
        <v>1601</v>
      </c>
      <c r="E579" t="s">
        <v>1602</v>
      </c>
      <c r="F579" t="s">
        <v>1603</v>
      </c>
      <c r="I579" t="s">
        <v>1789</v>
      </c>
      <c r="J579" t="s">
        <v>1766</v>
      </c>
      <c r="K579" t="s">
        <v>997</v>
      </c>
      <c r="L579">
        <v>75</v>
      </c>
      <c r="M579">
        <v>67</v>
      </c>
      <c r="Q579">
        <v>142</v>
      </c>
      <c r="R579">
        <v>71.989999999999995</v>
      </c>
      <c r="S579">
        <v>71.8</v>
      </c>
      <c r="T579">
        <v>77.58</v>
      </c>
      <c r="U579">
        <v>69.78</v>
      </c>
      <c r="Y579">
        <v>73.680000000000007</v>
      </c>
      <c r="Z579">
        <v>149</v>
      </c>
      <c r="AA579">
        <v>121</v>
      </c>
      <c r="AE579">
        <v>14</v>
      </c>
      <c r="AF579">
        <v>12</v>
      </c>
      <c r="AJ579">
        <v>121</v>
      </c>
      <c r="AK579">
        <v>70</v>
      </c>
      <c r="AM579" s="5"/>
      <c r="AN579">
        <v>1</v>
      </c>
      <c r="AO579" s="5">
        <v>0.53194444444444444</v>
      </c>
      <c r="AV579">
        <v>295.7</v>
      </c>
      <c r="AX579">
        <v>76.930000000000007</v>
      </c>
      <c r="AZ579">
        <v>72.22</v>
      </c>
      <c r="BB579">
        <v>30.5</v>
      </c>
      <c r="BD579">
        <v>1.73</v>
      </c>
      <c r="BF579">
        <v>40</v>
      </c>
      <c r="BJ579" t="s">
        <v>997</v>
      </c>
      <c r="BK579" t="s">
        <v>997</v>
      </c>
      <c r="BL579" t="s">
        <v>997</v>
      </c>
      <c r="BM579" t="s">
        <v>997</v>
      </c>
      <c r="BN579" t="s">
        <v>997</v>
      </c>
      <c r="BO579">
        <v>3</v>
      </c>
      <c r="BQ579">
        <v>-3</v>
      </c>
      <c r="BS579">
        <v>0</v>
      </c>
      <c r="BU579">
        <v>0</v>
      </c>
      <c r="BV579">
        <v>8</v>
      </c>
      <c r="BW579">
        <v>22</v>
      </c>
      <c r="BX579">
        <v>5</v>
      </c>
      <c r="BY579">
        <v>1</v>
      </c>
      <c r="BZ579">
        <v>0</v>
      </c>
      <c r="CA579">
        <v>10</v>
      </c>
      <c r="CB579">
        <v>18</v>
      </c>
      <c r="CC579">
        <v>8</v>
      </c>
      <c r="CD579">
        <v>303.10000000000002</v>
      </c>
      <c r="CE579">
        <v>62.82</v>
      </c>
      <c r="CF579">
        <v>68.3</v>
      </c>
      <c r="CG579">
        <v>37.44</v>
      </c>
      <c r="CH579">
        <v>1.78</v>
      </c>
      <c r="CI579">
        <v>29.44</v>
      </c>
      <c r="CJ579">
        <v>47.03</v>
      </c>
      <c r="CK579">
        <v>3.05</v>
      </c>
      <c r="CL579">
        <v>4.04</v>
      </c>
      <c r="CM579">
        <v>4.6399999999999997</v>
      </c>
      <c r="CN579">
        <v>303.60000000000002</v>
      </c>
      <c r="CO579">
        <v>61.57</v>
      </c>
      <c r="CP579">
        <v>68.58</v>
      </c>
      <c r="CQ579">
        <v>39.72</v>
      </c>
      <c r="CR579">
        <v>1.78</v>
      </c>
      <c r="CS579">
        <v>29.44</v>
      </c>
      <c r="CT579">
        <v>50.61</v>
      </c>
      <c r="CU579">
        <v>3.05</v>
      </c>
      <c r="CV579">
        <v>4.05</v>
      </c>
      <c r="CW579">
        <v>4.6399999999999997</v>
      </c>
      <c r="DC579">
        <v>286.60000000000002</v>
      </c>
      <c r="DD579">
        <v>122</v>
      </c>
      <c r="DE579">
        <v>304.8</v>
      </c>
      <c r="DF579">
        <v>62</v>
      </c>
      <c r="DM579">
        <v>69.23</v>
      </c>
      <c r="DN579">
        <v>84</v>
      </c>
      <c r="DO579">
        <v>84.62</v>
      </c>
      <c r="DP579">
        <v>22</v>
      </c>
      <c r="DW579">
        <v>61.11</v>
      </c>
      <c r="DX579">
        <v>126</v>
      </c>
      <c r="DY579">
        <v>83.33</v>
      </c>
      <c r="DZ579">
        <v>14</v>
      </c>
      <c r="EG579">
        <v>31</v>
      </c>
      <c r="EH579">
        <v>89</v>
      </c>
      <c r="EI579">
        <v>30</v>
      </c>
      <c r="EJ579">
        <v>60</v>
      </c>
      <c r="EQ579">
        <v>1.64</v>
      </c>
      <c r="ER579">
        <v>40</v>
      </c>
      <c r="ES579">
        <v>1.8</v>
      </c>
      <c r="ET579">
        <v>94</v>
      </c>
      <c r="FA579">
        <v>14.29</v>
      </c>
      <c r="FB579">
        <v>150</v>
      </c>
      <c r="FC579">
        <v>100</v>
      </c>
      <c r="FD579">
        <v>1</v>
      </c>
      <c r="FU579">
        <v>3</v>
      </c>
      <c r="FV579">
        <v>150</v>
      </c>
      <c r="FW579">
        <v>0</v>
      </c>
      <c r="FX579">
        <v>50</v>
      </c>
      <c r="GE579">
        <v>-1</v>
      </c>
      <c r="GF579">
        <v>45</v>
      </c>
      <c r="GG579">
        <v>-2</v>
      </c>
      <c r="GH579">
        <v>20</v>
      </c>
      <c r="GO579">
        <v>2</v>
      </c>
      <c r="GP579">
        <v>148</v>
      </c>
      <c r="GQ579">
        <v>-2</v>
      </c>
      <c r="GR579">
        <v>40</v>
      </c>
      <c r="GY579">
        <v>0</v>
      </c>
      <c r="GZ579">
        <v>26</v>
      </c>
      <c r="HA579">
        <v>0</v>
      </c>
      <c r="HB579">
        <v>24</v>
      </c>
      <c r="HI579">
        <v>4</v>
      </c>
      <c r="HJ579">
        <v>76</v>
      </c>
      <c r="HK579">
        <v>4</v>
      </c>
      <c r="HL579">
        <v>77</v>
      </c>
      <c r="HS579">
        <v>8</v>
      </c>
      <c r="HT579">
        <v>131</v>
      </c>
      <c r="HU579">
        <v>14</v>
      </c>
      <c r="HV579">
        <v>9</v>
      </c>
      <c r="IC579">
        <v>5</v>
      </c>
      <c r="ID579">
        <v>4</v>
      </c>
      <c r="IE579">
        <v>0</v>
      </c>
      <c r="IF579">
        <v>136</v>
      </c>
      <c r="IM579">
        <v>1</v>
      </c>
      <c r="IN579">
        <v>14</v>
      </c>
      <c r="IO579">
        <v>0</v>
      </c>
      <c r="IP579">
        <v>49</v>
      </c>
    </row>
    <row r="580" spans="1:250" x14ac:dyDescent="0.25">
      <c r="A580" s="3" t="str">
        <f t="shared" si="9"/>
        <v>John Greco</v>
      </c>
      <c r="B580" s="4">
        <v>45767</v>
      </c>
      <c r="C580" t="s">
        <v>1600</v>
      </c>
      <c r="D580" t="s">
        <v>1601</v>
      </c>
      <c r="E580" t="s">
        <v>1602</v>
      </c>
      <c r="F580" t="s">
        <v>1603</v>
      </c>
      <c r="I580" t="s">
        <v>1790</v>
      </c>
      <c r="J580" t="s">
        <v>1249</v>
      </c>
      <c r="K580" t="s">
        <v>997</v>
      </c>
      <c r="L580">
        <v>70</v>
      </c>
      <c r="M580">
        <v>72</v>
      </c>
      <c r="Q580">
        <v>142</v>
      </c>
      <c r="R580">
        <v>71.989999999999995</v>
      </c>
      <c r="S580">
        <v>71.8</v>
      </c>
      <c r="T580">
        <v>72.58</v>
      </c>
      <c r="U580">
        <v>74.78</v>
      </c>
      <c r="Y580">
        <v>73.680000000000007</v>
      </c>
      <c r="Z580">
        <v>84</v>
      </c>
      <c r="AA580">
        <v>121</v>
      </c>
      <c r="AE580">
        <v>9</v>
      </c>
      <c r="AF580">
        <v>12</v>
      </c>
      <c r="AJ580">
        <v>121</v>
      </c>
      <c r="AK580">
        <v>70</v>
      </c>
      <c r="AL580">
        <v>10</v>
      </c>
      <c r="AM580" s="5">
        <v>0.36319444444444443</v>
      </c>
      <c r="AN580">
        <v>1</v>
      </c>
      <c r="AO580" s="5">
        <v>0.58888888888888891</v>
      </c>
      <c r="AV580">
        <v>309.39999999999998</v>
      </c>
      <c r="AX580">
        <v>69.23</v>
      </c>
      <c r="AZ580">
        <v>66.67</v>
      </c>
      <c r="BB580">
        <v>30</v>
      </c>
      <c r="BD580">
        <v>1.75</v>
      </c>
      <c r="BF580">
        <v>50</v>
      </c>
      <c r="BJ580" t="s">
        <v>997</v>
      </c>
      <c r="BK580" t="s">
        <v>997</v>
      </c>
      <c r="BL580" t="s">
        <v>997</v>
      </c>
      <c r="BM580" t="s">
        <v>997</v>
      </c>
      <c r="BN580" t="s">
        <v>997</v>
      </c>
      <c r="BO580">
        <v>2</v>
      </c>
      <c r="BQ580">
        <v>3</v>
      </c>
      <c r="BS580">
        <v>-5</v>
      </c>
      <c r="BU580">
        <v>0</v>
      </c>
      <c r="BV580">
        <v>8</v>
      </c>
      <c r="BW580">
        <v>21</v>
      </c>
      <c r="BX580">
        <v>6</v>
      </c>
      <c r="BY580">
        <v>1</v>
      </c>
      <c r="BZ580">
        <v>0</v>
      </c>
      <c r="CA580">
        <v>10</v>
      </c>
      <c r="CB580">
        <v>18</v>
      </c>
      <c r="CC580">
        <v>8</v>
      </c>
      <c r="CD580">
        <v>303.10000000000002</v>
      </c>
      <c r="CE580">
        <v>62.82</v>
      </c>
      <c r="CF580">
        <v>68.3</v>
      </c>
      <c r="CG580">
        <v>37.44</v>
      </c>
      <c r="CH580">
        <v>1.78</v>
      </c>
      <c r="CI580">
        <v>29.44</v>
      </c>
      <c r="CJ580">
        <v>47.03</v>
      </c>
      <c r="CK580">
        <v>3.05</v>
      </c>
      <c r="CL580">
        <v>4.04</v>
      </c>
      <c r="CM580">
        <v>4.6399999999999997</v>
      </c>
      <c r="CN580">
        <v>303.60000000000002</v>
      </c>
      <c r="CO580">
        <v>61.57</v>
      </c>
      <c r="CP580">
        <v>68.58</v>
      </c>
      <c r="CQ580">
        <v>39.72</v>
      </c>
      <c r="CR580">
        <v>1.78</v>
      </c>
      <c r="CS580">
        <v>29.44</v>
      </c>
      <c r="CT580">
        <v>50.61</v>
      </c>
      <c r="CU580">
        <v>3.05</v>
      </c>
      <c r="CV580">
        <v>4.05</v>
      </c>
      <c r="CW580">
        <v>4.6399999999999997</v>
      </c>
      <c r="DC580">
        <v>304.60000000000002</v>
      </c>
      <c r="DD580">
        <v>41</v>
      </c>
      <c r="DE580">
        <v>314.2</v>
      </c>
      <c r="DF580">
        <v>25</v>
      </c>
      <c r="DM580">
        <v>69.23</v>
      </c>
      <c r="DN580">
        <v>84</v>
      </c>
      <c r="DO580">
        <v>69.23</v>
      </c>
      <c r="DP580">
        <v>91</v>
      </c>
      <c r="DW580">
        <v>61.11</v>
      </c>
      <c r="DX580">
        <v>126</v>
      </c>
      <c r="DY580">
        <v>72.22</v>
      </c>
      <c r="DZ580">
        <v>81</v>
      </c>
      <c r="EG580">
        <v>29</v>
      </c>
      <c r="EH580">
        <v>50</v>
      </c>
      <c r="EI580">
        <v>31</v>
      </c>
      <c r="EJ580">
        <v>89</v>
      </c>
      <c r="EQ580">
        <v>1.73</v>
      </c>
      <c r="ER580">
        <v>68</v>
      </c>
      <c r="ES580">
        <v>1.77</v>
      </c>
      <c r="ET580">
        <v>80</v>
      </c>
      <c r="FA580">
        <v>57.14</v>
      </c>
      <c r="FB580">
        <v>78</v>
      </c>
      <c r="FC580">
        <v>40</v>
      </c>
      <c r="FD580">
        <v>113</v>
      </c>
      <c r="FU580">
        <v>1</v>
      </c>
      <c r="FV580">
        <v>100</v>
      </c>
      <c r="FW580">
        <v>1</v>
      </c>
      <c r="FX580">
        <v>98</v>
      </c>
      <c r="GE580">
        <v>0</v>
      </c>
      <c r="GF580">
        <v>79</v>
      </c>
      <c r="GG580">
        <v>3</v>
      </c>
      <c r="GH580">
        <v>139</v>
      </c>
      <c r="GO580">
        <v>-2</v>
      </c>
      <c r="GP580">
        <v>32</v>
      </c>
      <c r="GQ580">
        <v>-3</v>
      </c>
      <c r="GR580">
        <v>8</v>
      </c>
      <c r="GY580">
        <v>0</v>
      </c>
      <c r="GZ580">
        <v>26</v>
      </c>
      <c r="HA580">
        <v>0</v>
      </c>
      <c r="HB580">
        <v>24</v>
      </c>
      <c r="HI580">
        <v>4</v>
      </c>
      <c r="HJ580">
        <v>76</v>
      </c>
      <c r="HK580">
        <v>4</v>
      </c>
      <c r="HL580">
        <v>77</v>
      </c>
      <c r="HS580">
        <v>11</v>
      </c>
      <c r="HT580">
        <v>41</v>
      </c>
      <c r="HU580">
        <v>10</v>
      </c>
      <c r="HV580">
        <v>83</v>
      </c>
      <c r="IC580">
        <v>3</v>
      </c>
      <c r="ID580">
        <v>36</v>
      </c>
      <c r="IE580">
        <v>3</v>
      </c>
      <c r="IF580">
        <v>29</v>
      </c>
      <c r="IM580">
        <v>0</v>
      </c>
      <c r="IN580">
        <v>52</v>
      </c>
      <c r="IO580">
        <v>1</v>
      </c>
      <c r="IP580">
        <v>10</v>
      </c>
    </row>
    <row r="581" spans="1:250" x14ac:dyDescent="0.25">
      <c r="A581" s="3" t="str">
        <f t="shared" si="9"/>
        <v>Luke Guthrie</v>
      </c>
      <c r="B581" s="4">
        <v>45767</v>
      </c>
      <c r="C581" t="s">
        <v>1600</v>
      </c>
      <c r="D581" t="s">
        <v>1601</v>
      </c>
      <c r="E581" t="s">
        <v>1602</v>
      </c>
      <c r="F581" t="s">
        <v>1603</v>
      </c>
      <c r="I581" t="s">
        <v>1791</v>
      </c>
      <c r="J581" t="s">
        <v>1766</v>
      </c>
      <c r="K581" t="s">
        <v>997</v>
      </c>
      <c r="L581">
        <v>72</v>
      </c>
      <c r="M581">
        <v>70</v>
      </c>
      <c r="Q581">
        <v>142</v>
      </c>
      <c r="R581">
        <v>71.989999999999995</v>
      </c>
      <c r="S581">
        <v>71.8</v>
      </c>
      <c r="T581">
        <v>74.58</v>
      </c>
      <c r="U581">
        <v>72.78</v>
      </c>
      <c r="Y581">
        <v>73.680000000000007</v>
      </c>
      <c r="Z581">
        <v>125</v>
      </c>
      <c r="AA581">
        <v>121</v>
      </c>
      <c r="AE581">
        <v>11</v>
      </c>
      <c r="AF581">
        <v>12</v>
      </c>
      <c r="AJ581">
        <v>121</v>
      </c>
      <c r="AK581">
        <v>70</v>
      </c>
      <c r="AL581">
        <v>1</v>
      </c>
      <c r="AM581" s="5">
        <v>0.51736111111111116</v>
      </c>
      <c r="AN581">
        <v>10</v>
      </c>
      <c r="AO581" s="5">
        <v>0.29166666666666669</v>
      </c>
      <c r="AV581">
        <v>303.35000000000002</v>
      </c>
      <c r="AX581">
        <v>61.53</v>
      </c>
      <c r="AZ581">
        <v>61.11</v>
      </c>
      <c r="BB581">
        <v>29</v>
      </c>
      <c r="BD581">
        <v>1.77</v>
      </c>
      <c r="BF581">
        <v>64.290000000000006</v>
      </c>
      <c r="BH581">
        <v>100</v>
      </c>
      <c r="BJ581" t="s">
        <v>997</v>
      </c>
      <c r="BK581" t="s">
        <v>997</v>
      </c>
      <c r="BL581" t="s">
        <v>997</v>
      </c>
      <c r="BM581" t="s">
        <v>997</v>
      </c>
      <c r="BN581" t="s">
        <v>997</v>
      </c>
      <c r="BO581">
        <v>0</v>
      </c>
      <c r="BQ581">
        <v>1</v>
      </c>
      <c r="BS581">
        <v>-1</v>
      </c>
      <c r="BU581">
        <v>0</v>
      </c>
      <c r="BV581">
        <v>7</v>
      </c>
      <c r="BW581">
        <v>22</v>
      </c>
      <c r="BX581">
        <v>7</v>
      </c>
      <c r="BY581">
        <v>0</v>
      </c>
      <c r="BZ581">
        <v>1</v>
      </c>
      <c r="CA581">
        <v>10</v>
      </c>
      <c r="CB581">
        <v>18</v>
      </c>
      <c r="CC581">
        <v>8</v>
      </c>
      <c r="CD581">
        <v>303.10000000000002</v>
      </c>
      <c r="CE581">
        <v>62.82</v>
      </c>
      <c r="CF581">
        <v>68.3</v>
      </c>
      <c r="CG581">
        <v>37.44</v>
      </c>
      <c r="CH581">
        <v>1.78</v>
      </c>
      <c r="CI581">
        <v>29.44</v>
      </c>
      <c r="CJ581">
        <v>47.03</v>
      </c>
      <c r="CK581">
        <v>3.05</v>
      </c>
      <c r="CL581">
        <v>4.04</v>
      </c>
      <c r="CM581">
        <v>4.6399999999999997</v>
      </c>
      <c r="CN581">
        <v>303.60000000000002</v>
      </c>
      <c r="CO581">
        <v>61.57</v>
      </c>
      <c r="CP581">
        <v>68.58</v>
      </c>
      <c r="CQ581">
        <v>39.72</v>
      </c>
      <c r="CR581">
        <v>1.78</v>
      </c>
      <c r="CS581">
        <v>29.44</v>
      </c>
      <c r="CT581">
        <v>50.61</v>
      </c>
      <c r="CU581">
        <v>3.05</v>
      </c>
      <c r="CV581">
        <v>4.05</v>
      </c>
      <c r="CW581">
        <v>4.6399999999999997</v>
      </c>
      <c r="DC581">
        <v>314.39999999999998</v>
      </c>
      <c r="DD581">
        <v>12</v>
      </c>
      <c r="DE581">
        <v>292.3</v>
      </c>
      <c r="DF581">
        <v>111</v>
      </c>
      <c r="DM581">
        <v>76.92</v>
      </c>
      <c r="DN581">
        <v>59</v>
      </c>
      <c r="DO581">
        <v>46.15</v>
      </c>
      <c r="DP581">
        <v>151</v>
      </c>
      <c r="DW581">
        <v>50</v>
      </c>
      <c r="DX581">
        <v>151</v>
      </c>
      <c r="DY581">
        <v>72.22</v>
      </c>
      <c r="DZ581">
        <v>81</v>
      </c>
      <c r="EG581">
        <v>28</v>
      </c>
      <c r="EH581">
        <v>23</v>
      </c>
      <c r="EI581">
        <v>30</v>
      </c>
      <c r="EJ581">
        <v>60</v>
      </c>
      <c r="EQ581">
        <v>1.78</v>
      </c>
      <c r="ER581">
        <v>96</v>
      </c>
      <c r="ES581">
        <v>1.77</v>
      </c>
      <c r="ET581">
        <v>80</v>
      </c>
      <c r="FA581">
        <v>66.67</v>
      </c>
      <c r="FB581">
        <v>40</v>
      </c>
      <c r="FC581">
        <v>60</v>
      </c>
      <c r="FD581">
        <v>68</v>
      </c>
      <c r="FM581">
        <v>100</v>
      </c>
      <c r="FN581">
        <v>1</v>
      </c>
      <c r="FU581">
        <v>0</v>
      </c>
      <c r="FV581">
        <v>57</v>
      </c>
      <c r="FW581">
        <v>0</v>
      </c>
      <c r="FX581">
        <v>50</v>
      </c>
      <c r="GE581">
        <v>1</v>
      </c>
      <c r="GF581">
        <v>110</v>
      </c>
      <c r="GG581">
        <v>0</v>
      </c>
      <c r="GH581">
        <v>81</v>
      </c>
      <c r="GO581">
        <v>0</v>
      </c>
      <c r="GP581">
        <v>115</v>
      </c>
      <c r="GQ581">
        <v>-1</v>
      </c>
      <c r="GR581">
        <v>89</v>
      </c>
      <c r="GY581">
        <v>0</v>
      </c>
      <c r="GZ581">
        <v>26</v>
      </c>
      <c r="HA581">
        <v>0</v>
      </c>
      <c r="HB581">
        <v>24</v>
      </c>
      <c r="HI581">
        <v>3</v>
      </c>
      <c r="HJ581">
        <v>120</v>
      </c>
      <c r="HK581">
        <v>4</v>
      </c>
      <c r="HL581">
        <v>77</v>
      </c>
      <c r="HS581">
        <v>11</v>
      </c>
      <c r="HT581">
        <v>41</v>
      </c>
      <c r="HU581">
        <v>11</v>
      </c>
      <c r="HV581">
        <v>55</v>
      </c>
      <c r="IC581">
        <v>4</v>
      </c>
      <c r="ID581">
        <v>15</v>
      </c>
      <c r="IE581">
        <v>3</v>
      </c>
      <c r="IF581">
        <v>29</v>
      </c>
      <c r="IM581">
        <v>0</v>
      </c>
      <c r="IN581">
        <v>52</v>
      </c>
      <c r="IO581">
        <v>0</v>
      </c>
      <c r="IP581">
        <v>49</v>
      </c>
    </row>
    <row r="582" spans="1:250" x14ac:dyDescent="0.25">
      <c r="A582" s="3" t="str">
        <f t="shared" si="9"/>
        <v>Paul Haley</v>
      </c>
      <c r="B582" s="4">
        <v>45767</v>
      </c>
      <c r="C582" t="s">
        <v>1600</v>
      </c>
      <c r="D582" t="s">
        <v>1601</v>
      </c>
      <c r="E582" t="s">
        <v>1602</v>
      </c>
      <c r="F582" t="s">
        <v>1603</v>
      </c>
      <c r="I582" t="s">
        <v>1792</v>
      </c>
      <c r="J582" t="s">
        <v>863</v>
      </c>
      <c r="K582" t="s">
        <v>997</v>
      </c>
      <c r="L582">
        <v>70</v>
      </c>
      <c r="M582">
        <v>72</v>
      </c>
      <c r="Q582">
        <v>142</v>
      </c>
      <c r="R582">
        <v>71.989999999999995</v>
      </c>
      <c r="S582">
        <v>71.8</v>
      </c>
      <c r="T582">
        <v>72.58</v>
      </c>
      <c r="U582">
        <v>74.78</v>
      </c>
      <c r="Y582">
        <v>73.680000000000007</v>
      </c>
      <c r="Z582">
        <v>84</v>
      </c>
      <c r="AA582">
        <v>121</v>
      </c>
      <c r="AE582">
        <v>9</v>
      </c>
      <c r="AF582">
        <v>12</v>
      </c>
      <c r="AJ582">
        <v>121</v>
      </c>
      <c r="AK582">
        <v>70</v>
      </c>
      <c r="AL582">
        <v>10</v>
      </c>
      <c r="AM582" s="5">
        <v>0.34861111111111109</v>
      </c>
      <c r="AN582">
        <v>1</v>
      </c>
      <c r="AO582" s="5">
        <v>0.57430555555555551</v>
      </c>
      <c r="AV582">
        <v>275.95</v>
      </c>
      <c r="AX582">
        <v>100</v>
      </c>
      <c r="AZ582">
        <v>75</v>
      </c>
      <c r="BB582">
        <v>31.5</v>
      </c>
      <c r="BD582">
        <v>1.89</v>
      </c>
      <c r="BF582">
        <v>66.67</v>
      </c>
      <c r="BJ582" t="s">
        <v>997</v>
      </c>
      <c r="BK582" t="s">
        <v>997</v>
      </c>
      <c r="BL582" t="s">
        <v>997</v>
      </c>
      <c r="BM582" t="s">
        <v>997</v>
      </c>
      <c r="BN582" t="s">
        <v>997</v>
      </c>
      <c r="BO582">
        <v>2</v>
      </c>
      <c r="BQ582">
        <v>0</v>
      </c>
      <c r="BS582">
        <v>-2</v>
      </c>
      <c r="BU582">
        <v>1</v>
      </c>
      <c r="BV582">
        <v>6</v>
      </c>
      <c r="BW582">
        <v>23</v>
      </c>
      <c r="BX582">
        <v>5</v>
      </c>
      <c r="BY582">
        <v>1</v>
      </c>
      <c r="BZ582">
        <v>0</v>
      </c>
      <c r="CA582">
        <v>10</v>
      </c>
      <c r="CB582">
        <v>18</v>
      </c>
      <c r="CC582">
        <v>8</v>
      </c>
      <c r="CD582">
        <v>303.10000000000002</v>
      </c>
      <c r="CE582">
        <v>62.82</v>
      </c>
      <c r="CF582">
        <v>68.3</v>
      </c>
      <c r="CG582">
        <v>37.44</v>
      </c>
      <c r="CH582">
        <v>1.78</v>
      </c>
      <c r="CI582">
        <v>29.44</v>
      </c>
      <c r="CJ582">
        <v>47.03</v>
      </c>
      <c r="CK582">
        <v>3.05</v>
      </c>
      <c r="CL582">
        <v>4.04</v>
      </c>
      <c r="CM582">
        <v>4.6399999999999997</v>
      </c>
      <c r="CN582">
        <v>303.60000000000002</v>
      </c>
      <c r="CO582">
        <v>61.57</v>
      </c>
      <c r="CP582">
        <v>68.58</v>
      </c>
      <c r="CQ582">
        <v>39.72</v>
      </c>
      <c r="CR582">
        <v>1.78</v>
      </c>
      <c r="CS582">
        <v>29.44</v>
      </c>
      <c r="CT582">
        <v>50.61</v>
      </c>
      <c r="CU582">
        <v>3.05</v>
      </c>
      <c r="CV582">
        <v>4.05</v>
      </c>
      <c r="CW582">
        <v>4.6399999999999997</v>
      </c>
      <c r="DC582">
        <v>257.3</v>
      </c>
      <c r="DD582">
        <v>156</v>
      </c>
      <c r="DE582">
        <v>294.60000000000002</v>
      </c>
      <c r="DF582">
        <v>103</v>
      </c>
      <c r="DM582">
        <v>100</v>
      </c>
      <c r="DN582">
        <v>1</v>
      </c>
      <c r="DO582">
        <v>100</v>
      </c>
      <c r="DP582">
        <v>1</v>
      </c>
      <c r="DW582">
        <v>72.22</v>
      </c>
      <c r="DX582">
        <v>59</v>
      </c>
      <c r="DY582">
        <v>77.78</v>
      </c>
      <c r="DZ582">
        <v>40</v>
      </c>
      <c r="EG582">
        <v>31</v>
      </c>
      <c r="EH582">
        <v>89</v>
      </c>
      <c r="EI582">
        <v>32</v>
      </c>
      <c r="EJ582">
        <v>116</v>
      </c>
      <c r="EQ582">
        <v>1.92</v>
      </c>
      <c r="ER582">
        <v>135</v>
      </c>
      <c r="ES582">
        <v>1.86</v>
      </c>
      <c r="ET582">
        <v>110</v>
      </c>
      <c r="FA582">
        <v>80</v>
      </c>
      <c r="FB582">
        <v>22</v>
      </c>
      <c r="FC582">
        <v>50</v>
      </c>
      <c r="FD582">
        <v>83</v>
      </c>
      <c r="FU582">
        <v>0</v>
      </c>
      <c r="FV582">
        <v>57</v>
      </c>
      <c r="FW582">
        <v>2</v>
      </c>
      <c r="FX582">
        <v>133</v>
      </c>
      <c r="GE582">
        <v>-1</v>
      </c>
      <c r="GF582">
        <v>45</v>
      </c>
      <c r="GG582">
        <v>1</v>
      </c>
      <c r="GH582">
        <v>112</v>
      </c>
      <c r="GO582">
        <v>0</v>
      </c>
      <c r="GP582">
        <v>115</v>
      </c>
      <c r="GQ582">
        <v>-2</v>
      </c>
      <c r="GR582">
        <v>40</v>
      </c>
      <c r="GY582">
        <v>1</v>
      </c>
      <c r="GZ582">
        <v>5</v>
      </c>
      <c r="HA582">
        <v>0</v>
      </c>
      <c r="HB582">
        <v>24</v>
      </c>
      <c r="HI582">
        <v>1</v>
      </c>
      <c r="HJ582">
        <v>151</v>
      </c>
      <c r="HK582">
        <v>5</v>
      </c>
      <c r="HL582">
        <v>45</v>
      </c>
      <c r="HS582">
        <v>14</v>
      </c>
      <c r="HT582">
        <v>5</v>
      </c>
      <c r="HU582">
        <v>9</v>
      </c>
      <c r="HV582">
        <v>116</v>
      </c>
      <c r="IC582">
        <v>2</v>
      </c>
      <c r="ID582">
        <v>76</v>
      </c>
      <c r="IE582">
        <v>3</v>
      </c>
      <c r="IF582">
        <v>29</v>
      </c>
      <c r="IM582">
        <v>0</v>
      </c>
      <c r="IN582">
        <v>52</v>
      </c>
      <c r="IO582">
        <v>1</v>
      </c>
      <c r="IP582">
        <v>10</v>
      </c>
    </row>
    <row r="583" spans="1:250" x14ac:dyDescent="0.25">
      <c r="A583" s="3" t="str">
        <f t="shared" si="9"/>
        <v>Brendon Jelley</v>
      </c>
      <c r="B583" s="4">
        <v>45767</v>
      </c>
      <c r="C583" t="s">
        <v>1600</v>
      </c>
      <c r="D583" t="s">
        <v>1601</v>
      </c>
      <c r="E583" t="s">
        <v>1602</v>
      </c>
      <c r="F583" t="s">
        <v>1603</v>
      </c>
      <c r="I583" t="s">
        <v>1793</v>
      </c>
      <c r="J583" t="s">
        <v>1794</v>
      </c>
      <c r="K583" t="s">
        <v>997</v>
      </c>
      <c r="L583">
        <v>73</v>
      </c>
      <c r="M583">
        <v>69</v>
      </c>
      <c r="Q583">
        <v>142</v>
      </c>
      <c r="R583">
        <v>71.989999999999995</v>
      </c>
      <c r="S583">
        <v>71.8</v>
      </c>
      <c r="T583">
        <v>75.58</v>
      </c>
      <c r="U583">
        <v>71.78</v>
      </c>
      <c r="Y583">
        <v>73.680000000000007</v>
      </c>
      <c r="Z583">
        <v>137</v>
      </c>
      <c r="AA583">
        <v>121</v>
      </c>
      <c r="AE583">
        <v>12</v>
      </c>
      <c r="AF583">
        <v>12</v>
      </c>
      <c r="AJ583">
        <v>121</v>
      </c>
      <c r="AK583">
        <v>70</v>
      </c>
      <c r="AL583">
        <v>10</v>
      </c>
      <c r="AM583" s="5">
        <v>0.59652777777777777</v>
      </c>
      <c r="AN583">
        <v>1</v>
      </c>
      <c r="AO583" s="5">
        <v>0.37083333333333335</v>
      </c>
      <c r="AV583">
        <v>304.39999999999998</v>
      </c>
      <c r="AX583">
        <v>76.930000000000007</v>
      </c>
      <c r="AZ583">
        <v>66.67</v>
      </c>
      <c r="BB583">
        <v>30.5</v>
      </c>
      <c r="BD583">
        <v>1.71</v>
      </c>
      <c r="BF583">
        <v>33.33</v>
      </c>
      <c r="BJ583" t="s">
        <v>997</v>
      </c>
      <c r="BK583" t="s">
        <v>997</v>
      </c>
      <c r="BL583" t="s">
        <v>997</v>
      </c>
      <c r="BM583" t="s">
        <v>997</v>
      </c>
      <c r="BN583" t="s">
        <v>997</v>
      </c>
      <c r="BO583">
        <v>2</v>
      </c>
      <c r="BQ583">
        <v>-3</v>
      </c>
      <c r="BS583">
        <v>1</v>
      </c>
      <c r="BU583">
        <v>0</v>
      </c>
      <c r="BV583">
        <v>11</v>
      </c>
      <c r="BW583">
        <v>15</v>
      </c>
      <c r="BX583">
        <v>9</v>
      </c>
      <c r="BY583">
        <v>1</v>
      </c>
      <c r="BZ583">
        <v>0</v>
      </c>
      <c r="CA583">
        <v>10</v>
      </c>
      <c r="CB583">
        <v>18</v>
      </c>
      <c r="CC583">
        <v>8</v>
      </c>
      <c r="CD583">
        <v>303.10000000000002</v>
      </c>
      <c r="CE583">
        <v>62.82</v>
      </c>
      <c r="CF583">
        <v>68.3</v>
      </c>
      <c r="CG583">
        <v>37.44</v>
      </c>
      <c r="CH583">
        <v>1.78</v>
      </c>
      <c r="CI583">
        <v>29.44</v>
      </c>
      <c r="CJ583">
        <v>47.03</v>
      </c>
      <c r="CK583">
        <v>3.05</v>
      </c>
      <c r="CL583">
        <v>4.04</v>
      </c>
      <c r="CM583">
        <v>4.6399999999999997</v>
      </c>
      <c r="CN583">
        <v>303.60000000000002</v>
      </c>
      <c r="CO583">
        <v>61.57</v>
      </c>
      <c r="CP583">
        <v>68.58</v>
      </c>
      <c r="CQ583">
        <v>39.72</v>
      </c>
      <c r="CR583">
        <v>1.78</v>
      </c>
      <c r="CS583">
        <v>29.44</v>
      </c>
      <c r="CT583">
        <v>50.61</v>
      </c>
      <c r="CU583">
        <v>3.05</v>
      </c>
      <c r="CV583">
        <v>4.05</v>
      </c>
      <c r="CW583">
        <v>4.6399999999999997</v>
      </c>
      <c r="DC583">
        <v>303.39999999999998</v>
      </c>
      <c r="DD583">
        <v>44</v>
      </c>
      <c r="DE583">
        <v>305.39999999999998</v>
      </c>
      <c r="DF583">
        <v>60</v>
      </c>
      <c r="DM583">
        <v>69.23</v>
      </c>
      <c r="DN583">
        <v>84</v>
      </c>
      <c r="DO583">
        <v>84.62</v>
      </c>
      <c r="DP583">
        <v>22</v>
      </c>
      <c r="DW583">
        <v>66.67</v>
      </c>
      <c r="DX583">
        <v>97</v>
      </c>
      <c r="DY583">
        <v>66.67</v>
      </c>
      <c r="DZ583">
        <v>111</v>
      </c>
      <c r="EG583">
        <v>32</v>
      </c>
      <c r="EH583">
        <v>122</v>
      </c>
      <c r="EI583">
        <v>29</v>
      </c>
      <c r="EJ583">
        <v>29</v>
      </c>
      <c r="EQ583">
        <v>1.83</v>
      </c>
      <c r="ER583">
        <v>112</v>
      </c>
      <c r="ES583">
        <v>1.58</v>
      </c>
      <c r="ET583">
        <v>13</v>
      </c>
      <c r="FA583">
        <v>33.33</v>
      </c>
      <c r="FB583">
        <v>118</v>
      </c>
      <c r="FC583">
        <v>33.33</v>
      </c>
      <c r="FD583">
        <v>118</v>
      </c>
      <c r="FU583">
        <v>1</v>
      </c>
      <c r="FV583">
        <v>100</v>
      </c>
      <c r="FW583">
        <v>1</v>
      </c>
      <c r="FX583">
        <v>98</v>
      </c>
      <c r="GE583">
        <v>2</v>
      </c>
      <c r="GF583">
        <v>132</v>
      </c>
      <c r="GG583">
        <v>-5</v>
      </c>
      <c r="GH583">
        <v>1</v>
      </c>
      <c r="GO583">
        <v>-1</v>
      </c>
      <c r="GP583">
        <v>76</v>
      </c>
      <c r="GQ583">
        <v>2</v>
      </c>
      <c r="GR583">
        <v>154</v>
      </c>
      <c r="GY583">
        <v>0</v>
      </c>
      <c r="GZ583">
        <v>26</v>
      </c>
      <c r="HA583">
        <v>0</v>
      </c>
      <c r="HB583">
        <v>24</v>
      </c>
      <c r="HI583">
        <v>3</v>
      </c>
      <c r="HJ583">
        <v>120</v>
      </c>
      <c r="HK583">
        <v>8</v>
      </c>
      <c r="HL583">
        <v>3</v>
      </c>
      <c r="HS583">
        <v>10</v>
      </c>
      <c r="HT583">
        <v>70</v>
      </c>
      <c r="HU583">
        <v>5</v>
      </c>
      <c r="HV583">
        <v>155</v>
      </c>
      <c r="IC583">
        <v>5</v>
      </c>
      <c r="ID583">
        <v>4</v>
      </c>
      <c r="IE583">
        <v>4</v>
      </c>
      <c r="IF583">
        <v>8</v>
      </c>
      <c r="IM583">
        <v>0</v>
      </c>
      <c r="IN583">
        <v>52</v>
      </c>
      <c r="IO583">
        <v>1</v>
      </c>
      <c r="IP583">
        <v>10</v>
      </c>
    </row>
    <row r="584" spans="1:250" x14ac:dyDescent="0.25">
      <c r="A584" s="3" t="str">
        <f t="shared" si="9"/>
        <v>KK Limbhasut</v>
      </c>
      <c r="B584" s="4">
        <v>45767</v>
      </c>
      <c r="C584" t="s">
        <v>1600</v>
      </c>
      <c r="D584" t="s">
        <v>1601</v>
      </c>
      <c r="E584" t="s">
        <v>1602</v>
      </c>
      <c r="F584" t="s">
        <v>1603</v>
      </c>
      <c r="I584" t="s">
        <v>1795</v>
      </c>
      <c r="J584" t="s">
        <v>1796</v>
      </c>
      <c r="K584" t="s">
        <v>997</v>
      </c>
      <c r="L584">
        <v>73</v>
      </c>
      <c r="M584">
        <v>69</v>
      </c>
      <c r="Q584">
        <v>142</v>
      </c>
      <c r="R584">
        <v>71.989999999999995</v>
      </c>
      <c r="S584">
        <v>71.8</v>
      </c>
      <c r="T584">
        <v>75.58</v>
      </c>
      <c r="U584">
        <v>71.78</v>
      </c>
      <c r="Y584">
        <v>73.680000000000007</v>
      </c>
      <c r="Z584">
        <v>137</v>
      </c>
      <c r="AA584">
        <v>121</v>
      </c>
      <c r="AE584">
        <v>12</v>
      </c>
      <c r="AF584">
        <v>12</v>
      </c>
      <c r="AJ584">
        <v>121</v>
      </c>
      <c r="AK584">
        <v>70</v>
      </c>
      <c r="AL584">
        <v>10</v>
      </c>
      <c r="AM584" s="5">
        <v>0.60416666666666663</v>
      </c>
      <c r="AN584">
        <v>1</v>
      </c>
      <c r="AO584" s="5">
        <v>0.37777777777777777</v>
      </c>
      <c r="AV584">
        <v>294.85000000000002</v>
      </c>
      <c r="AX584">
        <v>61.54</v>
      </c>
      <c r="AZ584">
        <v>63.89</v>
      </c>
      <c r="BB584">
        <v>30</v>
      </c>
      <c r="BD584">
        <v>1.74</v>
      </c>
      <c r="BF584">
        <v>46.15</v>
      </c>
      <c r="BH584">
        <v>100</v>
      </c>
      <c r="BJ584" t="s">
        <v>997</v>
      </c>
      <c r="BK584" t="s">
        <v>997</v>
      </c>
      <c r="BL584" t="s">
        <v>997</v>
      </c>
      <c r="BM584" t="s">
        <v>997</v>
      </c>
      <c r="BN584" t="s">
        <v>997</v>
      </c>
      <c r="BO584">
        <v>-1</v>
      </c>
      <c r="BQ584">
        <v>1</v>
      </c>
      <c r="BS584">
        <v>0</v>
      </c>
      <c r="BU584">
        <v>0</v>
      </c>
      <c r="BV584">
        <v>8</v>
      </c>
      <c r="BW584">
        <v>21</v>
      </c>
      <c r="BX584">
        <v>6</v>
      </c>
      <c r="BY584">
        <v>1</v>
      </c>
      <c r="BZ584">
        <v>1</v>
      </c>
      <c r="CA584">
        <v>10</v>
      </c>
      <c r="CB584">
        <v>18</v>
      </c>
      <c r="CC584">
        <v>8</v>
      </c>
      <c r="CD584">
        <v>303.10000000000002</v>
      </c>
      <c r="CE584">
        <v>62.82</v>
      </c>
      <c r="CF584">
        <v>68.3</v>
      </c>
      <c r="CG584">
        <v>37.44</v>
      </c>
      <c r="CH584">
        <v>1.78</v>
      </c>
      <c r="CI584">
        <v>29.44</v>
      </c>
      <c r="CJ584">
        <v>47.03</v>
      </c>
      <c r="CK584">
        <v>3.05</v>
      </c>
      <c r="CL584">
        <v>4.04</v>
      </c>
      <c r="CM584">
        <v>4.6399999999999997</v>
      </c>
      <c r="CN584">
        <v>303.60000000000002</v>
      </c>
      <c r="CO584">
        <v>61.57</v>
      </c>
      <c r="CP584">
        <v>68.58</v>
      </c>
      <c r="CQ584">
        <v>39.72</v>
      </c>
      <c r="CR584">
        <v>1.78</v>
      </c>
      <c r="CS584">
        <v>29.44</v>
      </c>
      <c r="CT584">
        <v>50.61</v>
      </c>
      <c r="CU584">
        <v>3.05</v>
      </c>
      <c r="CV584">
        <v>4.05</v>
      </c>
      <c r="CW584">
        <v>4.6399999999999997</v>
      </c>
      <c r="DC584">
        <v>310</v>
      </c>
      <c r="DD584">
        <v>22</v>
      </c>
      <c r="DE584">
        <v>279.7</v>
      </c>
      <c r="DF584">
        <v>146</v>
      </c>
      <c r="DM584">
        <v>61.54</v>
      </c>
      <c r="DN584">
        <v>128</v>
      </c>
      <c r="DO584">
        <v>61.54</v>
      </c>
      <c r="DP584">
        <v>126</v>
      </c>
      <c r="DW584">
        <v>55.56</v>
      </c>
      <c r="DX584">
        <v>141</v>
      </c>
      <c r="DY584">
        <v>72.22</v>
      </c>
      <c r="DZ584">
        <v>81</v>
      </c>
      <c r="EG584">
        <v>31</v>
      </c>
      <c r="EH584">
        <v>89</v>
      </c>
      <c r="EI584">
        <v>29</v>
      </c>
      <c r="EJ584">
        <v>29</v>
      </c>
      <c r="EQ584">
        <v>1.8</v>
      </c>
      <c r="ER584">
        <v>101</v>
      </c>
      <c r="ES584">
        <v>1.69</v>
      </c>
      <c r="ET584">
        <v>46</v>
      </c>
      <c r="FA584">
        <v>37.5</v>
      </c>
      <c r="FB584">
        <v>115</v>
      </c>
      <c r="FC584">
        <v>60</v>
      </c>
      <c r="FD584">
        <v>68</v>
      </c>
      <c r="FK584">
        <v>100</v>
      </c>
      <c r="FL584">
        <v>1</v>
      </c>
      <c r="FU584">
        <v>0</v>
      </c>
      <c r="FV584">
        <v>57</v>
      </c>
      <c r="FW584">
        <v>-1</v>
      </c>
      <c r="FX584">
        <v>13</v>
      </c>
      <c r="GE584">
        <v>0</v>
      </c>
      <c r="GF584">
        <v>79</v>
      </c>
      <c r="GG584">
        <v>1</v>
      </c>
      <c r="GH584">
        <v>112</v>
      </c>
      <c r="GO584">
        <v>2</v>
      </c>
      <c r="GP584">
        <v>148</v>
      </c>
      <c r="GQ584">
        <v>-2</v>
      </c>
      <c r="GR584">
        <v>40</v>
      </c>
      <c r="GY584">
        <v>0</v>
      </c>
      <c r="GZ584">
        <v>26</v>
      </c>
      <c r="HA584">
        <v>0</v>
      </c>
      <c r="HB584">
        <v>24</v>
      </c>
      <c r="HI584">
        <v>3</v>
      </c>
      <c r="HJ584">
        <v>120</v>
      </c>
      <c r="HK584">
        <v>5</v>
      </c>
      <c r="HL584">
        <v>45</v>
      </c>
      <c r="HS584">
        <v>10</v>
      </c>
      <c r="HT584">
        <v>70</v>
      </c>
      <c r="HU584">
        <v>11</v>
      </c>
      <c r="HV584">
        <v>55</v>
      </c>
      <c r="IC584">
        <v>5</v>
      </c>
      <c r="ID584">
        <v>4</v>
      </c>
      <c r="IE584">
        <v>1</v>
      </c>
      <c r="IF584">
        <v>102</v>
      </c>
      <c r="IM584">
        <v>0</v>
      </c>
      <c r="IN584">
        <v>52</v>
      </c>
      <c r="IO584">
        <v>1</v>
      </c>
      <c r="IP584">
        <v>10</v>
      </c>
    </row>
    <row r="585" spans="1:250" x14ac:dyDescent="0.25">
      <c r="A585" s="3" t="str">
        <f t="shared" si="9"/>
        <v>James Nicholas</v>
      </c>
      <c r="B585" s="4">
        <v>45767</v>
      </c>
      <c r="C585" t="s">
        <v>1600</v>
      </c>
      <c r="D585" t="s">
        <v>1601</v>
      </c>
      <c r="E585" t="s">
        <v>1602</v>
      </c>
      <c r="F585" t="s">
        <v>1603</v>
      </c>
      <c r="I585" t="s">
        <v>1797</v>
      </c>
      <c r="J585" t="s">
        <v>1306</v>
      </c>
      <c r="K585" t="s">
        <v>997</v>
      </c>
      <c r="L585">
        <v>69</v>
      </c>
      <c r="M585">
        <v>73</v>
      </c>
      <c r="Q585">
        <v>142</v>
      </c>
      <c r="R585">
        <v>71.989999999999995</v>
      </c>
      <c r="S585">
        <v>71.8</v>
      </c>
      <c r="T585">
        <v>71.58</v>
      </c>
      <c r="U585">
        <v>75.78</v>
      </c>
      <c r="Y585">
        <v>73.680000000000007</v>
      </c>
      <c r="Z585">
        <v>62</v>
      </c>
      <c r="AA585">
        <v>121</v>
      </c>
      <c r="AE585">
        <v>8</v>
      </c>
      <c r="AF585">
        <v>12</v>
      </c>
      <c r="AJ585">
        <v>121</v>
      </c>
      <c r="AK585">
        <v>70</v>
      </c>
      <c r="AL585">
        <v>1</v>
      </c>
      <c r="AM585" s="5">
        <v>0.37083333333333335</v>
      </c>
      <c r="AN585">
        <v>10</v>
      </c>
      <c r="AO585" s="5">
        <v>0.59652777777777777</v>
      </c>
      <c r="AV585">
        <v>289.75</v>
      </c>
      <c r="AX585">
        <v>76.92</v>
      </c>
      <c r="AZ585">
        <v>77.78</v>
      </c>
      <c r="BB585">
        <v>31.5</v>
      </c>
      <c r="BD585">
        <v>1.75</v>
      </c>
      <c r="BF585">
        <v>25</v>
      </c>
      <c r="BH585">
        <v>66.67</v>
      </c>
      <c r="BJ585" t="s">
        <v>997</v>
      </c>
      <c r="BK585" t="s">
        <v>997</v>
      </c>
      <c r="BL585" t="s">
        <v>997</v>
      </c>
      <c r="BM585" t="s">
        <v>997</v>
      </c>
      <c r="BN585" t="s">
        <v>997</v>
      </c>
      <c r="BO585">
        <v>0</v>
      </c>
      <c r="BQ585">
        <v>2</v>
      </c>
      <c r="BS585">
        <v>-2</v>
      </c>
      <c r="BU585">
        <v>0</v>
      </c>
      <c r="BV585">
        <v>9</v>
      </c>
      <c r="BW585">
        <v>21</v>
      </c>
      <c r="BX585">
        <v>4</v>
      </c>
      <c r="BY585">
        <v>2</v>
      </c>
      <c r="BZ585">
        <v>3</v>
      </c>
      <c r="CA585">
        <v>10</v>
      </c>
      <c r="CB585">
        <v>18</v>
      </c>
      <c r="CC585">
        <v>8</v>
      </c>
      <c r="CD585">
        <v>303.10000000000002</v>
      </c>
      <c r="CE585">
        <v>62.82</v>
      </c>
      <c r="CF585">
        <v>68.3</v>
      </c>
      <c r="CG585">
        <v>37.44</v>
      </c>
      <c r="CH585">
        <v>1.78</v>
      </c>
      <c r="CI585">
        <v>29.44</v>
      </c>
      <c r="CJ585">
        <v>47.03</v>
      </c>
      <c r="CK585">
        <v>3.05</v>
      </c>
      <c r="CL585">
        <v>4.04</v>
      </c>
      <c r="CM585">
        <v>4.6399999999999997</v>
      </c>
      <c r="CN585">
        <v>303.60000000000002</v>
      </c>
      <c r="CO585">
        <v>61.57</v>
      </c>
      <c r="CP585">
        <v>68.58</v>
      </c>
      <c r="CQ585">
        <v>39.72</v>
      </c>
      <c r="CR585">
        <v>1.78</v>
      </c>
      <c r="CS585">
        <v>29.44</v>
      </c>
      <c r="CT585">
        <v>50.61</v>
      </c>
      <c r="CU585">
        <v>3.05</v>
      </c>
      <c r="CV585">
        <v>4.05</v>
      </c>
      <c r="CW585">
        <v>4.6399999999999997</v>
      </c>
      <c r="DC585">
        <v>291.3</v>
      </c>
      <c r="DD585">
        <v>104</v>
      </c>
      <c r="DE585">
        <v>288.2</v>
      </c>
      <c r="DF585">
        <v>125</v>
      </c>
      <c r="DM585">
        <v>76.92</v>
      </c>
      <c r="DN585">
        <v>59</v>
      </c>
      <c r="DO585">
        <v>76.92</v>
      </c>
      <c r="DP585">
        <v>54</v>
      </c>
      <c r="DW585">
        <v>83.33</v>
      </c>
      <c r="DX585">
        <v>10</v>
      </c>
      <c r="DY585">
        <v>72.22</v>
      </c>
      <c r="DZ585">
        <v>81</v>
      </c>
      <c r="EG585">
        <v>31</v>
      </c>
      <c r="EH585">
        <v>89</v>
      </c>
      <c r="EI585">
        <v>32</v>
      </c>
      <c r="EJ585">
        <v>116</v>
      </c>
      <c r="EQ585">
        <v>1.73</v>
      </c>
      <c r="ER585">
        <v>68</v>
      </c>
      <c r="ES585">
        <v>1.77</v>
      </c>
      <c r="ET585">
        <v>80</v>
      </c>
      <c r="FA585">
        <v>33.33</v>
      </c>
      <c r="FB585">
        <v>118</v>
      </c>
      <c r="FC585">
        <v>20</v>
      </c>
      <c r="FD585">
        <v>141</v>
      </c>
      <c r="FK585">
        <v>50</v>
      </c>
      <c r="FL585">
        <v>32</v>
      </c>
      <c r="FM585">
        <v>100</v>
      </c>
      <c r="FN585">
        <v>1</v>
      </c>
      <c r="FU585">
        <v>0</v>
      </c>
      <c r="FV585">
        <v>57</v>
      </c>
      <c r="FW585">
        <v>0</v>
      </c>
      <c r="FX585">
        <v>50</v>
      </c>
      <c r="GE585">
        <v>0</v>
      </c>
      <c r="GF585">
        <v>79</v>
      </c>
      <c r="GG585">
        <v>2</v>
      </c>
      <c r="GH585">
        <v>130</v>
      </c>
      <c r="GO585">
        <v>-2</v>
      </c>
      <c r="GP585">
        <v>32</v>
      </c>
      <c r="GQ585">
        <v>0</v>
      </c>
      <c r="GR585">
        <v>125</v>
      </c>
      <c r="GY585">
        <v>0</v>
      </c>
      <c r="GZ585">
        <v>26</v>
      </c>
      <c r="HA585">
        <v>0</v>
      </c>
      <c r="HB585">
        <v>24</v>
      </c>
      <c r="HI585">
        <v>4</v>
      </c>
      <c r="HJ585">
        <v>76</v>
      </c>
      <c r="HK585">
        <v>5</v>
      </c>
      <c r="HL585">
        <v>45</v>
      </c>
      <c r="HS585">
        <v>12</v>
      </c>
      <c r="HT585">
        <v>26</v>
      </c>
      <c r="HU585">
        <v>9</v>
      </c>
      <c r="HV585">
        <v>116</v>
      </c>
      <c r="IC585">
        <v>2</v>
      </c>
      <c r="ID585">
        <v>76</v>
      </c>
      <c r="IE585">
        <v>2</v>
      </c>
      <c r="IF585">
        <v>65</v>
      </c>
      <c r="IM585">
        <v>0</v>
      </c>
      <c r="IN585">
        <v>52</v>
      </c>
      <c r="IO585">
        <v>2</v>
      </c>
      <c r="IP585">
        <v>2</v>
      </c>
    </row>
    <row r="586" spans="1:250" x14ac:dyDescent="0.25">
      <c r="A586" s="3" t="str">
        <f t="shared" si="9"/>
        <v>Spencer Ralston</v>
      </c>
      <c r="B586" s="4">
        <v>45767</v>
      </c>
      <c r="C586" t="s">
        <v>1600</v>
      </c>
      <c r="D586" t="s">
        <v>1601</v>
      </c>
      <c r="E586" t="s">
        <v>1602</v>
      </c>
      <c r="F586" t="s">
        <v>1603</v>
      </c>
      <c r="I586" t="s">
        <v>1798</v>
      </c>
      <c r="J586" t="s">
        <v>1799</v>
      </c>
      <c r="K586" t="s">
        <v>997</v>
      </c>
      <c r="L586">
        <v>66</v>
      </c>
      <c r="M586">
        <v>76</v>
      </c>
      <c r="Q586">
        <v>142</v>
      </c>
      <c r="R586">
        <v>71.989999999999995</v>
      </c>
      <c r="S586">
        <v>71.8</v>
      </c>
      <c r="T586">
        <v>68.58</v>
      </c>
      <c r="U586">
        <v>78.78</v>
      </c>
      <c r="Y586">
        <v>73.680000000000007</v>
      </c>
      <c r="Z586">
        <v>11</v>
      </c>
      <c r="AA586">
        <v>121</v>
      </c>
      <c r="AE586">
        <v>5</v>
      </c>
      <c r="AF586">
        <v>12</v>
      </c>
      <c r="AJ586">
        <v>121</v>
      </c>
      <c r="AK586">
        <v>70</v>
      </c>
      <c r="AL586">
        <v>10</v>
      </c>
      <c r="AM586" s="5">
        <v>0.58194444444444449</v>
      </c>
      <c r="AN586">
        <v>1</v>
      </c>
      <c r="AO586" s="5">
        <v>0.35625000000000001</v>
      </c>
      <c r="AV586">
        <v>288.75</v>
      </c>
      <c r="AX586">
        <v>69.23</v>
      </c>
      <c r="AZ586">
        <v>69.44</v>
      </c>
      <c r="BB586">
        <v>32</v>
      </c>
      <c r="BD586">
        <v>1.76</v>
      </c>
      <c r="BF586">
        <v>18.18</v>
      </c>
      <c r="BJ586" t="s">
        <v>997</v>
      </c>
      <c r="BK586" t="s">
        <v>997</v>
      </c>
      <c r="BL586" t="s">
        <v>997</v>
      </c>
      <c r="BM586" t="s">
        <v>997</v>
      </c>
      <c r="BN586" t="s">
        <v>997</v>
      </c>
      <c r="BO586">
        <v>0</v>
      </c>
      <c r="BQ586">
        <v>1</v>
      </c>
      <c r="BS586">
        <v>-1</v>
      </c>
      <c r="BU586">
        <v>0</v>
      </c>
      <c r="BV586">
        <v>10</v>
      </c>
      <c r="BW586">
        <v>16</v>
      </c>
      <c r="BX586">
        <v>10</v>
      </c>
      <c r="BY586">
        <v>0</v>
      </c>
      <c r="BZ586">
        <v>0</v>
      </c>
      <c r="CA586">
        <v>10</v>
      </c>
      <c r="CB586">
        <v>18</v>
      </c>
      <c r="CC586">
        <v>8</v>
      </c>
      <c r="CD586">
        <v>303.10000000000002</v>
      </c>
      <c r="CE586">
        <v>62.82</v>
      </c>
      <c r="CF586">
        <v>68.3</v>
      </c>
      <c r="CG586">
        <v>37.44</v>
      </c>
      <c r="CH586">
        <v>1.78</v>
      </c>
      <c r="CI586">
        <v>29.44</v>
      </c>
      <c r="CJ586">
        <v>47.03</v>
      </c>
      <c r="CK586">
        <v>3.05</v>
      </c>
      <c r="CL586">
        <v>4.04</v>
      </c>
      <c r="CM586">
        <v>4.6399999999999997</v>
      </c>
      <c r="CN586">
        <v>303.60000000000002</v>
      </c>
      <c r="CO586">
        <v>61.57</v>
      </c>
      <c r="CP586">
        <v>68.58</v>
      </c>
      <c r="CQ586">
        <v>39.72</v>
      </c>
      <c r="CR586">
        <v>1.78</v>
      </c>
      <c r="CS586">
        <v>29.44</v>
      </c>
      <c r="CT586">
        <v>50.61</v>
      </c>
      <c r="CU586">
        <v>3.05</v>
      </c>
      <c r="CV586">
        <v>4.05</v>
      </c>
      <c r="CW586">
        <v>4.6399999999999997</v>
      </c>
      <c r="DC586">
        <v>293.5</v>
      </c>
      <c r="DD586">
        <v>89</v>
      </c>
      <c r="DE586">
        <v>284</v>
      </c>
      <c r="DF586">
        <v>136</v>
      </c>
      <c r="DM586">
        <v>76.92</v>
      </c>
      <c r="DN586">
        <v>59</v>
      </c>
      <c r="DO586">
        <v>61.54</v>
      </c>
      <c r="DP586">
        <v>126</v>
      </c>
      <c r="DW586">
        <v>83.33</v>
      </c>
      <c r="DX586">
        <v>10</v>
      </c>
      <c r="DY586">
        <v>55.56</v>
      </c>
      <c r="DZ586">
        <v>149</v>
      </c>
      <c r="EG586">
        <v>29</v>
      </c>
      <c r="EH586">
        <v>50</v>
      </c>
      <c r="EI586">
        <v>35</v>
      </c>
      <c r="EJ586">
        <v>147</v>
      </c>
      <c r="EQ586">
        <v>1.53</v>
      </c>
      <c r="ER586">
        <v>13</v>
      </c>
      <c r="ES586">
        <v>2.1</v>
      </c>
      <c r="ET586">
        <v>154</v>
      </c>
      <c r="FA586">
        <v>0</v>
      </c>
      <c r="FB586">
        <v>151</v>
      </c>
      <c r="FC586">
        <v>25</v>
      </c>
      <c r="FD586">
        <v>133</v>
      </c>
      <c r="FU586">
        <v>-2</v>
      </c>
      <c r="FV586">
        <v>3</v>
      </c>
      <c r="FW586">
        <v>2</v>
      </c>
      <c r="FX586">
        <v>133</v>
      </c>
      <c r="GE586">
        <v>-3</v>
      </c>
      <c r="GF586">
        <v>4</v>
      </c>
      <c r="GG586">
        <v>4</v>
      </c>
      <c r="GH586">
        <v>150</v>
      </c>
      <c r="GO586">
        <v>0</v>
      </c>
      <c r="GP586">
        <v>115</v>
      </c>
      <c r="GQ586">
        <v>-1</v>
      </c>
      <c r="GR586">
        <v>89</v>
      </c>
      <c r="GY586">
        <v>0</v>
      </c>
      <c r="GZ586">
        <v>26</v>
      </c>
      <c r="HA586">
        <v>0</v>
      </c>
      <c r="HB586">
        <v>24</v>
      </c>
      <c r="HI586">
        <v>8</v>
      </c>
      <c r="HJ586">
        <v>5</v>
      </c>
      <c r="HK586">
        <v>2</v>
      </c>
      <c r="HL586">
        <v>141</v>
      </c>
      <c r="HS586">
        <v>7</v>
      </c>
      <c r="HT586">
        <v>147</v>
      </c>
      <c r="HU586">
        <v>9</v>
      </c>
      <c r="HV586">
        <v>116</v>
      </c>
      <c r="IC586">
        <v>3</v>
      </c>
      <c r="ID586">
        <v>36</v>
      </c>
      <c r="IE586">
        <v>7</v>
      </c>
      <c r="IF586">
        <v>1</v>
      </c>
      <c r="IM586">
        <v>0</v>
      </c>
      <c r="IN586">
        <v>52</v>
      </c>
      <c r="IO586">
        <v>0</v>
      </c>
      <c r="IP586">
        <v>49</v>
      </c>
    </row>
    <row r="587" spans="1:250" x14ac:dyDescent="0.25">
      <c r="A587" s="3" t="str">
        <f t="shared" si="9"/>
        <v>Ashton Van Horne</v>
      </c>
      <c r="B587" s="4">
        <v>45767</v>
      </c>
      <c r="C587" t="s">
        <v>1600</v>
      </c>
      <c r="D587" t="s">
        <v>1601</v>
      </c>
      <c r="E587" t="s">
        <v>1602</v>
      </c>
      <c r="F587" t="s">
        <v>1603</v>
      </c>
      <c r="I587" t="s">
        <v>1800</v>
      </c>
      <c r="J587" t="s">
        <v>1801</v>
      </c>
      <c r="K587" t="s">
        <v>997</v>
      </c>
      <c r="L587">
        <v>70</v>
      </c>
      <c r="M587">
        <v>72</v>
      </c>
      <c r="Q587">
        <v>142</v>
      </c>
      <c r="R587">
        <v>71.989999999999995</v>
      </c>
      <c r="S587">
        <v>71.8</v>
      </c>
      <c r="T587">
        <v>72.58</v>
      </c>
      <c r="U587">
        <v>74.78</v>
      </c>
      <c r="Y587">
        <v>73.680000000000007</v>
      </c>
      <c r="Z587">
        <v>84</v>
      </c>
      <c r="AA587">
        <v>121</v>
      </c>
      <c r="AE587">
        <v>9</v>
      </c>
      <c r="AF587">
        <v>12</v>
      </c>
      <c r="AJ587">
        <v>121</v>
      </c>
      <c r="AK587">
        <v>70</v>
      </c>
      <c r="AL587">
        <v>10</v>
      </c>
      <c r="AM587" s="5">
        <v>0.58194444444444449</v>
      </c>
      <c r="AN587">
        <v>1</v>
      </c>
      <c r="AO587" s="5">
        <v>0.35625000000000001</v>
      </c>
      <c r="AV587">
        <v>282.8</v>
      </c>
      <c r="AX587">
        <v>76.930000000000007</v>
      </c>
      <c r="AZ587">
        <v>66.67</v>
      </c>
      <c r="BB587">
        <v>31</v>
      </c>
      <c r="BD587">
        <v>1.88</v>
      </c>
      <c r="BF587">
        <v>58.33</v>
      </c>
      <c r="BH587">
        <v>100</v>
      </c>
      <c r="BJ587" t="s">
        <v>997</v>
      </c>
      <c r="BK587" t="s">
        <v>997</v>
      </c>
      <c r="BL587" t="s">
        <v>997</v>
      </c>
      <c r="BM587" t="s">
        <v>997</v>
      </c>
      <c r="BN587" t="s">
        <v>997</v>
      </c>
      <c r="BO587">
        <v>0</v>
      </c>
      <c r="BQ587">
        <v>3</v>
      </c>
      <c r="BS587">
        <v>-3</v>
      </c>
      <c r="BU587">
        <v>1</v>
      </c>
      <c r="BV587">
        <v>6</v>
      </c>
      <c r="BW587">
        <v>22</v>
      </c>
      <c r="BX587">
        <v>6</v>
      </c>
      <c r="BY587">
        <v>1</v>
      </c>
      <c r="BZ587">
        <v>2</v>
      </c>
      <c r="CA587">
        <v>10</v>
      </c>
      <c r="CB587">
        <v>18</v>
      </c>
      <c r="CC587">
        <v>8</v>
      </c>
      <c r="CD587">
        <v>303.10000000000002</v>
      </c>
      <c r="CE587">
        <v>62.82</v>
      </c>
      <c r="CF587">
        <v>68.3</v>
      </c>
      <c r="CG587">
        <v>37.44</v>
      </c>
      <c r="CH587">
        <v>1.78</v>
      </c>
      <c r="CI587">
        <v>29.44</v>
      </c>
      <c r="CJ587">
        <v>47.03</v>
      </c>
      <c r="CK587">
        <v>3.05</v>
      </c>
      <c r="CL587">
        <v>4.04</v>
      </c>
      <c r="CM587">
        <v>4.6399999999999997</v>
      </c>
      <c r="CN587">
        <v>303.60000000000002</v>
      </c>
      <c r="CO587">
        <v>61.57</v>
      </c>
      <c r="CP587">
        <v>68.58</v>
      </c>
      <c r="CQ587">
        <v>39.72</v>
      </c>
      <c r="CR587">
        <v>1.78</v>
      </c>
      <c r="CS587">
        <v>29.44</v>
      </c>
      <c r="CT587">
        <v>50.61</v>
      </c>
      <c r="CU587">
        <v>3.05</v>
      </c>
      <c r="CV587">
        <v>4.05</v>
      </c>
      <c r="CW587">
        <v>4.6399999999999997</v>
      </c>
      <c r="DC587">
        <v>291.5</v>
      </c>
      <c r="DD587">
        <v>101</v>
      </c>
      <c r="DE587">
        <v>274.10000000000002</v>
      </c>
      <c r="DF587">
        <v>154</v>
      </c>
      <c r="DM587">
        <v>69.23</v>
      </c>
      <c r="DN587">
        <v>84</v>
      </c>
      <c r="DO587">
        <v>84.62</v>
      </c>
      <c r="DP587">
        <v>22</v>
      </c>
      <c r="DW587">
        <v>77.78</v>
      </c>
      <c r="DX587">
        <v>38</v>
      </c>
      <c r="DY587">
        <v>55.56</v>
      </c>
      <c r="DZ587">
        <v>149</v>
      </c>
      <c r="EG587">
        <v>32</v>
      </c>
      <c r="EH587">
        <v>122</v>
      </c>
      <c r="EI587">
        <v>30</v>
      </c>
      <c r="EJ587">
        <v>60</v>
      </c>
      <c r="EQ587">
        <v>2</v>
      </c>
      <c r="ER587">
        <v>149</v>
      </c>
      <c r="ES587">
        <v>1.7</v>
      </c>
      <c r="ET587">
        <v>55</v>
      </c>
      <c r="FA587">
        <v>100</v>
      </c>
      <c r="FB587">
        <v>1</v>
      </c>
      <c r="FC587">
        <v>37.5</v>
      </c>
      <c r="FD587">
        <v>117</v>
      </c>
      <c r="FK587">
        <v>100</v>
      </c>
      <c r="FL587">
        <v>1</v>
      </c>
      <c r="FU587">
        <v>1</v>
      </c>
      <c r="FV587">
        <v>100</v>
      </c>
      <c r="FW587">
        <v>-1</v>
      </c>
      <c r="FX587">
        <v>13</v>
      </c>
      <c r="GE587">
        <v>-1</v>
      </c>
      <c r="GF587">
        <v>45</v>
      </c>
      <c r="GG587">
        <v>4</v>
      </c>
      <c r="GH587">
        <v>150</v>
      </c>
      <c r="GO587">
        <v>-1</v>
      </c>
      <c r="GP587">
        <v>76</v>
      </c>
      <c r="GQ587">
        <v>-2</v>
      </c>
      <c r="GR587">
        <v>40</v>
      </c>
      <c r="GY587">
        <v>0</v>
      </c>
      <c r="GZ587">
        <v>26</v>
      </c>
      <c r="HA587">
        <v>1</v>
      </c>
      <c r="HB587">
        <v>1</v>
      </c>
      <c r="HI587">
        <v>3</v>
      </c>
      <c r="HJ587">
        <v>120</v>
      </c>
      <c r="HK587">
        <v>3</v>
      </c>
      <c r="HL587">
        <v>115</v>
      </c>
      <c r="HS587">
        <v>13</v>
      </c>
      <c r="HT587">
        <v>12</v>
      </c>
      <c r="HU587">
        <v>9</v>
      </c>
      <c r="HV587">
        <v>116</v>
      </c>
      <c r="IC587">
        <v>2</v>
      </c>
      <c r="ID587">
        <v>76</v>
      </c>
      <c r="IE587">
        <v>4</v>
      </c>
      <c r="IF587">
        <v>8</v>
      </c>
      <c r="IM587">
        <v>0</v>
      </c>
      <c r="IN587">
        <v>52</v>
      </c>
      <c r="IO587">
        <v>1</v>
      </c>
      <c r="IP587">
        <v>10</v>
      </c>
    </row>
    <row r="588" spans="1:250" x14ac:dyDescent="0.25">
      <c r="A588" s="3" t="str">
        <f t="shared" si="9"/>
        <v>Sam Bennett</v>
      </c>
      <c r="B588" s="4">
        <v>45767</v>
      </c>
      <c r="C588" t="s">
        <v>1600</v>
      </c>
      <c r="D588" t="s">
        <v>1601</v>
      </c>
      <c r="E588" t="s">
        <v>1602</v>
      </c>
      <c r="F588" t="s">
        <v>1603</v>
      </c>
      <c r="I588" t="s">
        <v>1802</v>
      </c>
      <c r="J588" t="s">
        <v>901</v>
      </c>
      <c r="K588" t="s">
        <v>997</v>
      </c>
      <c r="L588">
        <v>70</v>
      </c>
      <c r="M588">
        <v>73</v>
      </c>
      <c r="Q588">
        <v>143</v>
      </c>
      <c r="R588">
        <v>71.989999999999995</v>
      </c>
      <c r="S588">
        <v>71.8</v>
      </c>
      <c r="T588">
        <v>72.58</v>
      </c>
      <c r="U588">
        <v>75.78</v>
      </c>
      <c r="Y588">
        <v>74.180000000000007</v>
      </c>
      <c r="Z588">
        <v>84</v>
      </c>
      <c r="AA588">
        <v>132</v>
      </c>
      <c r="AE588">
        <v>9</v>
      </c>
      <c r="AF588">
        <v>13</v>
      </c>
      <c r="AJ588">
        <v>132</v>
      </c>
      <c r="AK588">
        <v>70</v>
      </c>
      <c r="AL588">
        <v>10</v>
      </c>
      <c r="AM588" s="5">
        <v>0.55347222222222225</v>
      </c>
      <c r="AN588">
        <v>1</v>
      </c>
      <c r="AO588" s="5">
        <v>0.32777777777777778</v>
      </c>
      <c r="AV588">
        <v>286.89999999999998</v>
      </c>
      <c r="AX588">
        <v>73.08</v>
      </c>
      <c r="AZ588">
        <v>66.67</v>
      </c>
      <c r="BB588">
        <v>30</v>
      </c>
      <c r="BD588">
        <v>1.71</v>
      </c>
      <c r="BF588">
        <v>41.67</v>
      </c>
      <c r="BH588">
        <v>100</v>
      </c>
      <c r="BJ588" t="s">
        <v>997</v>
      </c>
      <c r="BK588" t="s">
        <v>997</v>
      </c>
      <c r="BL588" t="s">
        <v>997</v>
      </c>
      <c r="BM588" t="s">
        <v>997</v>
      </c>
      <c r="BN588" t="s">
        <v>997</v>
      </c>
      <c r="BO588">
        <v>2</v>
      </c>
      <c r="BQ588">
        <v>-2</v>
      </c>
      <c r="BS588">
        <v>1</v>
      </c>
      <c r="BU588">
        <v>0</v>
      </c>
      <c r="BV588">
        <v>10</v>
      </c>
      <c r="BW588">
        <v>17</v>
      </c>
      <c r="BX588">
        <v>7</v>
      </c>
      <c r="BY588">
        <v>2</v>
      </c>
      <c r="BZ588">
        <v>1</v>
      </c>
      <c r="CA588">
        <v>10</v>
      </c>
      <c r="CB588">
        <v>18</v>
      </c>
      <c r="CC588">
        <v>8</v>
      </c>
      <c r="CD588">
        <v>303.10000000000002</v>
      </c>
      <c r="CE588">
        <v>62.82</v>
      </c>
      <c r="CF588">
        <v>68.3</v>
      </c>
      <c r="CG588">
        <v>37.44</v>
      </c>
      <c r="CH588">
        <v>1.78</v>
      </c>
      <c r="CI588">
        <v>29.44</v>
      </c>
      <c r="CJ588">
        <v>47.03</v>
      </c>
      <c r="CK588">
        <v>3.05</v>
      </c>
      <c r="CL588">
        <v>4.04</v>
      </c>
      <c r="CM588">
        <v>4.6399999999999997</v>
      </c>
      <c r="CN588">
        <v>303.60000000000002</v>
      </c>
      <c r="CO588">
        <v>61.57</v>
      </c>
      <c r="CP588">
        <v>68.58</v>
      </c>
      <c r="CQ588">
        <v>39.72</v>
      </c>
      <c r="CR588">
        <v>1.78</v>
      </c>
      <c r="CS588">
        <v>29.44</v>
      </c>
      <c r="CT588">
        <v>50.61</v>
      </c>
      <c r="CU588">
        <v>3.05</v>
      </c>
      <c r="CV588">
        <v>4.05</v>
      </c>
      <c r="CW588">
        <v>4.6399999999999997</v>
      </c>
      <c r="DC588">
        <v>262.89999999999998</v>
      </c>
      <c r="DD588">
        <v>152</v>
      </c>
      <c r="DE588">
        <v>310.89999999999998</v>
      </c>
      <c r="DF588">
        <v>39</v>
      </c>
      <c r="DM588">
        <v>61.54</v>
      </c>
      <c r="DN588">
        <v>128</v>
      </c>
      <c r="DO588">
        <v>84.62</v>
      </c>
      <c r="DP588">
        <v>22</v>
      </c>
      <c r="DW588">
        <v>72.22</v>
      </c>
      <c r="DX588">
        <v>59</v>
      </c>
      <c r="DY588">
        <v>61.11</v>
      </c>
      <c r="DZ588">
        <v>137</v>
      </c>
      <c r="EG588">
        <v>30</v>
      </c>
      <c r="EH588">
        <v>69</v>
      </c>
      <c r="EI588">
        <v>30</v>
      </c>
      <c r="EJ588">
        <v>60</v>
      </c>
      <c r="EQ588">
        <v>1.77</v>
      </c>
      <c r="ER588">
        <v>85</v>
      </c>
      <c r="ES588">
        <v>1.64</v>
      </c>
      <c r="ET588">
        <v>25</v>
      </c>
      <c r="FA588">
        <v>60</v>
      </c>
      <c r="FB588">
        <v>59</v>
      </c>
      <c r="FC588">
        <v>28.57</v>
      </c>
      <c r="FD588">
        <v>132</v>
      </c>
      <c r="FK588">
        <v>100</v>
      </c>
      <c r="FL588">
        <v>1</v>
      </c>
      <c r="FU588">
        <v>-1</v>
      </c>
      <c r="FV588">
        <v>16</v>
      </c>
      <c r="FW588">
        <v>3</v>
      </c>
      <c r="FX588">
        <v>149</v>
      </c>
      <c r="GE588">
        <v>-1</v>
      </c>
      <c r="GF588">
        <v>45</v>
      </c>
      <c r="GG588">
        <v>-1</v>
      </c>
      <c r="GH588">
        <v>45</v>
      </c>
      <c r="GO588">
        <v>1</v>
      </c>
      <c r="GP588">
        <v>140</v>
      </c>
      <c r="GQ588">
        <v>0</v>
      </c>
      <c r="GR588">
        <v>125</v>
      </c>
      <c r="GY588">
        <v>0</v>
      </c>
      <c r="GZ588">
        <v>26</v>
      </c>
      <c r="HA588">
        <v>0</v>
      </c>
      <c r="HB588">
        <v>24</v>
      </c>
      <c r="HI588">
        <v>4</v>
      </c>
      <c r="HJ588">
        <v>76</v>
      </c>
      <c r="HK588">
        <v>6</v>
      </c>
      <c r="HL588">
        <v>18</v>
      </c>
      <c r="HS588">
        <v>11</v>
      </c>
      <c r="HT588">
        <v>41</v>
      </c>
      <c r="HU588">
        <v>6</v>
      </c>
      <c r="HV588">
        <v>150</v>
      </c>
      <c r="IC588">
        <v>3</v>
      </c>
      <c r="ID588">
        <v>36</v>
      </c>
      <c r="IE588">
        <v>4</v>
      </c>
      <c r="IF588">
        <v>8</v>
      </c>
      <c r="IM588">
        <v>0</v>
      </c>
      <c r="IN588">
        <v>52</v>
      </c>
      <c r="IO588">
        <v>2</v>
      </c>
      <c r="IP588">
        <v>2</v>
      </c>
    </row>
    <row r="589" spans="1:250" x14ac:dyDescent="0.25">
      <c r="A589" s="3" t="str">
        <f t="shared" si="9"/>
        <v>Brandon Berry</v>
      </c>
      <c r="B589" s="4">
        <v>45767</v>
      </c>
      <c r="C589" t="s">
        <v>1600</v>
      </c>
      <c r="D589" t="s">
        <v>1601</v>
      </c>
      <c r="E589" t="s">
        <v>1602</v>
      </c>
      <c r="F589" t="s">
        <v>1603</v>
      </c>
      <c r="I589" t="s">
        <v>940</v>
      </c>
      <c r="J589" t="s">
        <v>883</v>
      </c>
      <c r="K589" t="s">
        <v>997</v>
      </c>
      <c r="L589">
        <v>69</v>
      </c>
      <c r="M589">
        <v>74</v>
      </c>
      <c r="Q589">
        <v>143</v>
      </c>
      <c r="R589">
        <v>71.989999999999995</v>
      </c>
      <c r="S589">
        <v>71.8</v>
      </c>
      <c r="T589">
        <v>71.58</v>
      </c>
      <c r="U589">
        <v>76.78</v>
      </c>
      <c r="Y589">
        <v>74.180000000000007</v>
      </c>
      <c r="Z589">
        <v>62</v>
      </c>
      <c r="AA589">
        <v>132</v>
      </c>
      <c r="AE589">
        <v>8</v>
      </c>
      <c r="AF589">
        <v>13</v>
      </c>
      <c r="AJ589">
        <v>132</v>
      </c>
      <c r="AK589">
        <v>70</v>
      </c>
      <c r="AL589">
        <v>1</v>
      </c>
      <c r="AM589" s="5">
        <v>0.36319444444444443</v>
      </c>
      <c r="AN589">
        <v>10</v>
      </c>
      <c r="AO589" s="5">
        <v>0.58888888888888891</v>
      </c>
      <c r="AV589">
        <v>307.85000000000002</v>
      </c>
      <c r="AX589">
        <v>80.77</v>
      </c>
      <c r="AZ589">
        <v>72.22</v>
      </c>
      <c r="BB589">
        <v>31</v>
      </c>
      <c r="BD589">
        <v>1.81</v>
      </c>
      <c r="BF589">
        <v>50</v>
      </c>
      <c r="BJ589" t="s">
        <v>997</v>
      </c>
      <c r="BK589" t="s">
        <v>997</v>
      </c>
      <c r="BL589" t="s">
        <v>997</v>
      </c>
      <c r="BM589" t="s">
        <v>997</v>
      </c>
      <c r="BN589" t="s">
        <v>997</v>
      </c>
      <c r="BO589">
        <v>2</v>
      </c>
      <c r="BQ589">
        <v>2</v>
      </c>
      <c r="BS589">
        <v>-3</v>
      </c>
      <c r="BU589">
        <v>0</v>
      </c>
      <c r="BV589">
        <v>11</v>
      </c>
      <c r="BW589">
        <v>18</v>
      </c>
      <c r="BX589">
        <v>4</v>
      </c>
      <c r="BY589">
        <v>3</v>
      </c>
      <c r="BZ589">
        <v>0</v>
      </c>
      <c r="CA589">
        <v>10</v>
      </c>
      <c r="CB589">
        <v>18</v>
      </c>
      <c r="CC589">
        <v>8</v>
      </c>
      <c r="CD589">
        <v>303.10000000000002</v>
      </c>
      <c r="CE589">
        <v>62.82</v>
      </c>
      <c r="CF589">
        <v>68.3</v>
      </c>
      <c r="CG589">
        <v>37.44</v>
      </c>
      <c r="CH589">
        <v>1.78</v>
      </c>
      <c r="CI589">
        <v>29.44</v>
      </c>
      <c r="CJ589">
        <v>47.03</v>
      </c>
      <c r="CK589">
        <v>3.05</v>
      </c>
      <c r="CL589">
        <v>4.04</v>
      </c>
      <c r="CM589">
        <v>4.6399999999999997</v>
      </c>
      <c r="CN589">
        <v>303.60000000000002</v>
      </c>
      <c r="CO589">
        <v>61.57</v>
      </c>
      <c r="CP589">
        <v>68.58</v>
      </c>
      <c r="CQ589">
        <v>39.72</v>
      </c>
      <c r="CR589">
        <v>1.78</v>
      </c>
      <c r="CS589">
        <v>29.44</v>
      </c>
      <c r="CT589">
        <v>50.61</v>
      </c>
      <c r="CU589">
        <v>3.05</v>
      </c>
      <c r="CV589">
        <v>4.05</v>
      </c>
      <c r="CW589">
        <v>4.6399999999999997</v>
      </c>
      <c r="DC589">
        <v>297.7</v>
      </c>
      <c r="DD589">
        <v>66</v>
      </c>
      <c r="DE589">
        <v>318</v>
      </c>
      <c r="DF589">
        <v>11</v>
      </c>
      <c r="DM589">
        <v>76.92</v>
      </c>
      <c r="DN589">
        <v>59</v>
      </c>
      <c r="DO589">
        <v>84.62</v>
      </c>
      <c r="DP589">
        <v>22</v>
      </c>
      <c r="DW589">
        <v>61.11</v>
      </c>
      <c r="DX589">
        <v>126</v>
      </c>
      <c r="DY589">
        <v>83.33</v>
      </c>
      <c r="DZ589">
        <v>14</v>
      </c>
      <c r="EG589">
        <v>28</v>
      </c>
      <c r="EH589">
        <v>23</v>
      </c>
      <c r="EI589">
        <v>34</v>
      </c>
      <c r="EJ589">
        <v>140</v>
      </c>
      <c r="EQ589">
        <v>1.64</v>
      </c>
      <c r="ER589">
        <v>40</v>
      </c>
      <c r="ES589">
        <v>1.93</v>
      </c>
      <c r="ET589">
        <v>132</v>
      </c>
      <c r="FA589">
        <v>57.14</v>
      </c>
      <c r="FB589">
        <v>78</v>
      </c>
      <c r="FC589">
        <v>33.33</v>
      </c>
      <c r="FD589">
        <v>118</v>
      </c>
      <c r="FU589">
        <v>-2</v>
      </c>
      <c r="FV589">
        <v>3</v>
      </c>
      <c r="FW589">
        <v>4</v>
      </c>
      <c r="FX589">
        <v>154</v>
      </c>
      <c r="GE589">
        <v>2</v>
      </c>
      <c r="GF589">
        <v>132</v>
      </c>
      <c r="GG589">
        <v>0</v>
      </c>
      <c r="GH589">
        <v>81</v>
      </c>
      <c r="GO589">
        <v>-2</v>
      </c>
      <c r="GP589">
        <v>32</v>
      </c>
      <c r="GQ589">
        <v>-1</v>
      </c>
      <c r="GR589">
        <v>89</v>
      </c>
      <c r="GY589">
        <v>0</v>
      </c>
      <c r="GZ589">
        <v>26</v>
      </c>
      <c r="HA589">
        <v>0</v>
      </c>
      <c r="HB589">
        <v>24</v>
      </c>
      <c r="HI589">
        <v>7</v>
      </c>
      <c r="HJ589">
        <v>8</v>
      </c>
      <c r="HK589">
        <v>4</v>
      </c>
      <c r="HL589">
        <v>77</v>
      </c>
      <c r="HS589">
        <v>8</v>
      </c>
      <c r="HT589">
        <v>131</v>
      </c>
      <c r="HU589">
        <v>10</v>
      </c>
      <c r="HV589">
        <v>83</v>
      </c>
      <c r="IC589">
        <v>1</v>
      </c>
      <c r="ID589">
        <v>112</v>
      </c>
      <c r="IE589">
        <v>3</v>
      </c>
      <c r="IF589">
        <v>29</v>
      </c>
      <c r="IM589">
        <v>2</v>
      </c>
      <c r="IN589">
        <v>3</v>
      </c>
      <c r="IO589">
        <v>1</v>
      </c>
      <c r="IP589">
        <v>10</v>
      </c>
    </row>
    <row r="590" spans="1:250" x14ac:dyDescent="0.25">
      <c r="A590" s="3" t="str">
        <f t="shared" si="9"/>
        <v>Will Cannon</v>
      </c>
      <c r="B590" s="4">
        <v>45767</v>
      </c>
      <c r="C590" t="s">
        <v>1600</v>
      </c>
      <c r="D590" t="s">
        <v>1601</v>
      </c>
      <c r="E590" t="s">
        <v>1602</v>
      </c>
      <c r="F590" t="s">
        <v>1603</v>
      </c>
      <c r="I590" t="s">
        <v>1803</v>
      </c>
      <c r="J590" t="s">
        <v>1170</v>
      </c>
      <c r="K590" t="s">
        <v>997</v>
      </c>
      <c r="L590">
        <v>69</v>
      </c>
      <c r="M590">
        <v>74</v>
      </c>
      <c r="Q590">
        <v>143</v>
      </c>
      <c r="R590">
        <v>71.989999999999995</v>
      </c>
      <c r="S590">
        <v>71.8</v>
      </c>
      <c r="T590">
        <v>71.58</v>
      </c>
      <c r="U590">
        <v>76.78</v>
      </c>
      <c r="Y590">
        <v>74.180000000000007</v>
      </c>
      <c r="Z590">
        <v>62</v>
      </c>
      <c r="AA590">
        <v>132</v>
      </c>
      <c r="AE590">
        <v>8</v>
      </c>
      <c r="AF590">
        <v>13</v>
      </c>
      <c r="AJ590">
        <v>132</v>
      </c>
      <c r="AK590">
        <v>70</v>
      </c>
      <c r="AL590">
        <v>1</v>
      </c>
      <c r="AM590" s="5">
        <v>0.37083333333333335</v>
      </c>
      <c r="AN590">
        <v>10</v>
      </c>
      <c r="AO590" s="5">
        <v>0.59652777777777777</v>
      </c>
      <c r="AV590">
        <v>284.60000000000002</v>
      </c>
      <c r="AX590">
        <v>65.39</v>
      </c>
      <c r="AZ590">
        <v>86.11</v>
      </c>
      <c r="BB590">
        <v>34.5</v>
      </c>
      <c r="BD590">
        <v>1.97</v>
      </c>
      <c r="BF590">
        <v>40</v>
      </c>
      <c r="BJ590" t="s">
        <v>997</v>
      </c>
      <c r="BK590" t="s">
        <v>997</v>
      </c>
      <c r="BL590" t="s">
        <v>997</v>
      </c>
      <c r="BM590" t="s">
        <v>997</v>
      </c>
      <c r="BN590" t="s">
        <v>997</v>
      </c>
      <c r="BO590">
        <v>0</v>
      </c>
      <c r="BQ590">
        <v>1</v>
      </c>
      <c r="BS590">
        <v>0</v>
      </c>
      <c r="BU590">
        <v>0</v>
      </c>
      <c r="BV590">
        <v>5</v>
      </c>
      <c r="BW590">
        <v>25</v>
      </c>
      <c r="BX590">
        <v>6</v>
      </c>
      <c r="BY590">
        <v>0</v>
      </c>
      <c r="BZ590">
        <v>0</v>
      </c>
      <c r="CA590">
        <v>10</v>
      </c>
      <c r="CB590">
        <v>18</v>
      </c>
      <c r="CC590">
        <v>8</v>
      </c>
      <c r="CD590">
        <v>303.10000000000002</v>
      </c>
      <c r="CE590">
        <v>62.82</v>
      </c>
      <c r="CF590">
        <v>68.3</v>
      </c>
      <c r="CG590">
        <v>37.44</v>
      </c>
      <c r="CH590">
        <v>1.78</v>
      </c>
      <c r="CI590">
        <v>29.44</v>
      </c>
      <c r="CJ590">
        <v>47.03</v>
      </c>
      <c r="CK590">
        <v>3.05</v>
      </c>
      <c r="CL590">
        <v>4.04</v>
      </c>
      <c r="CM590">
        <v>4.6399999999999997</v>
      </c>
      <c r="CN590">
        <v>303.60000000000002</v>
      </c>
      <c r="CO590">
        <v>61.57</v>
      </c>
      <c r="CP590">
        <v>68.58</v>
      </c>
      <c r="CQ590">
        <v>39.72</v>
      </c>
      <c r="CR590">
        <v>1.78</v>
      </c>
      <c r="CS590">
        <v>29.44</v>
      </c>
      <c r="CT590">
        <v>50.61</v>
      </c>
      <c r="CU590">
        <v>3.05</v>
      </c>
      <c r="CV590">
        <v>4.05</v>
      </c>
      <c r="CW590">
        <v>4.6399999999999997</v>
      </c>
      <c r="DC590">
        <v>283.89999999999998</v>
      </c>
      <c r="DD590">
        <v>129</v>
      </c>
      <c r="DE590">
        <v>285.3</v>
      </c>
      <c r="DF590">
        <v>132</v>
      </c>
      <c r="DM590">
        <v>69.23</v>
      </c>
      <c r="DN590">
        <v>84</v>
      </c>
      <c r="DO590">
        <v>61.54</v>
      </c>
      <c r="DP590">
        <v>126</v>
      </c>
      <c r="DW590">
        <v>88.89</v>
      </c>
      <c r="DX590">
        <v>3</v>
      </c>
      <c r="DY590">
        <v>83.33</v>
      </c>
      <c r="DZ590">
        <v>14</v>
      </c>
      <c r="EG590">
        <v>33</v>
      </c>
      <c r="EH590">
        <v>136</v>
      </c>
      <c r="EI590">
        <v>36</v>
      </c>
      <c r="EJ590">
        <v>154</v>
      </c>
      <c r="EQ590">
        <v>1.88</v>
      </c>
      <c r="ER590">
        <v>133</v>
      </c>
      <c r="ES590">
        <v>2.0699999999999998</v>
      </c>
      <c r="ET590">
        <v>149</v>
      </c>
      <c r="FA590">
        <v>50</v>
      </c>
      <c r="FB590">
        <v>86</v>
      </c>
      <c r="FC590">
        <v>33.33</v>
      </c>
      <c r="FD590">
        <v>118</v>
      </c>
      <c r="FU590">
        <v>-1</v>
      </c>
      <c r="FV590">
        <v>16</v>
      </c>
      <c r="FW590">
        <v>1</v>
      </c>
      <c r="FX590">
        <v>98</v>
      </c>
      <c r="GE590">
        <v>-2</v>
      </c>
      <c r="GF590">
        <v>21</v>
      </c>
      <c r="GG590">
        <v>3</v>
      </c>
      <c r="GH590">
        <v>139</v>
      </c>
      <c r="GO590">
        <v>1</v>
      </c>
      <c r="GP590">
        <v>140</v>
      </c>
      <c r="GQ590">
        <v>-1</v>
      </c>
      <c r="GR590">
        <v>89</v>
      </c>
      <c r="GY590">
        <v>0</v>
      </c>
      <c r="GZ590">
        <v>26</v>
      </c>
      <c r="HA590">
        <v>0</v>
      </c>
      <c r="HB590">
        <v>24</v>
      </c>
      <c r="HI590">
        <v>4</v>
      </c>
      <c r="HJ590">
        <v>76</v>
      </c>
      <c r="HK590">
        <v>1</v>
      </c>
      <c r="HL590">
        <v>151</v>
      </c>
      <c r="HS590">
        <v>12</v>
      </c>
      <c r="HT590">
        <v>26</v>
      </c>
      <c r="HU590">
        <v>13</v>
      </c>
      <c r="HV590">
        <v>17</v>
      </c>
      <c r="IC590">
        <v>2</v>
      </c>
      <c r="ID590">
        <v>76</v>
      </c>
      <c r="IE590">
        <v>4</v>
      </c>
      <c r="IF590">
        <v>8</v>
      </c>
      <c r="IM590">
        <v>0</v>
      </c>
      <c r="IN590">
        <v>52</v>
      </c>
      <c r="IO590">
        <v>0</v>
      </c>
      <c r="IP590">
        <v>49</v>
      </c>
    </row>
    <row r="591" spans="1:250" x14ac:dyDescent="0.25">
      <c r="A591" s="3" t="str">
        <f t="shared" si="9"/>
        <v>Harrison Endycott</v>
      </c>
      <c r="B591" s="4">
        <v>45767</v>
      </c>
      <c r="C591" t="s">
        <v>1600</v>
      </c>
      <c r="D591" t="s">
        <v>1601</v>
      </c>
      <c r="E591" t="s">
        <v>1602</v>
      </c>
      <c r="F591" t="s">
        <v>1603</v>
      </c>
      <c r="I591" t="s">
        <v>1804</v>
      </c>
      <c r="J591" t="s">
        <v>1805</v>
      </c>
      <c r="K591" t="s">
        <v>997</v>
      </c>
      <c r="L591">
        <v>70</v>
      </c>
      <c r="M591">
        <v>73</v>
      </c>
      <c r="Q591">
        <v>143</v>
      </c>
      <c r="R591">
        <v>71.989999999999995</v>
      </c>
      <c r="S591">
        <v>71.8</v>
      </c>
      <c r="T591">
        <v>72.58</v>
      </c>
      <c r="U591">
        <v>75.78</v>
      </c>
      <c r="Y591">
        <v>74.180000000000007</v>
      </c>
      <c r="Z591">
        <v>84</v>
      </c>
      <c r="AA591">
        <v>132</v>
      </c>
      <c r="AE591">
        <v>9</v>
      </c>
      <c r="AF591">
        <v>13</v>
      </c>
      <c r="AJ591">
        <v>132</v>
      </c>
      <c r="AK591">
        <v>70</v>
      </c>
      <c r="AL591">
        <v>1</v>
      </c>
      <c r="AM591" s="5">
        <v>0.2986111111111111</v>
      </c>
      <c r="AN591">
        <v>10</v>
      </c>
      <c r="AO591" s="5">
        <v>0.52430555555555558</v>
      </c>
      <c r="AV591">
        <v>295.64999999999998</v>
      </c>
      <c r="AX591">
        <v>88.46</v>
      </c>
      <c r="AZ591">
        <v>80.56</v>
      </c>
      <c r="BB591">
        <v>32</v>
      </c>
      <c r="BD591">
        <v>1.83</v>
      </c>
      <c r="BF591">
        <v>42.86</v>
      </c>
      <c r="BJ591" t="s">
        <v>997</v>
      </c>
      <c r="BK591" t="s">
        <v>997</v>
      </c>
      <c r="BL591" t="s">
        <v>997</v>
      </c>
      <c r="BM591" t="s">
        <v>997</v>
      </c>
      <c r="BN591" t="s">
        <v>997</v>
      </c>
      <c r="BO591">
        <v>-1</v>
      </c>
      <c r="BQ591">
        <v>5</v>
      </c>
      <c r="BS591">
        <v>-3</v>
      </c>
      <c r="BU591">
        <v>0</v>
      </c>
      <c r="BV591">
        <v>8</v>
      </c>
      <c r="BW591">
        <v>22</v>
      </c>
      <c r="BX591">
        <v>5</v>
      </c>
      <c r="BY591">
        <v>1</v>
      </c>
      <c r="BZ591">
        <v>0</v>
      </c>
      <c r="CA591">
        <v>10</v>
      </c>
      <c r="CB591">
        <v>18</v>
      </c>
      <c r="CC591">
        <v>8</v>
      </c>
      <c r="CD591">
        <v>303.10000000000002</v>
      </c>
      <c r="CE591">
        <v>62.82</v>
      </c>
      <c r="CF591">
        <v>68.3</v>
      </c>
      <c r="CG591">
        <v>37.44</v>
      </c>
      <c r="CH591">
        <v>1.78</v>
      </c>
      <c r="CI591">
        <v>29.44</v>
      </c>
      <c r="CJ591">
        <v>47.03</v>
      </c>
      <c r="CK591">
        <v>3.05</v>
      </c>
      <c r="CL591">
        <v>4.04</v>
      </c>
      <c r="CM591">
        <v>4.6399999999999997</v>
      </c>
      <c r="CN591">
        <v>303.60000000000002</v>
      </c>
      <c r="CO591">
        <v>61.57</v>
      </c>
      <c r="CP591">
        <v>68.58</v>
      </c>
      <c r="CQ591">
        <v>39.72</v>
      </c>
      <c r="CR591">
        <v>1.78</v>
      </c>
      <c r="CS591">
        <v>29.44</v>
      </c>
      <c r="CT591">
        <v>50.61</v>
      </c>
      <c r="CU591">
        <v>3.05</v>
      </c>
      <c r="CV591">
        <v>4.05</v>
      </c>
      <c r="CW591">
        <v>4.6399999999999997</v>
      </c>
      <c r="DC591">
        <v>281.39999999999998</v>
      </c>
      <c r="DD591">
        <v>139</v>
      </c>
      <c r="DE591">
        <v>309.89999999999998</v>
      </c>
      <c r="DF591">
        <v>46</v>
      </c>
      <c r="DM591">
        <v>92.31</v>
      </c>
      <c r="DN591">
        <v>6</v>
      </c>
      <c r="DO591">
        <v>84.62</v>
      </c>
      <c r="DP591">
        <v>22</v>
      </c>
      <c r="DW591">
        <v>88.89</v>
      </c>
      <c r="DX591">
        <v>3</v>
      </c>
      <c r="DY591">
        <v>72.22</v>
      </c>
      <c r="DZ591">
        <v>81</v>
      </c>
      <c r="EG591">
        <v>33</v>
      </c>
      <c r="EH591">
        <v>136</v>
      </c>
      <c r="EI591">
        <v>31</v>
      </c>
      <c r="EJ591">
        <v>89</v>
      </c>
      <c r="EQ591">
        <v>1.94</v>
      </c>
      <c r="ER591">
        <v>148</v>
      </c>
      <c r="ES591">
        <v>1.69</v>
      </c>
      <c r="ET591">
        <v>46</v>
      </c>
      <c r="FA591">
        <v>100</v>
      </c>
      <c r="FB591">
        <v>1</v>
      </c>
      <c r="FC591">
        <v>20</v>
      </c>
      <c r="FD591">
        <v>141</v>
      </c>
      <c r="FU591">
        <v>0</v>
      </c>
      <c r="FV591">
        <v>57</v>
      </c>
      <c r="FW591">
        <v>-1</v>
      </c>
      <c r="FX591">
        <v>13</v>
      </c>
      <c r="GE591">
        <v>1</v>
      </c>
      <c r="GF591">
        <v>110</v>
      </c>
      <c r="GG591">
        <v>4</v>
      </c>
      <c r="GH591">
        <v>150</v>
      </c>
      <c r="GO591">
        <v>-2</v>
      </c>
      <c r="GP591">
        <v>32</v>
      </c>
      <c r="GQ591">
        <v>-1</v>
      </c>
      <c r="GR591">
        <v>89</v>
      </c>
      <c r="GY591">
        <v>0</v>
      </c>
      <c r="GZ591">
        <v>26</v>
      </c>
      <c r="HA591">
        <v>0</v>
      </c>
      <c r="HB591">
        <v>24</v>
      </c>
      <c r="HI591">
        <v>3</v>
      </c>
      <c r="HJ591">
        <v>120</v>
      </c>
      <c r="HK591">
        <v>5</v>
      </c>
      <c r="HL591">
        <v>45</v>
      </c>
      <c r="HS591">
        <v>13</v>
      </c>
      <c r="HT591">
        <v>12</v>
      </c>
      <c r="HU591">
        <v>9</v>
      </c>
      <c r="HV591">
        <v>116</v>
      </c>
      <c r="IC591">
        <v>2</v>
      </c>
      <c r="ID591">
        <v>76</v>
      </c>
      <c r="IE591">
        <v>3</v>
      </c>
      <c r="IF591">
        <v>29</v>
      </c>
      <c r="IM591">
        <v>0</v>
      </c>
      <c r="IN591">
        <v>52</v>
      </c>
      <c r="IO591">
        <v>1</v>
      </c>
      <c r="IP591">
        <v>10</v>
      </c>
    </row>
    <row r="592" spans="1:250" x14ac:dyDescent="0.25">
      <c r="A592" s="3" t="str">
        <f t="shared" si="9"/>
        <v>Peter Kuest</v>
      </c>
      <c r="B592" s="4">
        <v>45767</v>
      </c>
      <c r="C592" t="s">
        <v>1600</v>
      </c>
      <c r="D592" t="s">
        <v>1601</v>
      </c>
      <c r="E592" t="s">
        <v>1602</v>
      </c>
      <c r="F592" t="s">
        <v>1603</v>
      </c>
      <c r="I592" t="s">
        <v>1806</v>
      </c>
      <c r="J592" t="s">
        <v>1807</v>
      </c>
      <c r="K592" t="s">
        <v>997</v>
      </c>
      <c r="L592">
        <v>71</v>
      </c>
      <c r="M592">
        <v>72</v>
      </c>
      <c r="Q592">
        <v>143</v>
      </c>
      <c r="R592">
        <v>71.989999999999995</v>
      </c>
      <c r="S592">
        <v>71.8</v>
      </c>
      <c r="T592">
        <v>73.58</v>
      </c>
      <c r="U592">
        <v>74.78</v>
      </c>
      <c r="Y592">
        <v>74.180000000000007</v>
      </c>
      <c r="Z592">
        <v>109</v>
      </c>
      <c r="AA592">
        <v>132</v>
      </c>
      <c r="AE592">
        <v>10</v>
      </c>
      <c r="AF592">
        <v>13</v>
      </c>
      <c r="AJ592">
        <v>132</v>
      </c>
      <c r="AK592">
        <v>70</v>
      </c>
      <c r="AL592">
        <v>10</v>
      </c>
      <c r="AM592" s="5">
        <v>0.51736111111111116</v>
      </c>
      <c r="AN592">
        <v>1</v>
      </c>
      <c r="AO592" s="5">
        <v>0.29166666666666669</v>
      </c>
      <c r="AV592">
        <v>310.39999999999998</v>
      </c>
      <c r="AX592">
        <v>65.39</v>
      </c>
      <c r="AZ592">
        <v>72.22</v>
      </c>
      <c r="BB592">
        <v>31.5</v>
      </c>
      <c r="BD592">
        <v>1.85</v>
      </c>
      <c r="BF592">
        <v>50</v>
      </c>
      <c r="BH592">
        <v>100</v>
      </c>
      <c r="BJ592" t="s">
        <v>997</v>
      </c>
      <c r="BK592" t="s">
        <v>997</v>
      </c>
      <c r="BL592" t="s">
        <v>997</v>
      </c>
      <c r="BM592" t="s">
        <v>997</v>
      </c>
      <c r="BN592" t="s">
        <v>997</v>
      </c>
      <c r="BO592">
        <v>-1</v>
      </c>
      <c r="BQ592">
        <v>3</v>
      </c>
      <c r="BS592">
        <v>-1</v>
      </c>
      <c r="BU592">
        <v>0</v>
      </c>
      <c r="BV592">
        <v>9</v>
      </c>
      <c r="BW592">
        <v>19</v>
      </c>
      <c r="BX592">
        <v>6</v>
      </c>
      <c r="BY592">
        <v>2</v>
      </c>
      <c r="BZ592">
        <v>1</v>
      </c>
      <c r="CA592">
        <v>10</v>
      </c>
      <c r="CB592">
        <v>18</v>
      </c>
      <c r="CC592">
        <v>8</v>
      </c>
      <c r="CD592">
        <v>303.10000000000002</v>
      </c>
      <c r="CE592">
        <v>62.82</v>
      </c>
      <c r="CF592">
        <v>68.3</v>
      </c>
      <c r="CG592">
        <v>37.44</v>
      </c>
      <c r="CH592">
        <v>1.78</v>
      </c>
      <c r="CI592">
        <v>29.44</v>
      </c>
      <c r="CJ592">
        <v>47.03</v>
      </c>
      <c r="CK592">
        <v>3.05</v>
      </c>
      <c r="CL592">
        <v>4.04</v>
      </c>
      <c r="CM592">
        <v>4.6399999999999997</v>
      </c>
      <c r="CN592">
        <v>303.60000000000002</v>
      </c>
      <c r="CO592">
        <v>61.57</v>
      </c>
      <c r="CP592">
        <v>68.58</v>
      </c>
      <c r="CQ592">
        <v>39.72</v>
      </c>
      <c r="CR592">
        <v>1.78</v>
      </c>
      <c r="CS592">
        <v>29.44</v>
      </c>
      <c r="CT592">
        <v>50.61</v>
      </c>
      <c r="CU592">
        <v>3.05</v>
      </c>
      <c r="CV592">
        <v>4.05</v>
      </c>
      <c r="CW592">
        <v>4.6399999999999997</v>
      </c>
      <c r="DC592">
        <v>305.89999999999998</v>
      </c>
      <c r="DD592">
        <v>39</v>
      </c>
      <c r="DE592">
        <v>314.89999999999998</v>
      </c>
      <c r="DF592">
        <v>22</v>
      </c>
      <c r="DM592">
        <v>69.23</v>
      </c>
      <c r="DN592">
        <v>84</v>
      </c>
      <c r="DO592">
        <v>61.54</v>
      </c>
      <c r="DP592">
        <v>126</v>
      </c>
      <c r="DW592">
        <v>83.33</v>
      </c>
      <c r="DX592">
        <v>10</v>
      </c>
      <c r="DY592">
        <v>61.11</v>
      </c>
      <c r="DZ592">
        <v>137</v>
      </c>
      <c r="EG592">
        <v>34</v>
      </c>
      <c r="EH592">
        <v>151</v>
      </c>
      <c r="EI592">
        <v>29</v>
      </c>
      <c r="EJ592">
        <v>29</v>
      </c>
      <c r="EQ592">
        <v>1.93</v>
      </c>
      <c r="ER592">
        <v>142</v>
      </c>
      <c r="ES592">
        <v>1.73</v>
      </c>
      <c r="ET592">
        <v>64</v>
      </c>
      <c r="FA592">
        <v>33.33</v>
      </c>
      <c r="FB592">
        <v>118</v>
      </c>
      <c r="FC592">
        <v>57.14</v>
      </c>
      <c r="FD592">
        <v>79</v>
      </c>
      <c r="FM592">
        <v>100</v>
      </c>
      <c r="FN592">
        <v>1</v>
      </c>
      <c r="FU592">
        <v>0</v>
      </c>
      <c r="FV592">
        <v>57</v>
      </c>
      <c r="FW592">
        <v>-1</v>
      </c>
      <c r="FX592">
        <v>13</v>
      </c>
      <c r="GE592">
        <v>1</v>
      </c>
      <c r="GF592">
        <v>110</v>
      </c>
      <c r="GG592">
        <v>2</v>
      </c>
      <c r="GH592">
        <v>130</v>
      </c>
      <c r="GO592">
        <v>-1</v>
      </c>
      <c r="GP592">
        <v>76</v>
      </c>
      <c r="GQ592">
        <v>0</v>
      </c>
      <c r="GR592">
        <v>125</v>
      </c>
      <c r="GY592">
        <v>0</v>
      </c>
      <c r="GZ592">
        <v>26</v>
      </c>
      <c r="HA592">
        <v>0</v>
      </c>
      <c r="HB592">
        <v>24</v>
      </c>
      <c r="HI592">
        <v>5</v>
      </c>
      <c r="HJ592">
        <v>43</v>
      </c>
      <c r="HK592">
        <v>4</v>
      </c>
      <c r="HL592">
        <v>77</v>
      </c>
      <c r="HS592">
        <v>9</v>
      </c>
      <c r="HT592">
        <v>103</v>
      </c>
      <c r="HU592">
        <v>10</v>
      </c>
      <c r="HV592">
        <v>83</v>
      </c>
      <c r="IC592">
        <v>3</v>
      </c>
      <c r="ID592">
        <v>36</v>
      </c>
      <c r="IE592">
        <v>3</v>
      </c>
      <c r="IF592">
        <v>29</v>
      </c>
      <c r="IM592">
        <v>1</v>
      </c>
      <c r="IN592">
        <v>14</v>
      </c>
      <c r="IO592">
        <v>1</v>
      </c>
      <c r="IP592">
        <v>10</v>
      </c>
    </row>
    <row r="593" spans="1:250" x14ac:dyDescent="0.25">
      <c r="A593" s="3" t="str">
        <f t="shared" si="9"/>
        <v>Dan McCarthy</v>
      </c>
      <c r="B593" s="4">
        <v>45767</v>
      </c>
      <c r="C593" t="s">
        <v>1600</v>
      </c>
      <c r="D593" t="s">
        <v>1601</v>
      </c>
      <c r="E593" t="s">
        <v>1602</v>
      </c>
      <c r="F593" t="s">
        <v>1603</v>
      </c>
      <c r="I593" t="s">
        <v>1808</v>
      </c>
      <c r="J593" t="s">
        <v>1385</v>
      </c>
      <c r="K593" t="s">
        <v>997</v>
      </c>
      <c r="L593">
        <v>71</v>
      </c>
      <c r="M593">
        <v>72</v>
      </c>
      <c r="Q593">
        <v>143</v>
      </c>
      <c r="R593">
        <v>71.989999999999995</v>
      </c>
      <c r="S593">
        <v>71.8</v>
      </c>
      <c r="T593">
        <v>73.58</v>
      </c>
      <c r="U593">
        <v>74.78</v>
      </c>
      <c r="Y593">
        <v>74.180000000000007</v>
      </c>
      <c r="Z593">
        <v>109</v>
      </c>
      <c r="AA593">
        <v>132</v>
      </c>
      <c r="AE593">
        <v>10</v>
      </c>
      <c r="AF593">
        <v>13</v>
      </c>
      <c r="AJ593">
        <v>132</v>
      </c>
      <c r="AK593">
        <v>70</v>
      </c>
      <c r="AL593">
        <v>10</v>
      </c>
      <c r="AM593" s="5">
        <v>0.30625000000000002</v>
      </c>
      <c r="AN593">
        <v>1</v>
      </c>
      <c r="AO593" s="5">
        <v>0.53194444444444444</v>
      </c>
      <c r="AV593">
        <v>285.10000000000002</v>
      </c>
      <c r="AX593">
        <v>80.77</v>
      </c>
      <c r="AZ593">
        <v>75</v>
      </c>
      <c r="BB593">
        <v>32.5</v>
      </c>
      <c r="BD593">
        <v>1.89</v>
      </c>
      <c r="BF593">
        <v>44.44</v>
      </c>
      <c r="BH593">
        <v>100</v>
      </c>
      <c r="BJ593" t="s">
        <v>997</v>
      </c>
      <c r="BK593" t="s">
        <v>997</v>
      </c>
      <c r="BL593" t="s">
        <v>997</v>
      </c>
      <c r="BM593" t="s">
        <v>997</v>
      </c>
      <c r="BN593" t="s">
        <v>997</v>
      </c>
      <c r="BO593">
        <v>1</v>
      </c>
      <c r="BQ593">
        <v>0</v>
      </c>
      <c r="BS593">
        <v>0</v>
      </c>
      <c r="BU593">
        <v>1</v>
      </c>
      <c r="BV593">
        <v>5</v>
      </c>
      <c r="BW593">
        <v>24</v>
      </c>
      <c r="BX593">
        <v>4</v>
      </c>
      <c r="BY593">
        <v>2</v>
      </c>
      <c r="BZ593">
        <v>1</v>
      </c>
      <c r="CA593">
        <v>10</v>
      </c>
      <c r="CB593">
        <v>18</v>
      </c>
      <c r="CC593">
        <v>8</v>
      </c>
      <c r="CD593">
        <v>303.10000000000002</v>
      </c>
      <c r="CE593">
        <v>62.82</v>
      </c>
      <c r="CF593">
        <v>68.3</v>
      </c>
      <c r="CG593">
        <v>37.44</v>
      </c>
      <c r="CH593">
        <v>1.78</v>
      </c>
      <c r="CI593">
        <v>29.44</v>
      </c>
      <c r="CJ593">
        <v>47.03</v>
      </c>
      <c r="CK593">
        <v>3.05</v>
      </c>
      <c r="CL593">
        <v>4.04</v>
      </c>
      <c r="CM593">
        <v>4.6399999999999997</v>
      </c>
      <c r="CN593">
        <v>303.60000000000002</v>
      </c>
      <c r="CO593">
        <v>61.57</v>
      </c>
      <c r="CP593">
        <v>68.58</v>
      </c>
      <c r="CQ593">
        <v>39.72</v>
      </c>
      <c r="CR593">
        <v>1.78</v>
      </c>
      <c r="CS593">
        <v>29.44</v>
      </c>
      <c r="CT593">
        <v>50.61</v>
      </c>
      <c r="CU593">
        <v>3.05</v>
      </c>
      <c r="CV593">
        <v>4.05</v>
      </c>
      <c r="CW593">
        <v>4.6399999999999997</v>
      </c>
      <c r="DC593">
        <v>268.7</v>
      </c>
      <c r="DD593">
        <v>151</v>
      </c>
      <c r="DE593">
        <v>301.5</v>
      </c>
      <c r="DF593">
        <v>75</v>
      </c>
      <c r="DM593">
        <v>84.62</v>
      </c>
      <c r="DN593">
        <v>24</v>
      </c>
      <c r="DO593">
        <v>76.92</v>
      </c>
      <c r="DP593">
        <v>54</v>
      </c>
      <c r="DW593">
        <v>72.22</v>
      </c>
      <c r="DX593">
        <v>59</v>
      </c>
      <c r="DY593">
        <v>77.78</v>
      </c>
      <c r="DZ593">
        <v>40</v>
      </c>
      <c r="EG593">
        <v>31</v>
      </c>
      <c r="EH593">
        <v>89</v>
      </c>
      <c r="EI593">
        <v>34</v>
      </c>
      <c r="EJ593">
        <v>140</v>
      </c>
      <c r="EQ593">
        <v>1.85</v>
      </c>
      <c r="ER593">
        <v>121</v>
      </c>
      <c r="ES593">
        <v>1.93</v>
      </c>
      <c r="ET593">
        <v>132</v>
      </c>
      <c r="FA593">
        <v>60</v>
      </c>
      <c r="FB593">
        <v>59</v>
      </c>
      <c r="FC593">
        <v>25</v>
      </c>
      <c r="FD593">
        <v>133</v>
      </c>
      <c r="FK593">
        <v>100</v>
      </c>
      <c r="FL593">
        <v>1</v>
      </c>
      <c r="FU593">
        <v>0</v>
      </c>
      <c r="FV593">
        <v>57</v>
      </c>
      <c r="FW593">
        <v>1</v>
      </c>
      <c r="FX593">
        <v>98</v>
      </c>
      <c r="GE593">
        <v>0</v>
      </c>
      <c r="GF593">
        <v>79</v>
      </c>
      <c r="GG593">
        <v>0</v>
      </c>
      <c r="GH593">
        <v>81</v>
      </c>
      <c r="GO593">
        <v>0</v>
      </c>
      <c r="GP593">
        <v>115</v>
      </c>
      <c r="GQ593">
        <v>0</v>
      </c>
      <c r="GR593">
        <v>125</v>
      </c>
      <c r="GY593">
        <v>1</v>
      </c>
      <c r="GZ593">
        <v>5</v>
      </c>
      <c r="HA593">
        <v>0</v>
      </c>
      <c r="HB593">
        <v>24</v>
      </c>
      <c r="HI593">
        <v>1</v>
      </c>
      <c r="HJ593">
        <v>151</v>
      </c>
      <c r="HK593">
        <v>4</v>
      </c>
      <c r="HL593">
        <v>77</v>
      </c>
      <c r="HS593">
        <v>14</v>
      </c>
      <c r="HT593">
        <v>5</v>
      </c>
      <c r="HU593">
        <v>10</v>
      </c>
      <c r="HV593">
        <v>83</v>
      </c>
      <c r="IC593">
        <v>1</v>
      </c>
      <c r="ID593">
        <v>112</v>
      </c>
      <c r="IE593">
        <v>3</v>
      </c>
      <c r="IF593">
        <v>29</v>
      </c>
      <c r="IM593">
        <v>1</v>
      </c>
      <c r="IN593">
        <v>14</v>
      </c>
      <c r="IO593">
        <v>1</v>
      </c>
      <c r="IP593">
        <v>10</v>
      </c>
    </row>
    <row r="594" spans="1:250" x14ac:dyDescent="0.25">
      <c r="A594" s="3" t="str">
        <f t="shared" si="9"/>
        <v>Austin Squires</v>
      </c>
      <c r="B594" s="4">
        <v>45767</v>
      </c>
      <c r="C594" t="s">
        <v>1600</v>
      </c>
      <c r="D594" t="s">
        <v>1601</v>
      </c>
      <c r="E594" t="s">
        <v>1602</v>
      </c>
      <c r="F594" t="s">
        <v>1603</v>
      </c>
      <c r="I594" t="s">
        <v>1809</v>
      </c>
      <c r="J594" t="s">
        <v>1643</v>
      </c>
      <c r="K594" t="s">
        <v>997</v>
      </c>
      <c r="L594">
        <v>74</v>
      </c>
      <c r="M594">
        <v>69</v>
      </c>
      <c r="Q594">
        <v>143</v>
      </c>
      <c r="R594">
        <v>71.989999999999995</v>
      </c>
      <c r="S594">
        <v>71.8</v>
      </c>
      <c r="T594">
        <v>76.58</v>
      </c>
      <c r="U594">
        <v>71.78</v>
      </c>
      <c r="Y594">
        <v>74.180000000000007</v>
      </c>
      <c r="Z594">
        <v>143</v>
      </c>
      <c r="AA594">
        <v>132</v>
      </c>
      <c r="AE594">
        <v>13</v>
      </c>
      <c r="AF594">
        <v>13</v>
      </c>
      <c r="AJ594">
        <v>132</v>
      </c>
      <c r="AK594">
        <v>70</v>
      </c>
      <c r="AL594">
        <v>1</v>
      </c>
      <c r="AM594" s="5">
        <v>0.38541666666666669</v>
      </c>
      <c r="AN594">
        <v>10</v>
      </c>
      <c r="AO594" s="5">
        <v>0.6118055555555556</v>
      </c>
      <c r="AV594">
        <v>309.95</v>
      </c>
      <c r="AX594">
        <v>80.77</v>
      </c>
      <c r="AZ594">
        <v>69.44</v>
      </c>
      <c r="BB594">
        <v>29.5</v>
      </c>
      <c r="BD594">
        <v>1.72</v>
      </c>
      <c r="BF594">
        <v>54.55</v>
      </c>
      <c r="BH594">
        <v>100</v>
      </c>
      <c r="BJ594" t="s">
        <v>997</v>
      </c>
      <c r="BK594" t="s">
        <v>997</v>
      </c>
      <c r="BL594" t="s">
        <v>997</v>
      </c>
      <c r="BM594" t="s">
        <v>997</v>
      </c>
      <c r="BN594" t="s">
        <v>997</v>
      </c>
      <c r="BO594">
        <v>0</v>
      </c>
      <c r="BQ594">
        <v>1</v>
      </c>
      <c r="BS594">
        <v>0</v>
      </c>
      <c r="BU594">
        <v>0</v>
      </c>
      <c r="BV594">
        <v>9</v>
      </c>
      <c r="BW594">
        <v>22</v>
      </c>
      <c r="BX594">
        <v>2</v>
      </c>
      <c r="BY594">
        <v>3</v>
      </c>
      <c r="BZ594">
        <v>1</v>
      </c>
      <c r="CA594">
        <v>10</v>
      </c>
      <c r="CB594">
        <v>18</v>
      </c>
      <c r="CC594">
        <v>8</v>
      </c>
      <c r="CD594">
        <v>303.10000000000002</v>
      </c>
      <c r="CE594">
        <v>62.82</v>
      </c>
      <c r="CF594">
        <v>68.3</v>
      </c>
      <c r="CG594">
        <v>37.44</v>
      </c>
      <c r="CH594">
        <v>1.78</v>
      </c>
      <c r="CI594">
        <v>29.44</v>
      </c>
      <c r="CJ594">
        <v>47.03</v>
      </c>
      <c r="CK594">
        <v>3.05</v>
      </c>
      <c r="CL594">
        <v>4.04</v>
      </c>
      <c r="CM594">
        <v>4.6399999999999997</v>
      </c>
      <c r="CN594">
        <v>303.60000000000002</v>
      </c>
      <c r="CO594">
        <v>61.57</v>
      </c>
      <c r="CP594">
        <v>68.58</v>
      </c>
      <c r="CQ594">
        <v>39.72</v>
      </c>
      <c r="CR594">
        <v>1.78</v>
      </c>
      <c r="CS594">
        <v>29.44</v>
      </c>
      <c r="CT594">
        <v>50.61</v>
      </c>
      <c r="CU594">
        <v>3.05</v>
      </c>
      <c r="CV594">
        <v>4.05</v>
      </c>
      <c r="CW594">
        <v>4.6399999999999997</v>
      </c>
      <c r="DC594">
        <v>307.3</v>
      </c>
      <c r="DD594">
        <v>32</v>
      </c>
      <c r="DE594">
        <v>312.60000000000002</v>
      </c>
      <c r="DF594">
        <v>31</v>
      </c>
      <c r="DM594">
        <v>76.92</v>
      </c>
      <c r="DN594">
        <v>59</v>
      </c>
      <c r="DO594">
        <v>84.62</v>
      </c>
      <c r="DP594">
        <v>22</v>
      </c>
      <c r="DW594">
        <v>61.11</v>
      </c>
      <c r="DX594">
        <v>126</v>
      </c>
      <c r="DY594">
        <v>77.78</v>
      </c>
      <c r="DZ594">
        <v>40</v>
      </c>
      <c r="EG594">
        <v>28</v>
      </c>
      <c r="EH594">
        <v>23</v>
      </c>
      <c r="EI594">
        <v>31</v>
      </c>
      <c r="EJ594">
        <v>89</v>
      </c>
      <c r="EQ594">
        <v>1.64</v>
      </c>
      <c r="ER594">
        <v>40</v>
      </c>
      <c r="ES594">
        <v>1.79</v>
      </c>
      <c r="ET594">
        <v>86</v>
      </c>
      <c r="FA594">
        <v>57.14</v>
      </c>
      <c r="FB594">
        <v>78</v>
      </c>
      <c r="FC594">
        <v>50</v>
      </c>
      <c r="FD594">
        <v>83</v>
      </c>
      <c r="FK594">
        <v>100</v>
      </c>
      <c r="FL594">
        <v>1</v>
      </c>
      <c r="FU594">
        <v>0</v>
      </c>
      <c r="FV594">
        <v>57</v>
      </c>
      <c r="FW594">
        <v>0</v>
      </c>
      <c r="FX594">
        <v>50</v>
      </c>
      <c r="GE594">
        <v>1</v>
      </c>
      <c r="GF594">
        <v>110</v>
      </c>
      <c r="GG594">
        <v>0</v>
      </c>
      <c r="GH594">
        <v>81</v>
      </c>
      <c r="GO594">
        <v>2</v>
      </c>
      <c r="GP594">
        <v>148</v>
      </c>
      <c r="GQ594">
        <v>-2</v>
      </c>
      <c r="GR594">
        <v>40</v>
      </c>
      <c r="GY594">
        <v>0</v>
      </c>
      <c r="GZ594">
        <v>26</v>
      </c>
      <c r="HA594">
        <v>0</v>
      </c>
      <c r="HB594">
        <v>24</v>
      </c>
      <c r="HI594">
        <v>5</v>
      </c>
      <c r="HJ594">
        <v>43</v>
      </c>
      <c r="HK594">
        <v>4</v>
      </c>
      <c r="HL594">
        <v>77</v>
      </c>
      <c r="HS594">
        <v>10</v>
      </c>
      <c r="HT594">
        <v>70</v>
      </c>
      <c r="HU594">
        <v>12</v>
      </c>
      <c r="HV594">
        <v>28</v>
      </c>
      <c r="IC594">
        <v>0</v>
      </c>
      <c r="ID594">
        <v>141</v>
      </c>
      <c r="IE594">
        <v>2</v>
      </c>
      <c r="IF594">
        <v>65</v>
      </c>
      <c r="IM594">
        <v>3</v>
      </c>
      <c r="IN594">
        <v>1</v>
      </c>
      <c r="IO594">
        <v>0</v>
      </c>
      <c r="IP594">
        <v>49</v>
      </c>
    </row>
    <row r="595" spans="1:250" x14ac:dyDescent="0.25">
      <c r="A595" s="3" t="str">
        <f t="shared" si="9"/>
        <v>Etienne Papineau</v>
      </c>
      <c r="B595" s="4">
        <v>45767</v>
      </c>
      <c r="C595" t="s">
        <v>1600</v>
      </c>
      <c r="D595" t="s">
        <v>1601</v>
      </c>
      <c r="E595" t="s">
        <v>1602</v>
      </c>
      <c r="F595" t="s">
        <v>1603</v>
      </c>
      <c r="I595" t="s">
        <v>1810</v>
      </c>
      <c r="J595" t="s">
        <v>1811</v>
      </c>
      <c r="K595" t="s">
        <v>997</v>
      </c>
      <c r="L595">
        <v>71</v>
      </c>
      <c r="M595">
        <v>73</v>
      </c>
      <c r="Q595">
        <v>144</v>
      </c>
      <c r="R595">
        <v>71.989999999999995</v>
      </c>
      <c r="S595">
        <v>71.8</v>
      </c>
      <c r="T595">
        <v>73.58</v>
      </c>
      <c r="U595">
        <v>75.78</v>
      </c>
      <c r="Y595">
        <v>74.680000000000007</v>
      </c>
      <c r="Z595">
        <v>109</v>
      </c>
      <c r="AA595">
        <v>139</v>
      </c>
      <c r="AE595">
        <v>10</v>
      </c>
      <c r="AF595">
        <v>14</v>
      </c>
      <c r="AJ595">
        <v>139</v>
      </c>
      <c r="AK595">
        <v>70</v>
      </c>
      <c r="AL595">
        <v>10</v>
      </c>
      <c r="AM595" s="5">
        <v>0.34861111111111109</v>
      </c>
      <c r="AN595">
        <v>1</v>
      </c>
      <c r="AO595" s="5">
        <v>0.57430555555555551</v>
      </c>
      <c r="AV595">
        <v>303.2</v>
      </c>
      <c r="AX595">
        <v>69.23</v>
      </c>
      <c r="AZ595">
        <v>72.22</v>
      </c>
      <c r="BB595">
        <v>31</v>
      </c>
      <c r="BD595">
        <v>1.85</v>
      </c>
      <c r="BF595">
        <v>60</v>
      </c>
      <c r="BJ595" t="s">
        <v>997</v>
      </c>
      <c r="BK595" t="s">
        <v>997</v>
      </c>
      <c r="BL595" t="s">
        <v>997</v>
      </c>
      <c r="BM595" t="s">
        <v>997</v>
      </c>
      <c r="BN595" t="s">
        <v>997</v>
      </c>
      <c r="BO595">
        <v>0</v>
      </c>
      <c r="BQ595">
        <v>4</v>
      </c>
      <c r="BS595">
        <v>-2</v>
      </c>
      <c r="BU595">
        <v>0</v>
      </c>
      <c r="BV595">
        <v>6</v>
      </c>
      <c r="BW595">
        <v>24</v>
      </c>
      <c r="BX595">
        <v>4</v>
      </c>
      <c r="BY595">
        <v>2</v>
      </c>
      <c r="BZ595">
        <v>0</v>
      </c>
      <c r="CA595">
        <v>10</v>
      </c>
      <c r="CB595">
        <v>18</v>
      </c>
      <c r="CC595">
        <v>8</v>
      </c>
      <c r="CD595">
        <v>303.10000000000002</v>
      </c>
      <c r="CE595">
        <v>62.82</v>
      </c>
      <c r="CF595">
        <v>68.3</v>
      </c>
      <c r="CG595">
        <v>37.44</v>
      </c>
      <c r="CH595">
        <v>1.78</v>
      </c>
      <c r="CI595">
        <v>29.44</v>
      </c>
      <c r="CJ595">
        <v>47.03</v>
      </c>
      <c r="CK595">
        <v>3.05</v>
      </c>
      <c r="CL595">
        <v>4.04</v>
      </c>
      <c r="CM595">
        <v>4.6399999999999997</v>
      </c>
      <c r="CN595">
        <v>303.60000000000002</v>
      </c>
      <c r="CO595">
        <v>61.57</v>
      </c>
      <c r="CP595">
        <v>68.58</v>
      </c>
      <c r="CQ595">
        <v>39.72</v>
      </c>
      <c r="CR595">
        <v>1.78</v>
      </c>
      <c r="CS595">
        <v>29.44</v>
      </c>
      <c r="CT595">
        <v>50.61</v>
      </c>
      <c r="CU595">
        <v>3.05</v>
      </c>
      <c r="CV595">
        <v>4.05</v>
      </c>
      <c r="CW595">
        <v>4.6399999999999997</v>
      </c>
      <c r="DC595">
        <v>289.10000000000002</v>
      </c>
      <c r="DD595">
        <v>116</v>
      </c>
      <c r="DE595">
        <v>317.3</v>
      </c>
      <c r="DF595">
        <v>13</v>
      </c>
      <c r="DM595">
        <v>69.23</v>
      </c>
      <c r="DN595">
        <v>84</v>
      </c>
      <c r="DO595">
        <v>69.23</v>
      </c>
      <c r="DP595">
        <v>91</v>
      </c>
      <c r="DW595">
        <v>77.78</v>
      </c>
      <c r="DX595">
        <v>38</v>
      </c>
      <c r="DY595">
        <v>66.67</v>
      </c>
      <c r="DZ595">
        <v>111</v>
      </c>
      <c r="EG595">
        <v>32</v>
      </c>
      <c r="EH595">
        <v>122</v>
      </c>
      <c r="EI595">
        <v>30</v>
      </c>
      <c r="EJ595">
        <v>60</v>
      </c>
      <c r="EQ595">
        <v>2</v>
      </c>
      <c r="ER595">
        <v>149</v>
      </c>
      <c r="ES595">
        <v>1.67</v>
      </c>
      <c r="ET595">
        <v>36</v>
      </c>
      <c r="FA595">
        <v>100</v>
      </c>
      <c r="FB595">
        <v>1</v>
      </c>
      <c r="FC595">
        <v>33.33</v>
      </c>
      <c r="FD595">
        <v>118</v>
      </c>
      <c r="FU595">
        <v>0</v>
      </c>
      <c r="FV595">
        <v>57</v>
      </c>
      <c r="FW595">
        <v>0</v>
      </c>
      <c r="FX595">
        <v>50</v>
      </c>
      <c r="GE595">
        <v>1</v>
      </c>
      <c r="GF595">
        <v>110</v>
      </c>
      <c r="GG595">
        <v>3</v>
      </c>
      <c r="GH595">
        <v>139</v>
      </c>
      <c r="GO595">
        <v>-1</v>
      </c>
      <c r="GP595">
        <v>76</v>
      </c>
      <c r="GQ595">
        <v>-1</v>
      </c>
      <c r="GR595">
        <v>89</v>
      </c>
      <c r="GY595">
        <v>0</v>
      </c>
      <c r="GZ595">
        <v>26</v>
      </c>
      <c r="HA595">
        <v>0</v>
      </c>
      <c r="HB595">
        <v>24</v>
      </c>
      <c r="HI595">
        <v>1</v>
      </c>
      <c r="HJ595">
        <v>151</v>
      </c>
      <c r="HK595">
        <v>5</v>
      </c>
      <c r="HL595">
        <v>45</v>
      </c>
      <c r="HS595">
        <v>16</v>
      </c>
      <c r="HT595">
        <v>1</v>
      </c>
      <c r="HU595">
        <v>8</v>
      </c>
      <c r="HV595">
        <v>138</v>
      </c>
      <c r="IC595">
        <v>1</v>
      </c>
      <c r="ID595">
        <v>112</v>
      </c>
      <c r="IE595">
        <v>3</v>
      </c>
      <c r="IF595">
        <v>29</v>
      </c>
      <c r="IM595">
        <v>0</v>
      </c>
      <c r="IN595">
        <v>52</v>
      </c>
      <c r="IO595">
        <v>2</v>
      </c>
      <c r="IP595">
        <v>2</v>
      </c>
    </row>
    <row r="596" spans="1:250" x14ac:dyDescent="0.25">
      <c r="A596" s="3" t="str">
        <f t="shared" si="9"/>
        <v>Sudarshan Yellamaraju</v>
      </c>
      <c r="B596" s="4">
        <v>45767</v>
      </c>
      <c r="C596" t="s">
        <v>1600</v>
      </c>
      <c r="D596" t="s">
        <v>1601</v>
      </c>
      <c r="E596" t="s">
        <v>1602</v>
      </c>
      <c r="F596" t="s">
        <v>1603</v>
      </c>
      <c r="I596" t="s">
        <v>1812</v>
      </c>
      <c r="J596" t="s">
        <v>1813</v>
      </c>
      <c r="K596" t="s">
        <v>997</v>
      </c>
      <c r="L596">
        <v>67</v>
      </c>
      <c r="M596">
        <v>77</v>
      </c>
      <c r="Q596">
        <v>144</v>
      </c>
      <c r="R596">
        <v>71.989999999999995</v>
      </c>
      <c r="S596">
        <v>71.8</v>
      </c>
      <c r="T596">
        <v>69.58</v>
      </c>
      <c r="U596">
        <v>79.78</v>
      </c>
      <c r="Y596">
        <v>74.680000000000007</v>
      </c>
      <c r="Z596">
        <v>22</v>
      </c>
      <c r="AA596">
        <v>139</v>
      </c>
      <c r="AE596">
        <v>6</v>
      </c>
      <c r="AF596">
        <v>14</v>
      </c>
      <c r="AJ596">
        <v>139</v>
      </c>
      <c r="AK596">
        <v>70</v>
      </c>
      <c r="AL596">
        <v>1</v>
      </c>
      <c r="AM596" s="5">
        <v>0.53888888888888886</v>
      </c>
      <c r="AN596">
        <v>10</v>
      </c>
      <c r="AO596" s="5">
        <v>0.31319444444444444</v>
      </c>
      <c r="AV596">
        <v>288.8</v>
      </c>
      <c r="AX596">
        <v>73.069999999999993</v>
      </c>
      <c r="AZ596">
        <v>58.33</v>
      </c>
      <c r="BB596">
        <v>30</v>
      </c>
      <c r="BD596">
        <v>1.9</v>
      </c>
      <c r="BF596">
        <v>66.67</v>
      </c>
      <c r="BJ596" t="s">
        <v>997</v>
      </c>
      <c r="BK596" t="s">
        <v>997</v>
      </c>
      <c r="BL596" t="s">
        <v>997</v>
      </c>
      <c r="BM596" t="s">
        <v>997</v>
      </c>
      <c r="BN596" t="s">
        <v>997</v>
      </c>
      <c r="BO596">
        <v>0</v>
      </c>
      <c r="BQ596">
        <v>3</v>
      </c>
      <c r="BS596">
        <v>-1</v>
      </c>
      <c r="BU596">
        <v>0</v>
      </c>
      <c r="BV596">
        <v>5</v>
      </c>
      <c r="BW596">
        <v>25</v>
      </c>
      <c r="BX596">
        <v>5</v>
      </c>
      <c r="BY596">
        <v>1</v>
      </c>
      <c r="BZ596">
        <v>0</v>
      </c>
      <c r="CA596">
        <v>10</v>
      </c>
      <c r="CB596">
        <v>18</v>
      </c>
      <c r="CC596">
        <v>8</v>
      </c>
      <c r="CD596">
        <v>303.10000000000002</v>
      </c>
      <c r="CE596">
        <v>62.82</v>
      </c>
      <c r="CF596">
        <v>68.3</v>
      </c>
      <c r="CG596">
        <v>37.44</v>
      </c>
      <c r="CH596">
        <v>1.78</v>
      </c>
      <c r="CI596">
        <v>29.44</v>
      </c>
      <c r="CJ596">
        <v>47.03</v>
      </c>
      <c r="CK596">
        <v>3.05</v>
      </c>
      <c r="CL596">
        <v>4.04</v>
      </c>
      <c r="CM596">
        <v>4.6399999999999997</v>
      </c>
      <c r="CN596">
        <v>303.60000000000002</v>
      </c>
      <c r="CO596">
        <v>61.57</v>
      </c>
      <c r="CP596">
        <v>68.58</v>
      </c>
      <c r="CQ596">
        <v>39.72</v>
      </c>
      <c r="CR596">
        <v>1.78</v>
      </c>
      <c r="CS596">
        <v>29.44</v>
      </c>
      <c r="CT596">
        <v>50.61</v>
      </c>
      <c r="CU596">
        <v>3.05</v>
      </c>
      <c r="CV596">
        <v>4.05</v>
      </c>
      <c r="CW596">
        <v>4.6399999999999997</v>
      </c>
      <c r="DC596">
        <v>301.10000000000002</v>
      </c>
      <c r="DD596">
        <v>53</v>
      </c>
      <c r="DE596">
        <v>276.5</v>
      </c>
      <c r="DF596">
        <v>150</v>
      </c>
      <c r="DM596">
        <v>69.23</v>
      </c>
      <c r="DN596">
        <v>84</v>
      </c>
      <c r="DO596">
        <v>76.92</v>
      </c>
      <c r="DP596">
        <v>54</v>
      </c>
      <c r="DW596">
        <v>72.22</v>
      </c>
      <c r="DX596">
        <v>59</v>
      </c>
      <c r="DY596">
        <v>44.44</v>
      </c>
      <c r="DZ596">
        <v>154</v>
      </c>
      <c r="EG596">
        <v>28</v>
      </c>
      <c r="EH596">
        <v>23</v>
      </c>
      <c r="EI596">
        <v>32</v>
      </c>
      <c r="EJ596">
        <v>116</v>
      </c>
      <c r="EQ596">
        <v>1.77</v>
      </c>
      <c r="ER596">
        <v>85</v>
      </c>
      <c r="ES596">
        <v>2.13</v>
      </c>
      <c r="ET596">
        <v>155</v>
      </c>
      <c r="FA596">
        <v>100</v>
      </c>
      <c r="FB596">
        <v>1</v>
      </c>
      <c r="FC596">
        <v>50</v>
      </c>
      <c r="FD596">
        <v>83</v>
      </c>
      <c r="FU596">
        <v>-2</v>
      </c>
      <c r="FV596">
        <v>3</v>
      </c>
      <c r="FW596">
        <v>2</v>
      </c>
      <c r="FX596">
        <v>133</v>
      </c>
      <c r="GE596">
        <v>-1</v>
      </c>
      <c r="GF596">
        <v>45</v>
      </c>
      <c r="GG596">
        <v>4</v>
      </c>
      <c r="GH596">
        <v>150</v>
      </c>
      <c r="GO596">
        <v>-1</v>
      </c>
      <c r="GP596">
        <v>76</v>
      </c>
      <c r="GQ596">
        <v>0</v>
      </c>
      <c r="GR596">
        <v>125</v>
      </c>
      <c r="GY596">
        <v>0</v>
      </c>
      <c r="GZ596">
        <v>26</v>
      </c>
      <c r="HA596">
        <v>0</v>
      </c>
      <c r="HB596">
        <v>24</v>
      </c>
      <c r="HI596">
        <v>4</v>
      </c>
      <c r="HJ596">
        <v>76</v>
      </c>
      <c r="HK596">
        <v>1</v>
      </c>
      <c r="HL596">
        <v>151</v>
      </c>
      <c r="HS596">
        <v>14</v>
      </c>
      <c r="HT596">
        <v>5</v>
      </c>
      <c r="HU596">
        <v>11</v>
      </c>
      <c r="HV596">
        <v>55</v>
      </c>
      <c r="IC596">
        <v>0</v>
      </c>
      <c r="ID596">
        <v>141</v>
      </c>
      <c r="IE596">
        <v>5</v>
      </c>
      <c r="IF596">
        <v>4</v>
      </c>
      <c r="IM596">
        <v>0</v>
      </c>
      <c r="IN596">
        <v>52</v>
      </c>
      <c r="IO596">
        <v>1</v>
      </c>
      <c r="IP596">
        <v>10</v>
      </c>
    </row>
    <row r="597" spans="1:250" x14ac:dyDescent="0.25">
      <c r="A597" s="3" t="str">
        <f t="shared" si="9"/>
        <v>Raul Pereda</v>
      </c>
      <c r="B597" s="4">
        <v>45767</v>
      </c>
      <c r="C597" t="s">
        <v>1600</v>
      </c>
      <c r="D597" t="s">
        <v>1601</v>
      </c>
      <c r="E597" t="s">
        <v>1602</v>
      </c>
      <c r="F597" t="s">
        <v>1603</v>
      </c>
      <c r="I597" t="s">
        <v>1814</v>
      </c>
      <c r="J597" t="s">
        <v>1815</v>
      </c>
      <c r="K597" t="s">
        <v>997</v>
      </c>
      <c r="L597">
        <v>72</v>
      </c>
      <c r="M597">
        <v>73</v>
      </c>
      <c r="Q597">
        <v>145</v>
      </c>
      <c r="R597">
        <v>71.989999999999995</v>
      </c>
      <c r="S597">
        <v>71.8</v>
      </c>
      <c r="T597">
        <v>74.58</v>
      </c>
      <c r="U597">
        <v>75.78</v>
      </c>
      <c r="Y597">
        <v>75.180000000000007</v>
      </c>
      <c r="Z597">
        <v>125</v>
      </c>
      <c r="AA597">
        <v>141</v>
      </c>
      <c r="AE597">
        <v>11</v>
      </c>
      <c r="AF597">
        <v>15</v>
      </c>
      <c r="AJ597">
        <v>141</v>
      </c>
      <c r="AK597">
        <v>70</v>
      </c>
      <c r="AL597">
        <v>1</v>
      </c>
      <c r="AM597" s="5">
        <v>0.36319444444444443</v>
      </c>
      <c r="AN597">
        <v>10</v>
      </c>
      <c r="AO597" s="5">
        <v>0.58888888888888891</v>
      </c>
      <c r="AV597">
        <v>294.14999999999998</v>
      </c>
      <c r="AX597">
        <v>92.31</v>
      </c>
      <c r="AZ597">
        <v>61.11</v>
      </c>
      <c r="BB597">
        <v>31.5</v>
      </c>
      <c r="BD597">
        <v>1.95</v>
      </c>
      <c r="BF597">
        <v>57.14</v>
      </c>
      <c r="BH597">
        <v>100</v>
      </c>
      <c r="BJ597" t="s">
        <v>997</v>
      </c>
      <c r="BK597" t="s">
        <v>997</v>
      </c>
      <c r="BL597" t="s">
        <v>997</v>
      </c>
      <c r="BM597" t="s">
        <v>997</v>
      </c>
      <c r="BN597" t="s">
        <v>997</v>
      </c>
      <c r="BO597">
        <v>1</v>
      </c>
      <c r="BQ597">
        <v>0</v>
      </c>
      <c r="BS597">
        <v>2</v>
      </c>
      <c r="BU597">
        <v>0</v>
      </c>
      <c r="BV597">
        <v>6</v>
      </c>
      <c r="BW597">
        <v>22</v>
      </c>
      <c r="BX597">
        <v>7</v>
      </c>
      <c r="BY597">
        <v>1</v>
      </c>
      <c r="BZ597">
        <v>1</v>
      </c>
      <c r="CA597">
        <v>10</v>
      </c>
      <c r="CB597">
        <v>18</v>
      </c>
      <c r="CC597">
        <v>8</v>
      </c>
      <c r="CD597">
        <v>303.10000000000002</v>
      </c>
      <c r="CE597">
        <v>62.82</v>
      </c>
      <c r="CF597">
        <v>68.3</v>
      </c>
      <c r="CG597">
        <v>37.44</v>
      </c>
      <c r="CH597">
        <v>1.78</v>
      </c>
      <c r="CI597">
        <v>29.44</v>
      </c>
      <c r="CJ597">
        <v>47.03</v>
      </c>
      <c r="CK597">
        <v>3.05</v>
      </c>
      <c r="CL597">
        <v>4.04</v>
      </c>
      <c r="CM597">
        <v>4.6399999999999997</v>
      </c>
      <c r="CN597">
        <v>303.60000000000002</v>
      </c>
      <c r="CO597">
        <v>61.57</v>
      </c>
      <c r="CP597">
        <v>68.58</v>
      </c>
      <c r="CQ597">
        <v>39.72</v>
      </c>
      <c r="CR597">
        <v>1.78</v>
      </c>
      <c r="CS597">
        <v>29.44</v>
      </c>
      <c r="CT597">
        <v>50.61</v>
      </c>
      <c r="CU597">
        <v>3.05</v>
      </c>
      <c r="CV597">
        <v>4.05</v>
      </c>
      <c r="CW597">
        <v>4.6399999999999997</v>
      </c>
      <c r="DC597">
        <v>293.5</v>
      </c>
      <c r="DD597">
        <v>89</v>
      </c>
      <c r="DE597">
        <v>294.8</v>
      </c>
      <c r="DF597">
        <v>102</v>
      </c>
      <c r="DM597">
        <v>84.62</v>
      </c>
      <c r="DN597">
        <v>24</v>
      </c>
      <c r="DO597">
        <v>100</v>
      </c>
      <c r="DP597">
        <v>1</v>
      </c>
      <c r="DW597">
        <v>44.44</v>
      </c>
      <c r="DX597">
        <v>155</v>
      </c>
      <c r="DY597">
        <v>77.78</v>
      </c>
      <c r="DZ597">
        <v>40</v>
      </c>
      <c r="EG597">
        <v>28</v>
      </c>
      <c r="EH597">
        <v>23</v>
      </c>
      <c r="EI597">
        <v>35</v>
      </c>
      <c r="EJ597">
        <v>147</v>
      </c>
      <c r="EQ597">
        <v>1.75</v>
      </c>
      <c r="ER597">
        <v>77</v>
      </c>
      <c r="ES597">
        <v>2.0699999999999998</v>
      </c>
      <c r="ET597">
        <v>149</v>
      </c>
      <c r="FA597">
        <v>60</v>
      </c>
      <c r="FB597">
        <v>59</v>
      </c>
      <c r="FC597">
        <v>50</v>
      </c>
      <c r="FD597">
        <v>83</v>
      </c>
      <c r="FK597">
        <v>100</v>
      </c>
      <c r="FL597">
        <v>1</v>
      </c>
      <c r="FU597">
        <v>-1</v>
      </c>
      <c r="FV597">
        <v>16</v>
      </c>
      <c r="FW597">
        <v>2</v>
      </c>
      <c r="FX597">
        <v>133</v>
      </c>
      <c r="GE597">
        <v>0</v>
      </c>
      <c r="GF597">
        <v>79</v>
      </c>
      <c r="GG597">
        <v>0</v>
      </c>
      <c r="GH597">
        <v>81</v>
      </c>
      <c r="GO597">
        <v>2</v>
      </c>
      <c r="GP597">
        <v>148</v>
      </c>
      <c r="GQ597">
        <v>0</v>
      </c>
      <c r="GR597">
        <v>125</v>
      </c>
      <c r="GY597">
        <v>0</v>
      </c>
      <c r="GZ597">
        <v>26</v>
      </c>
      <c r="HA597">
        <v>0</v>
      </c>
      <c r="HB597">
        <v>24</v>
      </c>
      <c r="HI597">
        <v>4</v>
      </c>
      <c r="HJ597">
        <v>76</v>
      </c>
      <c r="HK597">
        <v>2</v>
      </c>
      <c r="HL597">
        <v>141</v>
      </c>
      <c r="HS597">
        <v>10</v>
      </c>
      <c r="HT597">
        <v>70</v>
      </c>
      <c r="HU597">
        <v>12</v>
      </c>
      <c r="HV597">
        <v>28</v>
      </c>
      <c r="IC597">
        <v>3</v>
      </c>
      <c r="ID597">
        <v>36</v>
      </c>
      <c r="IE597">
        <v>4</v>
      </c>
      <c r="IF597">
        <v>8</v>
      </c>
      <c r="IM597">
        <v>1</v>
      </c>
      <c r="IN597">
        <v>14</v>
      </c>
      <c r="IO597">
        <v>0</v>
      </c>
      <c r="IP597">
        <v>49</v>
      </c>
    </row>
    <row r="598" spans="1:250" x14ac:dyDescent="0.25">
      <c r="A598" s="3" t="str">
        <f t="shared" si="9"/>
        <v>Emilio Gonzalez</v>
      </c>
      <c r="B598" s="4">
        <v>45767</v>
      </c>
      <c r="C598" t="s">
        <v>1600</v>
      </c>
      <c r="D598" t="s">
        <v>1601</v>
      </c>
      <c r="E598" t="s">
        <v>1602</v>
      </c>
      <c r="F598" t="s">
        <v>1603</v>
      </c>
      <c r="I598" t="s">
        <v>1816</v>
      </c>
      <c r="J598" t="s">
        <v>1817</v>
      </c>
      <c r="K598" t="s">
        <v>997</v>
      </c>
      <c r="L598">
        <v>76</v>
      </c>
      <c r="M598">
        <v>70</v>
      </c>
      <c r="Q598">
        <v>146</v>
      </c>
      <c r="R598">
        <v>71.989999999999995</v>
      </c>
      <c r="S598">
        <v>71.8</v>
      </c>
      <c r="T598">
        <v>78.58</v>
      </c>
      <c r="U598">
        <v>72.78</v>
      </c>
      <c r="Y598">
        <v>75.680000000000007</v>
      </c>
      <c r="Z598">
        <v>152</v>
      </c>
      <c r="AA598">
        <v>142</v>
      </c>
      <c r="AE598">
        <v>15</v>
      </c>
      <c r="AF598">
        <v>16</v>
      </c>
      <c r="AJ598">
        <v>142</v>
      </c>
      <c r="AK598">
        <v>70</v>
      </c>
      <c r="AL598">
        <v>1</v>
      </c>
      <c r="AM598" s="5">
        <v>0.55347222222222225</v>
      </c>
      <c r="AN598">
        <v>10</v>
      </c>
      <c r="AO598" s="5">
        <v>0.32777777777777778</v>
      </c>
      <c r="AV598">
        <v>285.2</v>
      </c>
      <c r="AX598">
        <v>80.77</v>
      </c>
      <c r="AZ598">
        <v>72.22</v>
      </c>
      <c r="BB598">
        <v>32.5</v>
      </c>
      <c r="BD598">
        <v>1.88</v>
      </c>
      <c r="BF598">
        <v>40</v>
      </c>
      <c r="BJ598" t="s">
        <v>997</v>
      </c>
      <c r="BK598" t="s">
        <v>997</v>
      </c>
      <c r="BL598" t="s">
        <v>997</v>
      </c>
      <c r="BM598" t="s">
        <v>997</v>
      </c>
      <c r="BN598" t="s">
        <v>997</v>
      </c>
      <c r="BO598">
        <v>3</v>
      </c>
      <c r="BQ598">
        <v>4</v>
      </c>
      <c r="BS598">
        <v>-3</v>
      </c>
      <c r="BU598">
        <v>0</v>
      </c>
      <c r="BV598">
        <v>5</v>
      </c>
      <c r="BW598">
        <v>24</v>
      </c>
      <c r="BX598">
        <v>5</v>
      </c>
      <c r="BY598">
        <v>2</v>
      </c>
      <c r="BZ598">
        <v>0</v>
      </c>
      <c r="CA598">
        <v>10</v>
      </c>
      <c r="CB598">
        <v>18</v>
      </c>
      <c r="CC598">
        <v>8</v>
      </c>
      <c r="CD598">
        <v>303.10000000000002</v>
      </c>
      <c r="CE598">
        <v>62.82</v>
      </c>
      <c r="CF598">
        <v>68.3</v>
      </c>
      <c r="CG598">
        <v>37.44</v>
      </c>
      <c r="CH598">
        <v>1.78</v>
      </c>
      <c r="CI598">
        <v>29.44</v>
      </c>
      <c r="CJ598">
        <v>47.03</v>
      </c>
      <c r="CK598">
        <v>3.05</v>
      </c>
      <c r="CL598">
        <v>4.04</v>
      </c>
      <c r="CM598">
        <v>4.6399999999999997</v>
      </c>
      <c r="CN598">
        <v>303.60000000000002</v>
      </c>
      <c r="CO598">
        <v>61.57</v>
      </c>
      <c r="CP598">
        <v>68.58</v>
      </c>
      <c r="CQ598">
        <v>39.72</v>
      </c>
      <c r="CR598">
        <v>1.78</v>
      </c>
      <c r="CS598">
        <v>29.44</v>
      </c>
      <c r="CT598">
        <v>50.61</v>
      </c>
      <c r="CU598">
        <v>3.05</v>
      </c>
      <c r="CV598">
        <v>4.05</v>
      </c>
      <c r="CW598">
        <v>4.6399999999999997</v>
      </c>
      <c r="DC598">
        <v>287.10000000000002</v>
      </c>
      <c r="DD598">
        <v>121</v>
      </c>
      <c r="DE598">
        <v>283.3</v>
      </c>
      <c r="DF598">
        <v>138</v>
      </c>
      <c r="DM598">
        <v>84.62</v>
      </c>
      <c r="DN598">
        <v>24</v>
      </c>
      <c r="DO598">
        <v>76.92</v>
      </c>
      <c r="DP598">
        <v>54</v>
      </c>
      <c r="DW598">
        <v>66.67</v>
      </c>
      <c r="DX598">
        <v>97</v>
      </c>
      <c r="DY598">
        <v>77.78</v>
      </c>
      <c r="DZ598">
        <v>40</v>
      </c>
      <c r="EG598">
        <v>33</v>
      </c>
      <c r="EH598">
        <v>136</v>
      </c>
      <c r="EI598">
        <v>32</v>
      </c>
      <c r="EJ598">
        <v>116</v>
      </c>
      <c r="EQ598">
        <v>1.92</v>
      </c>
      <c r="ER598">
        <v>135</v>
      </c>
      <c r="ES598">
        <v>1.86</v>
      </c>
      <c r="ET598">
        <v>110</v>
      </c>
      <c r="FA598">
        <v>33.33</v>
      </c>
      <c r="FB598">
        <v>118</v>
      </c>
      <c r="FC598">
        <v>50</v>
      </c>
      <c r="FD598">
        <v>83</v>
      </c>
      <c r="FU598">
        <v>2</v>
      </c>
      <c r="FV598">
        <v>138</v>
      </c>
      <c r="FW598">
        <v>1</v>
      </c>
      <c r="FX598">
        <v>98</v>
      </c>
      <c r="GE598">
        <v>4</v>
      </c>
      <c r="GF598">
        <v>152</v>
      </c>
      <c r="GG598">
        <v>0</v>
      </c>
      <c r="GH598">
        <v>81</v>
      </c>
      <c r="GO598">
        <v>-1</v>
      </c>
      <c r="GP598">
        <v>76</v>
      </c>
      <c r="GQ598">
        <v>-2</v>
      </c>
      <c r="GR598">
        <v>40</v>
      </c>
      <c r="GY598">
        <v>0</v>
      </c>
      <c r="GZ598">
        <v>26</v>
      </c>
      <c r="HA598">
        <v>0</v>
      </c>
      <c r="HB598">
        <v>24</v>
      </c>
      <c r="HI598">
        <v>1</v>
      </c>
      <c r="HJ598">
        <v>151</v>
      </c>
      <c r="HK598">
        <v>4</v>
      </c>
      <c r="HL598">
        <v>77</v>
      </c>
      <c r="HS598">
        <v>13</v>
      </c>
      <c r="HT598">
        <v>12</v>
      </c>
      <c r="HU598">
        <v>11</v>
      </c>
      <c r="HV598">
        <v>55</v>
      </c>
      <c r="IC598">
        <v>2</v>
      </c>
      <c r="ID598">
        <v>76</v>
      </c>
      <c r="IE598">
        <v>3</v>
      </c>
      <c r="IF598">
        <v>29</v>
      </c>
      <c r="IM598">
        <v>2</v>
      </c>
      <c r="IN598">
        <v>3</v>
      </c>
      <c r="IO598">
        <v>0</v>
      </c>
      <c r="IP598">
        <v>49</v>
      </c>
    </row>
    <row r="599" spans="1:250" x14ac:dyDescent="0.25">
      <c r="A599" s="3" t="str">
        <f t="shared" si="9"/>
        <v>Petr Hruby</v>
      </c>
      <c r="B599" s="4">
        <v>45767</v>
      </c>
      <c r="C599" t="s">
        <v>1600</v>
      </c>
      <c r="D599" t="s">
        <v>1601</v>
      </c>
      <c r="E599" t="s">
        <v>1602</v>
      </c>
      <c r="F599" t="s">
        <v>1603</v>
      </c>
      <c r="I599" t="s">
        <v>1818</v>
      </c>
      <c r="J599" t="s">
        <v>1819</v>
      </c>
      <c r="K599" t="s">
        <v>997</v>
      </c>
      <c r="L599">
        <v>72</v>
      </c>
      <c r="M599">
        <v>74</v>
      </c>
      <c r="Q599">
        <v>146</v>
      </c>
      <c r="R599">
        <v>71.989999999999995</v>
      </c>
      <c r="S599">
        <v>71.8</v>
      </c>
      <c r="T599">
        <v>74.58</v>
      </c>
      <c r="U599">
        <v>76.78</v>
      </c>
      <c r="Y599">
        <v>75.680000000000007</v>
      </c>
      <c r="Z599">
        <v>125</v>
      </c>
      <c r="AA599">
        <v>142</v>
      </c>
      <c r="AE599">
        <v>11</v>
      </c>
      <c r="AF599">
        <v>16</v>
      </c>
      <c r="AJ599">
        <v>142</v>
      </c>
      <c r="AK599">
        <v>70</v>
      </c>
      <c r="AL599">
        <v>1</v>
      </c>
      <c r="AM599" s="5">
        <v>0.58194444444444449</v>
      </c>
      <c r="AN599">
        <v>10</v>
      </c>
      <c r="AO599" s="5">
        <v>0.35625000000000001</v>
      </c>
      <c r="AV599">
        <v>295.5</v>
      </c>
      <c r="AX599">
        <v>46.15</v>
      </c>
      <c r="AZ599">
        <v>72.22</v>
      </c>
      <c r="BB599">
        <v>32</v>
      </c>
      <c r="BD599">
        <v>1.85</v>
      </c>
      <c r="BF599">
        <v>40</v>
      </c>
      <c r="BH599">
        <v>100</v>
      </c>
      <c r="BJ599" t="s">
        <v>997</v>
      </c>
      <c r="BK599" t="s">
        <v>997</v>
      </c>
      <c r="BL599" t="s">
        <v>997</v>
      </c>
      <c r="BM599" t="s">
        <v>997</v>
      </c>
      <c r="BN599" t="s">
        <v>997</v>
      </c>
      <c r="BO599">
        <v>2</v>
      </c>
      <c r="BQ599">
        <v>2</v>
      </c>
      <c r="BS599">
        <v>0</v>
      </c>
      <c r="BU599">
        <v>0</v>
      </c>
      <c r="BV599">
        <v>7</v>
      </c>
      <c r="BW599">
        <v>21</v>
      </c>
      <c r="BX599">
        <v>5</v>
      </c>
      <c r="BY599">
        <v>3</v>
      </c>
      <c r="BZ599">
        <v>1</v>
      </c>
      <c r="CA599">
        <v>10</v>
      </c>
      <c r="CB599">
        <v>18</v>
      </c>
      <c r="CC599">
        <v>8</v>
      </c>
      <c r="CD599">
        <v>303.10000000000002</v>
      </c>
      <c r="CE599">
        <v>62.82</v>
      </c>
      <c r="CF599">
        <v>68.3</v>
      </c>
      <c r="CG599">
        <v>37.44</v>
      </c>
      <c r="CH599">
        <v>1.78</v>
      </c>
      <c r="CI599">
        <v>29.44</v>
      </c>
      <c r="CJ599">
        <v>47.03</v>
      </c>
      <c r="CK599">
        <v>3.05</v>
      </c>
      <c r="CL599">
        <v>4.04</v>
      </c>
      <c r="CM599">
        <v>4.6399999999999997</v>
      </c>
      <c r="CN599">
        <v>303.60000000000002</v>
      </c>
      <c r="CO599">
        <v>61.57</v>
      </c>
      <c r="CP599">
        <v>68.58</v>
      </c>
      <c r="CQ599">
        <v>39.72</v>
      </c>
      <c r="CR599">
        <v>1.78</v>
      </c>
      <c r="CS599">
        <v>29.44</v>
      </c>
      <c r="CT599">
        <v>50.61</v>
      </c>
      <c r="CU599">
        <v>3.05</v>
      </c>
      <c r="CV599">
        <v>4.05</v>
      </c>
      <c r="CW599">
        <v>4.6399999999999997</v>
      </c>
      <c r="DC599">
        <v>294.60000000000002</v>
      </c>
      <c r="DD599">
        <v>82</v>
      </c>
      <c r="DE599">
        <v>296.39999999999998</v>
      </c>
      <c r="DF599">
        <v>98</v>
      </c>
      <c r="DM599">
        <v>53.85</v>
      </c>
      <c r="DN599">
        <v>139</v>
      </c>
      <c r="DO599">
        <v>38.46</v>
      </c>
      <c r="DP599">
        <v>154</v>
      </c>
      <c r="DW599">
        <v>66.67</v>
      </c>
      <c r="DX599">
        <v>97</v>
      </c>
      <c r="DY599">
        <v>77.78</v>
      </c>
      <c r="DZ599">
        <v>40</v>
      </c>
      <c r="EG599">
        <v>30</v>
      </c>
      <c r="EH599">
        <v>69</v>
      </c>
      <c r="EI599">
        <v>34</v>
      </c>
      <c r="EJ599">
        <v>140</v>
      </c>
      <c r="EQ599">
        <v>1.75</v>
      </c>
      <c r="ER599">
        <v>77</v>
      </c>
      <c r="ES599">
        <v>1.93</v>
      </c>
      <c r="ET599">
        <v>132</v>
      </c>
      <c r="FA599">
        <v>50</v>
      </c>
      <c r="FB599">
        <v>86</v>
      </c>
      <c r="FC599">
        <v>25</v>
      </c>
      <c r="FD599">
        <v>133</v>
      </c>
      <c r="FK599">
        <v>100</v>
      </c>
      <c r="FL599">
        <v>1</v>
      </c>
      <c r="FU599">
        <v>2</v>
      </c>
      <c r="FV599">
        <v>138</v>
      </c>
      <c r="FW599">
        <v>0</v>
      </c>
      <c r="FX599">
        <v>50</v>
      </c>
      <c r="GE599">
        <v>-1</v>
      </c>
      <c r="GF599">
        <v>45</v>
      </c>
      <c r="GG599">
        <v>3</v>
      </c>
      <c r="GH599">
        <v>139</v>
      </c>
      <c r="GO599">
        <v>0</v>
      </c>
      <c r="GP599">
        <v>115</v>
      </c>
      <c r="GQ599">
        <v>0</v>
      </c>
      <c r="GR599">
        <v>125</v>
      </c>
      <c r="GY599">
        <v>0</v>
      </c>
      <c r="GZ599">
        <v>26</v>
      </c>
      <c r="HA599">
        <v>0</v>
      </c>
      <c r="HB599">
        <v>24</v>
      </c>
      <c r="HI599">
        <v>5</v>
      </c>
      <c r="HJ599">
        <v>43</v>
      </c>
      <c r="HK599">
        <v>2</v>
      </c>
      <c r="HL599">
        <v>141</v>
      </c>
      <c r="HS599">
        <v>9</v>
      </c>
      <c r="HT599">
        <v>103</v>
      </c>
      <c r="HU599">
        <v>12</v>
      </c>
      <c r="HV599">
        <v>28</v>
      </c>
      <c r="IC599">
        <v>2</v>
      </c>
      <c r="ID599">
        <v>76</v>
      </c>
      <c r="IE599">
        <v>3</v>
      </c>
      <c r="IF599">
        <v>29</v>
      </c>
      <c r="IM599">
        <v>2</v>
      </c>
      <c r="IN599">
        <v>3</v>
      </c>
      <c r="IO599">
        <v>1</v>
      </c>
      <c r="IP599">
        <v>10</v>
      </c>
    </row>
    <row r="600" spans="1:250" x14ac:dyDescent="0.25">
      <c r="A600" s="3" t="str">
        <f t="shared" si="9"/>
        <v>Andrew Landry</v>
      </c>
      <c r="B600" s="4">
        <v>45767</v>
      </c>
      <c r="C600" t="s">
        <v>1600</v>
      </c>
      <c r="D600" t="s">
        <v>1601</v>
      </c>
      <c r="E600" t="s">
        <v>1602</v>
      </c>
      <c r="F600" t="s">
        <v>1603</v>
      </c>
      <c r="I600" t="s">
        <v>1820</v>
      </c>
      <c r="J600" t="s">
        <v>1107</v>
      </c>
      <c r="K600" t="s">
        <v>997</v>
      </c>
      <c r="L600">
        <v>72</v>
      </c>
      <c r="M600">
        <v>74</v>
      </c>
      <c r="Q600">
        <v>146</v>
      </c>
      <c r="R600">
        <v>71.989999999999995</v>
      </c>
      <c r="S600">
        <v>71.8</v>
      </c>
      <c r="T600">
        <v>74.58</v>
      </c>
      <c r="U600">
        <v>76.78</v>
      </c>
      <c r="Y600">
        <v>75.680000000000007</v>
      </c>
      <c r="Z600">
        <v>125</v>
      </c>
      <c r="AA600">
        <v>142</v>
      </c>
      <c r="AE600">
        <v>11</v>
      </c>
      <c r="AF600">
        <v>16</v>
      </c>
      <c r="AJ600">
        <v>142</v>
      </c>
      <c r="AK600">
        <v>70</v>
      </c>
      <c r="AL600">
        <v>1</v>
      </c>
      <c r="AM600" s="5">
        <v>0.52430555555555558</v>
      </c>
      <c r="AN600">
        <v>10</v>
      </c>
      <c r="AO600" s="5">
        <v>0.2986111111111111</v>
      </c>
      <c r="AV600">
        <v>300.5</v>
      </c>
      <c r="AX600">
        <v>73.069999999999993</v>
      </c>
      <c r="AZ600">
        <v>66.67</v>
      </c>
      <c r="BB600">
        <v>32.5</v>
      </c>
      <c r="BD600">
        <v>2.04</v>
      </c>
      <c r="BF600">
        <v>66.67</v>
      </c>
      <c r="BH600">
        <v>50</v>
      </c>
      <c r="BJ600" t="s">
        <v>997</v>
      </c>
      <c r="BK600" t="s">
        <v>997</v>
      </c>
      <c r="BL600" t="s">
        <v>997</v>
      </c>
      <c r="BM600" t="s">
        <v>997</v>
      </c>
      <c r="BN600" t="s">
        <v>997</v>
      </c>
      <c r="BO600">
        <v>-1</v>
      </c>
      <c r="BQ600">
        <v>5</v>
      </c>
      <c r="BS600">
        <v>0</v>
      </c>
      <c r="BU600">
        <v>0</v>
      </c>
      <c r="BV600">
        <v>4</v>
      </c>
      <c r="BW600">
        <v>24</v>
      </c>
      <c r="BX600">
        <v>8</v>
      </c>
      <c r="BY600">
        <v>0</v>
      </c>
      <c r="BZ600">
        <v>4</v>
      </c>
      <c r="CA600">
        <v>10</v>
      </c>
      <c r="CB600">
        <v>18</v>
      </c>
      <c r="CC600">
        <v>8</v>
      </c>
      <c r="CD600">
        <v>303.10000000000002</v>
      </c>
      <c r="CE600">
        <v>62.82</v>
      </c>
      <c r="CF600">
        <v>68.3</v>
      </c>
      <c r="CG600">
        <v>37.44</v>
      </c>
      <c r="CH600">
        <v>1.78</v>
      </c>
      <c r="CI600">
        <v>29.44</v>
      </c>
      <c r="CJ600">
        <v>47.03</v>
      </c>
      <c r="CK600">
        <v>3.05</v>
      </c>
      <c r="CL600">
        <v>4.04</v>
      </c>
      <c r="CM600">
        <v>4.6399999999999997</v>
      </c>
      <c r="CN600">
        <v>303.60000000000002</v>
      </c>
      <c r="CO600">
        <v>61.57</v>
      </c>
      <c r="CP600">
        <v>68.58</v>
      </c>
      <c r="CQ600">
        <v>39.72</v>
      </c>
      <c r="CR600">
        <v>1.78</v>
      </c>
      <c r="CS600">
        <v>29.44</v>
      </c>
      <c r="CT600">
        <v>50.61</v>
      </c>
      <c r="CU600">
        <v>3.05</v>
      </c>
      <c r="CV600">
        <v>4.05</v>
      </c>
      <c r="CW600">
        <v>4.6399999999999997</v>
      </c>
      <c r="DC600">
        <v>312.10000000000002</v>
      </c>
      <c r="DD600">
        <v>17</v>
      </c>
      <c r="DE600">
        <v>288.89999999999998</v>
      </c>
      <c r="DF600">
        <v>122</v>
      </c>
      <c r="DM600">
        <v>69.23</v>
      </c>
      <c r="DN600">
        <v>84</v>
      </c>
      <c r="DO600">
        <v>76.92</v>
      </c>
      <c r="DP600">
        <v>54</v>
      </c>
      <c r="DW600">
        <v>72.22</v>
      </c>
      <c r="DX600">
        <v>59</v>
      </c>
      <c r="DY600">
        <v>61.11</v>
      </c>
      <c r="DZ600">
        <v>137</v>
      </c>
      <c r="EG600">
        <v>33</v>
      </c>
      <c r="EH600">
        <v>136</v>
      </c>
      <c r="EI600">
        <v>32</v>
      </c>
      <c r="EJ600">
        <v>116</v>
      </c>
      <c r="EQ600">
        <v>2</v>
      </c>
      <c r="ER600">
        <v>149</v>
      </c>
      <c r="ES600">
        <v>2.09</v>
      </c>
      <c r="ET600">
        <v>153</v>
      </c>
      <c r="FA600">
        <v>60</v>
      </c>
      <c r="FB600">
        <v>59</v>
      </c>
      <c r="FC600">
        <v>71.430000000000007</v>
      </c>
      <c r="FD600">
        <v>48</v>
      </c>
      <c r="FK600">
        <v>33.299999999999997</v>
      </c>
      <c r="FL600">
        <v>42</v>
      </c>
      <c r="FM600">
        <v>100</v>
      </c>
      <c r="FN600">
        <v>1</v>
      </c>
      <c r="FU600">
        <v>-2</v>
      </c>
      <c r="FV600">
        <v>3</v>
      </c>
      <c r="FW600">
        <v>1</v>
      </c>
      <c r="FX600">
        <v>98</v>
      </c>
      <c r="GE600">
        <v>2</v>
      </c>
      <c r="GF600">
        <v>132</v>
      </c>
      <c r="GG600">
        <v>3</v>
      </c>
      <c r="GH600">
        <v>139</v>
      </c>
      <c r="GO600">
        <v>1</v>
      </c>
      <c r="GP600">
        <v>140</v>
      </c>
      <c r="GQ600">
        <v>-1</v>
      </c>
      <c r="GR600">
        <v>89</v>
      </c>
      <c r="GY600">
        <v>0</v>
      </c>
      <c r="GZ600">
        <v>26</v>
      </c>
      <c r="HA600">
        <v>0</v>
      </c>
      <c r="HB600">
        <v>24</v>
      </c>
      <c r="HI600">
        <v>3</v>
      </c>
      <c r="HJ600">
        <v>120</v>
      </c>
      <c r="HK600">
        <v>1</v>
      </c>
      <c r="HL600">
        <v>151</v>
      </c>
      <c r="HS600">
        <v>11</v>
      </c>
      <c r="HT600">
        <v>41</v>
      </c>
      <c r="HU600">
        <v>13</v>
      </c>
      <c r="HV600">
        <v>17</v>
      </c>
      <c r="IC600">
        <v>4</v>
      </c>
      <c r="ID600">
        <v>15</v>
      </c>
      <c r="IE600">
        <v>4</v>
      </c>
      <c r="IF600">
        <v>8</v>
      </c>
      <c r="IM600">
        <v>0</v>
      </c>
      <c r="IN600">
        <v>52</v>
      </c>
      <c r="IO600">
        <v>0</v>
      </c>
      <c r="IP600">
        <v>49</v>
      </c>
    </row>
    <row r="601" spans="1:250" x14ac:dyDescent="0.25">
      <c r="A601" s="3" t="str">
        <f t="shared" si="9"/>
        <v>Spencer Levin</v>
      </c>
      <c r="B601" s="4">
        <v>45767</v>
      </c>
      <c r="C601" t="s">
        <v>1600</v>
      </c>
      <c r="D601" t="s">
        <v>1601</v>
      </c>
      <c r="E601" t="s">
        <v>1602</v>
      </c>
      <c r="F601" t="s">
        <v>1603</v>
      </c>
      <c r="I601" t="s">
        <v>1821</v>
      </c>
      <c r="J601" t="s">
        <v>1799</v>
      </c>
      <c r="K601" t="s">
        <v>997</v>
      </c>
      <c r="L601">
        <v>75</v>
      </c>
      <c r="M601">
        <v>71</v>
      </c>
      <c r="Q601">
        <v>146</v>
      </c>
      <c r="R601">
        <v>71.989999999999995</v>
      </c>
      <c r="S601">
        <v>71.8</v>
      </c>
      <c r="T601">
        <v>77.58</v>
      </c>
      <c r="U601">
        <v>73.78</v>
      </c>
      <c r="Y601">
        <v>75.680000000000007</v>
      </c>
      <c r="Z601">
        <v>149</v>
      </c>
      <c r="AA601">
        <v>142</v>
      </c>
      <c r="AE601">
        <v>14</v>
      </c>
      <c r="AF601">
        <v>16</v>
      </c>
      <c r="AJ601">
        <v>142</v>
      </c>
      <c r="AK601">
        <v>70</v>
      </c>
      <c r="AL601">
        <v>1</v>
      </c>
      <c r="AM601" s="5">
        <v>0.54652777777777772</v>
      </c>
      <c r="AN601">
        <v>10</v>
      </c>
      <c r="AO601" s="5">
        <v>0.32083333333333336</v>
      </c>
      <c r="AV601">
        <v>285.3</v>
      </c>
      <c r="AX601">
        <v>80.77</v>
      </c>
      <c r="AZ601">
        <v>63.89</v>
      </c>
      <c r="BB601">
        <v>32.5</v>
      </c>
      <c r="BD601">
        <v>2.09</v>
      </c>
      <c r="BF601">
        <v>69.23</v>
      </c>
      <c r="BH601">
        <v>66.67</v>
      </c>
      <c r="BJ601" t="s">
        <v>997</v>
      </c>
      <c r="BK601" t="s">
        <v>997</v>
      </c>
      <c r="BL601" t="s">
        <v>997</v>
      </c>
      <c r="BM601" t="s">
        <v>997</v>
      </c>
      <c r="BN601" t="s">
        <v>997</v>
      </c>
      <c r="BO601">
        <v>1</v>
      </c>
      <c r="BQ601">
        <v>4</v>
      </c>
      <c r="BS601">
        <v>-1</v>
      </c>
      <c r="BU601">
        <v>0</v>
      </c>
      <c r="BV601">
        <v>4</v>
      </c>
      <c r="BW601">
        <v>24</v>
      </c>
      <c r="BX601">
        <v>8</v>
      </c>
      <c r="BY601">
        <v>0</v>
      </c>
      <c r="BZ601">
        <v>3</v>
      </c>
      <c r="CA601">
        <v>10</v>
      </c>
      <c r="CB601">
        <v>18</v>
      </c>
      <c r="CC601">
        <v>8</v>
      </c>
      <c r="CD601">
        <v>303.10000000000002</v>
      </c>
      <c r="CE601">
        <v>62.82</v>
      </c>
      <c r="CF601">
        <v>68.3</v>
      </c>
      <c r="CG601">
        <v>37.44</v>
      </c>
      <c r="CH601">
        <v>1.78</v>
      </c>
      <c r="CI601">
        <v>29.44</v>
      </c>
      <c r="CJ601">
        <v>47.03</v>
      </c>
      <c r="CK601">
        <v>3.05</v>
      </c>
      <c r="CL601">
        <v>4.04</v>
      </c>
      <c r="CM601">
        <v>4.6399999999999997</v>
      </c>
      <c r="CN601">
        <v>303.60000000000002</v>
      </c>
      <c r="CO601">
        <v>61.57</v>
      </c>
      <c r="CP601">
        <v>68.58</v>
      </c>
      <c r="CQ601">
        <v>39.72</v>
      </c>
      <c r="CR601">
        <v>1.78</v>
      </c>
      <c r="CS601">
        <v>29.44</v>
      </c>
      <c r="CT601">
        <v>50.61</v>
      </c>
      <c r="CU601">
        <v>3.05</v>
      </c>
      <c r="CV601">
        <v>4.05</v>
      </c>
      <c r="CW601">
        <v>4.6399999999999997</v>
      </c>
      <c r="DC601">
        <v>289.7</v>
      </c>
      <c r="DD601">
        <v>111</v>
      </c>
      <c r="DE601">
        <v>280.89999999999998</v>
      </c>
      <c r="DF601">
        <v>145</v>
      </c>
      <c r="DM601">
        <v>69.23</v>
      </c>
      <c r="DN601">
        <v>84</v>
      </c>
      <c r="DO601">
        <v>92.31</v>
      </c>
      <c r="DP601">
        <v>8</v>
      </c>
      <c r="DW601">
        <v>50</v>
      </c>
      <c r="DX601">
        <v>151</v>
      </c>
      <c r="DY601">
        <v>77.78</v>
      </c>
      <c r="DZ601">
        <v>40</v>
      </c>
      <c r="EG601">
        <v>31</v>
      </c>
      <c r="EH601">
        <v>89</v>
      </c>
      <c r="EI601">
        <v>34</v>
      </c>
      <c r="EJ601">
        <v>140</v>
      </c>
      <c r="EQ601">
        <v>2.11</v>
      </c>
      <c r="ER601">
        <v>155</v>
      </c>
      <c r="ES601">
        <v>2.0699999999999998</v>
      </c>
      <c r="ET601">
        <v>149</v>
      </c>
      <c r="FA601">
        <v>66.67</v>
      </c>
      <c r="FB601">
        <v>40</v>
      </c>
      <c r="FC601">
        <v>75</v>
      </c>
      <c r="FD601">
        <v>37</v>
      </c>
      <c r="FK601">
        <v>50</v>
      </c>
      <c r="FL601">
        <v>32</v>
      </c>
      <c r="FM601">
        <v>100</v>
      </c>
      <c r="FN601">
        <v>1</v>
      </c>
      <c r="FU601">
        <v>1</v>
      </c>
      <c r="FV601">
        <v>100</v>
      </c>
      <c r="FW601">
        <v>0</v>
      </c>
      <c r="FX601">
        <v>50</v>
      </c>
      <c r="GE601">
        <v>3</v>
      </c>
      <c r="GF601">
        <v>147</v>
      </c>
      <c r="GG601">
        <v>1</v>
      </c>
      <c r="GH601">
        <v>112</v>
      </c>
      <c r="GO601">
        <v>0</v>
      </c>
      <c r="GP601">
        <v>115</v>
      </c>
      <c r="GQ601">
        <v>-1</v>
      </c>
      <c r="GR601">
        <v>89</v>
      </c>
      <c r="GY601">
        <v>0</v>
      </c>
      <c r="GZ601">
        <v>26</v>
      </c>
      <c r="HA601">
        <v>0</v>
      </c>
      <c r="HB601">
        <v>24</v>
      </c>
      <c r="HI601">
        <v>1</v>
      </c>
      <c r="HJ601">
        <v>151</v>
      </c>
      <c r="HK601">
        <v>3</v>
      </c>
      <c r="HL601">
        <v>115</v>
      </c>
      <c r="HS601">
        <v>12</v>
      </c>
      <c r="HT601">
        <v>26</v>
      </c>
      <c r="HU601">
        <v>12</v>
      </c>
      <c r="HV601">
        <v>28</v>
      </c>
      <c r="IC601">
        <v>5</v>
      </c>
      <c r="ID601">
        <v>4</v>
      </c>
      <c r="IE601">
        <v>3</v>
      </c>
      <c r="IF601">
        <v>29</v>
      </c>
      <c r="IM601">
        <v>0</v>
      </c>
      <c r="IN601">
        <v>52</v>
      </c>
      <c r="IO601">
        <v>0</v>
      </c>
      <c r="IP601">
        <v>49</v>
      </c>
    </row>
    <row r="602" spans="1:250" x14ac:dyDescent="0.25">
      <c r="A602" s="3" t="str">
        <f t="shared" si="9"/>
        <v>Thomas Longbella</v>
      </c>
      <c r="B602" s="4">
        <v>45767</v>
      </c>
      <c r="C602" t="s">
        <v>1600</v>
      </c>
      <c r="D602" t="s">
        <v>1601</v>
      </c>
      <c r="E602" t="s">
        <v>1602</v>
      </c>
      <c r="F602" t="s">
        <v>1603</v>
      </c>
      <c r="I602" t="s">
        <v>1822</v>
      </c>
      <c r="J602" t="s">
        <v>1645</v>
      </c>
      <c r="K602" t="s">
        <v>997</v>
      </c>
      <c r="L602">
        <v>74</v>
      </c>
      <c r="M602">
        <v>72</v>
      </c>
      <c r="Q602">
        <v>146</v>
      </c>
      <c r="R602">
        <v>71.989999999999995</v>
      </c>
      <c r="S602">
        <v>71.8</v>
      </c>
      <c r="T602">
        <v>76.58</v>
      </c>
      <c r="U602">
        <v>74.78</v>
      </c>
      <c r="Y602">
        <v>75.680000000000007</v>
      </c>
      <c r="Z602">
        <v>143</v>
      </c>
      <c r="AA602">
        <v>142</v>
      </c>
      <c r="AE602">
        <v>13</v>
      </c>
      <c r="AF602">
        <v>16</v>
      </c>
      <c r="AJ602">
        <v>142</v>
      </c>
      <c r="AK602">
        <v>70</v>
      </c>
      <c r="AL602">
        <v>10</v>
      </c>
      <c r="AM602" s="5">
        <v>0.6118055555555556</v>
      </c>
      <c r="AN602">
        <v>1</v>
      </c>
      <c r="AO602" s="5">
        <v>0.38541666666666669</v>
      </c>
      <c r="AV602">
        <v>294.85000000000002</v>
      </c>
      <c r="AX602">
        <v>73.08</v>
      </c>
      <c r="AZ602">
        <v>66.67</v>
      </c>
      <c r="BB602">
        <v>31.5</v>
      </c>
      <c r="BD602">
        <v>1.88</v>
      </c>
      <c r="BF602">
        <v>50</v>
      </c>
      <c r="BJ602" t="s">
        <v>997</v>
      </c>
      <c r="BK602" t="s">
        <v>997</v>
      </c>
      <c r="BL602" t="s">
        <v>997</v>
      </c>
      <c r="BM602" t="s">
        <v>997</v>
      </c>
      <c r="BN602" t="s">
        <v>997</v>
      </c>
      <c r="BO602">
        <v>1</v>
      </c>
      <c r="BQ602">
        <v>5</v>
      </c>
      <c r="BS602">
        <v>-2</v>
      </c>
      <c r="BU602">
        <v>0</v>
      </c>
      <c r="BV602">
        <v>7</v>
      </c>
      <c r="BW602">
        <v>19</v>
      </c>
      <c r="BX602">
        <v>9</v>
      </c>
      <c r="BY602">
        <v>1</v>
      </c>
      <c r="BZ602">
        <v>0</v>
      </c>
      <c r="CA602">
        <v>10</v>
      </c>
      <c r="CB602">
        <v>18</v>
      </c>
      <c r="CC602">
        <v>8</v>
      </c>
      <c r="CD602">
        <v>303.10000000000002</v>
      </c>
      <c r="CE602">
        <v>62.82</v>
      </c>
      <c r="CF602">
        <v>68.3</v>
      </c>
      <c r="CG602">
        <v>37.44</v>
      </c>
      <c r="CH602">
        <v>1.78</v>
      </c>
      <c r="CI602">
        <v>29.44</v>
      </c>
      <c r="CJ602">
        <v>47.03</v>
      </c>
      <c r="CK602">
        <v>3.05</v>
      </c>
      <c r="CL602">
        <v>4.04</v>
      </c>
      <c r="CM602">
        <v>4.6399999999999997</v>
      </c>
      <c r="CN602">
        <v>303.60000000000002</v>
      </c>
      <c r="CO602">
        <v>61.57</v>
      </c>
      <c r="CP602">
        <v>68.58</v>
      </c>
      <c r="CQ602">
        <v>39.72</v>
      </c>
      <c r="CR602">
        <v>1.78</v>
      </c>
      <c r="CS602">
        <v>29.44</v>
      </c>
      <c r="CT602">
        <v>50.61</v>
      </c>
      <c r="CU602">
        <v>3.05</v>
      </c>
      <c r="CV602">
        <v>4.05</v>
      </c>
      <c r="CW602">
        <v>4.6399999999999997</v>
      </c>
      <c r="DC602">
        <v>296.10000000000002</v>
      </c>
      <c r="DD602">
        <v>73</v>
      </c>
      <c r="DE602">
        <v>293.60000000000002</v>
      </c>
      <c r="DF602">
        <v>104</v>
      </c>
      <c r="DM602">
        <v>92.31</v>
      </c>
      <c r="DN602">
        <v>6</v>
      </c>
      <c r="DO602">
        <v>53.85</v>
      </c>
      <c r="DP602">
        <v>144</v>
      </c>
      <c r="DW602">
        <v>66.67</v>
      </c>
      <c r="DX602">
        <v>97</v>
      </c>
      <c r="DY602">
        <v>66.67</v>
      </c>
      <c r="DZ602">
        <v>111</v>
      </c>
      <c r="EG602">
        <v>32</v>
      </c>
      <c r="EH602">
        <v>122</v>
      </c>
      <c r="EI602">
        <v>31</v>
      </c>
      <c r="EJ602">
        <v>89</v>
      </c>
      <c r="EQ602">
        <v>1.83</v>
      </c>
      <c r="ER602">
        <v>112</v>
      </c>
      <c r="ES602">
        <v>1.92</v>
      </c>
      <c r="ET602">
        <v>124</v>
      </c>
      <c r="FA602">
        <v>33.33</v>
      </c>
      <c r="FB602">
        <v>118</v>
      </c>
      <c r="FC602">
        <v>66.67</v>
      </c>
      <c r="FD602">
        <v>49</v>
      </c>
      <c r="FU602">
        <v>-1</v>
      </c>
      <c r="FV602">
        <v>16</v>
      </c>
      <c r="FW602">
        <v>2</v>
      </c>
      <c r="FX602">
        <v>133</v>
      </c>
      <c r="GE602">
        <v>5</v>
      </c>
      <c r="GF602">
        <v>155</v>
      </c>
      <c r="GG602">
        <v>0</v>
      </c>
      <c r="GH602">
        <v>81</v>
      </c>
      <c r="GO602">
        <v>-1</v>
      </c>
      <c r="GP602">
        <v>76</v>
      </c>
      <c r="GQ602">
        <v>-1</v>
      </c>
      <c r="GR602">
        <v>89</v>
      </c>
      <c r="GY602">
        <v>0</v>
      </c>
      <c r="GZ602">
        <v>26</v>
      </c>
      <c r="HA602">
        <v>0</v>
      </c>
      <c r="HB602">
        <v>24</v>
      </c>
      <c r="HI602">
        <v>4</v>
      </c>
      <c r="HJ602">
        <v>76</v>
      </c>
      <c r="HK602">
        <v>3</v>
      </c>
      <c r="HL602">
        <v>115</v>
      </c>
      <c r="HS602">
        <v>8</v>
      </c>
      <c r="HT602">
        <v>131</v>
      </c>
      <c r="HU602">
        <v>11</v>
      </c>
      <c r="HV602">
        <v>55</v>
      </c>
      <c r="IC602">
        <v>5</v>
      </c>
      <c r="ID602">
        <v>4</v>
      </c>
      <c r="IE602">
        <v>4</v>
      </c>
      <c r="IF602">
        <v>8</v>
      </c>
      <c r="IM602">
        <v>1</v>
      </c>
      <c r="IN602">
        <v>14</v>
      </c>
      <c r="IO602">
        <v>0</v>
      </c>
      <c r="IP602">
        <v>49</v>
      </c>
    </row>
    <row r="603" spans="1:250" x14ac:dyDescent="0.25">
      <c r="A603" s="3" t="str">
        <f t="shared" si="9"/>
        <v>Blaine Hale</v>
      </c>
      <c r="B603" s="4">
        <v>45767</v>
      </c>
      <c r="C603" t="s">
        <v>1600</v>
      </c>
      <c r="D603" t="s">
        <v>1601</v>
      </c>
      <c r="E603" t="s">
        <v>1602</v>
      </c>
      <c r="F603" t="s">
        <v>1603</v>
      </c>
      <c r="I603" t="s">
        <v>1823</v>
      </c>
      <c r="J603" t="s">
        <v>1824</v>
      </c>
      <c r="K603" t="s">
        <v>997</v>
      </c>
      <c r="L603">
        <v>73</v>
      </c>
      <c r="M603">
        <v>74</v>
      </c>
      <c r="Q603">
        <v>147</v>
      </c>
      <c r="R603">
        <v>71.989999999999995</v>
      </c>
      <c r="S603">
        <v>71.8</v>
      </c>
      <c r="T603">
        <v>75.58</v>
      </c>
      <c r="U603">
        <v>76.78</v>
      </c>
      <c r="Y603">
        <v>76.180000000000007</v>
      </c>
      <c r="Z603">
        <v>137</v>
      </c>
      <c r="AA603">
        <v>147</v>
      </c>
      <c r="AE603">
        <v>12</v>
      </c>
      <c r="AF603">
        <v>17</v>
      </c>
      <c r="AJ603">
        <v>147</v>
      </c>
      <c r="AK603">
        <v>70</v>
      </c>
      <c r="AL603">
        <v>10</v>
      </c>
      <c r="AM603" s="5">
        <v>0.36319444444444443</v>
      </c>
      <c r="AN603">
        <v>1</v>
      </c>
      <c r="AO603" s="5">
        <v>0.58888888888888891</v>
      </c>
      <c r="AV603">
        <v>300.2</v>
      </c>
      <c r="AX603">
        <v>73.069999999999993</v>
      </c>
      <c r="AZ603">
        <v>52.78</v>
      </c>
      <c r="BB603">
        <v>31</v>
      </c>
      <c r="BD603">
        <v>1.89</v>
      </c>
      <c r="BF603">
        <v>47.06</v>
      </c>
      <c r="BH603">
        <v>100</v>
      </c>
      <c r="BJ603" t="s">
        <v>997</v>
      </c>
      <c r="BK603" t="s">
        <v>997</v>
      </c>
      <c r="BL603" t="s">
        <v>997</v>
      </c>
      <c r="BM603" t="s">
        <v>997</v>
      </c>
      <c r="BN603" t="s">
        <v>997</v>
      </c>
      <c r="BO603">
        <v>4</v>
      </c>
      <c r="BQ603">
        <v>2</v>
      </c>
      <c r="BS603">
        <v>-1</v>
      </c>
      <c r="BU603">
        <v>0</v>
      </c>
      <c r="BV603">
        <v>6</v>
      </c>
      <c r="BW603">
        <v>19</v>
      </c>
      <c r="BX603">
        <v>11</v>
      </c>
      <c r="BY603">
        <v>0</v>
      </c>
      <c r="BZ603">
        <v>1</v>
      </c>
      <c r="CA603">
        <v>10</v>
      </c>
      <c r="CB603">
        <v>18</v>
      </c>
      <c r="CC603">
        <v>8</v>
      </c>
      <c r="CD603">
        <v>303.10000000000002</v>
      </c>
      <c r="CE603">
        <v>62.82</v>
      </c>
      <c r="CF603">
        <v>68.3</v>
      </c>
      <c r="CG603">
        <v>37.44</v>
      </c>
      <c r="CH603">
        <v>1.78</v>
      </c>
      <c r="CI603">
        <v>29.44</v>
      </c>
      <c r="CJ603">
        <v>47.03</v>
      </c>
      <c r="CK603">
        <v>3.05</v>
      </c>
      <c r="CL603">
        <v>4.04</v>
      </c>
      <c r="CM603">
        <v>4.6399999999999997</v>
      </c>
      <c r="CN603">
        <v>303.60000000000002</v>
      </c>
      <c r="CO603">
        <v>61.57</v>
      </c>
      <c r="CP603">
        <v>68.58</v>
      </c>
      <c r="CQ603">
        <v>39.72</v>
      </c>
      <c r="CR603">
        <v>1.78</v>
      </c>
      <c r="CS603">
        <v>29.44</v>
      </c>
      <c r="CT603">
        <v>50.61</v>
      </c>
      <c r="CU603">
        <v>3.05</v>
      </c>
      <c r="CV603">
        <v>4.05</v>
      </c>
      <c r="CW603">
        <v>4.6399999999999997</v>
      </c>
      <c r="DC603">
        <v>288.8</v>
      </c>
      <c r="DD603">
        <v>118</v>
      </c>
      <c r="DE603">
        <v>311.60000000000002</v>
      </c>
      <c r="DF603">
        <v>36</v>
      </c>
      <c r="DM603">
        <v>69.23</v>
      </c>
      <c r="DN603">
        <v>84</v>
      </c>
      <c r="DO603">
        <v>76.92</v>
      </c>
      <c r="DP603">
        <v>54</v>
      </c>
      <c r="DW603">
        <v>55.56</v>
      </c>
      <c r="DX603">
        <v>141</v>
      </c>
      <c r="DY603">
        <v>50</v>
      </c>
      <c r="DZ603">
        <v>152</v>
      </c>
      <c r="EG603">
        <v>31</v>
      </c>
      <c r="EH603">
        <v>89</v>
      </c>
      <c r="EI603">
        <v>31</v>
      </c>
      <c r="EJ603">
        <v>89</v>
      </c>
      <c r="EQ603">
        <v>1.8</v>
      </c>
      <c r="ER603">
        <v>101</v>
      </c>
      <c r="ES603">
        <v>2</v>
      </c>
      <c r="ET603">
        <v>138</v>
      </c>
      <c r="FA603">
        <v>37.5</v>
      </c>
      <c r="FB603">
        <v>115</v>
      </c>
      <c r="FC603">
        <v>55.56</v>
      </c>
      <c r="FD603">
        <v>82</v>
      </c>
      <c r="FM603">
        <v>100</v>
      </c>
      <c r="FN603">
        <v>1</v>
      </c>
      <c r="FU603">
        <v>1</v>
      </c>
      <c r="FV603">
        <v>100</v>
      </c>
      <c r="FW603">
        <v>3</v>
      </c>
      <c r="FX603">
        <v>149</v>
      </c>
      <c r="GE603">
        <v>1</v>
      </c>
      <c r="GF603">
        <v>110</v>
      </c>
      <c r="GG603">
        <v>1</v>
      </c>
      <c r="GH603">
        <v>112</v>
      </c>
      <c r="GO603">
        <v>0</v>
      </c>
      <c r="GP603">
        <v>115</v>
      </c>
      <c r="GQ603">
        <v>-1</v>
      </c>
      <c r="GR603">
        <v>89</v>
      </c>
      <c r="GY603">
        <v>0</v>
      </c>
      <c r="GZ603">
        <v>26</v>
      </c>
      <c r="HA603">
        <v>0</v>
      </c>
      <c r="HB603">
        <v>24</v>
      </c>
      <c r="HI603">
        <v>3</v>
      </c>
      <c r="HJ603">
        <v>120</v>
      </c>
      <c r="HK603">
        <v>3</v>
      </c>
      <c r="HL603">
        <v>115</v>
      </c>
      <c r="HS603">
        <v>10</v>
      </c>
      <c r="HT603">
        <v>70</v>
      </c>
      <c r="HU603">
        <v>9</v>
      </c>
      <c r="HV603">
        <v>116</v>
      </c>
      <c r="IC603">
        <v>5</v>
      </c>
      <c r="ID603">
        <v>4</v>
      </c>
      <c r="IE603">
        <v>6</v>
      </c>
      <c r="IF603">
        <v>2</v>
      </c>
      <c r="IM603">
        <v>0</v>
      </c>
      <c r="IN603">
        <v>52</v>
      </c>
      <c r="IO603">
        <v>0</v>
      </c>
      <c r="IP603">
        <v>49</v>
      </c>
    </row>
    <row r="604" spans="1:250" x14ac:dyDescent="0.25">
      <c r="A604" s="3" t="str">
        <f t="shared" si="9"/>
        <v>Andrew Kozan</v>
      </c>
      <c r="B604" s="4">
        <v>45767</v>
      </c>
      <c r="C604" t="s">
        <v>1600</v>
      </c>
      <c r="D604" t="s">
        <v>1601</v>
      </c>
      <c r="E604" t="s">
        <v>1602</v>
      </c>
      <c r="F604" t="s">
        <v>1603</v>
      </c>
      <c r="I604" t="s">
        <v>1825</v>
      </c>
      <c r="J604" t="s">
        <v>1107</v>
      </c>
      <c r="K604" t="s">
        <v>997</v>
      </c>
      <c r="L604">
        <v>76</v>
      </c>
      <c r="M604">
        <v>71</v>
      </c>
      <c r="Q604">
        <v>147</v>
      </c>
      <c r="R604">
        <v>71.989999999999995</v>
      </c>
      <c r="S604">
        <v>71.8</v>
      </c>
      <c r="T604">
        <v>78.58</v>
      </c>
      <c r="U604">
        <v>73.78</v>
      </c>
      <c r="Y604">
        <v>76.180000000000007</v>
      </c>
      <c r="Z604">
        <v>152</v>
      </c>
      <c r="AA604">
        <v>147</v>
      </c>
      <c r="AE604">
        <v>15</v>
      </c>
      <c r="AF604">
        <v>17</v>
      </c>
      <c r="AJ604">
        <v>147</v>
      </c>
      <c r="AK604">
        <v>70</v>
      </c>
      <c r="AL604">
        <v>10</v>
      </c>
      <c r="AM604" s="5">
        <v>0.58888888888888891</v>
      </c>
      <c r="AN604">
        <v>1</v>
      </c>
      <c r="AO604" s="5">
        <v>0.36319444444444443</v>
      </c>
      <c r="AV604">
        <v>302.64999999999998</v>
      </c>
      <c r="AX604">
        <v>57.69</v>
      </c>
      <c r="AZ604">
        <v>66.67</v>
      </c>
      <c r="BB604">
        <v>32.5</v>
      </c>
      <c r="BD604">
        <v>1.79</v>
      </c>
      <c r="BF604">
        <v>16.670000000000002</v>
      </c>
      <c r="BJ604" t="s">
        <v>997</v>
      </c>
      <c r="BK604" t="s">
        <v>997</v>
      </c>
      <c r="BL604" t="s">
        <v>997</v>
      </c>
      <c r="BM604" t="s">
        <v>997</v>
      </c>
      <c r="BN604" t="s">
        <v>997</v>
      </c>
      <c r="BO604">
        <v>1</v>
      </c>
      <c r="BQ604">
        <v>4</v>
      </c>
      <c r="BS604">
        <v>0</v>
      </c>
      <c r="BU604">
        <v>0</v>
      </c>
      <c r="BV604">
        <v>8</v>
      </c>
      <c r="BW604">
        <v>16</v>
      </c>
      <c r="BX604">
        <v>11</v>
      </c>
      <c r="BY604">
        <v>1</v>
      </c>
      <c r="BZ604">
        <v>0</v>
      </c>
      <c r="CA604">
        <v>10</v>
      </c>
      <c r="CB604">
        <v>18</v>
      </c>
      <c r="CC604">
        <v>8</v>
      </c>
      <c r="CD604">
        <v>303.10000000000002</v>
      </c>
      <c r="CE604">
        <v>62.82</v>
      </c>
      <c r="CF604">
        <v>68.3</v>
      </c>
      <c r="CG604">
        <v>37.44</v>
      </c>
      <c r="CH604">
        <v>1.78</v>
      </c>
      <c r="CI604">
        <v>29.44</v>
      </c>
      <c r="CJ604">
        <v>47.03</v>
      </c>
      <c r="CK604">
        <v>3.05</v>
      </c>
      <c r="CL604">
        <v>4.04</v>
      </c>
      <c r="CM604">
        <v>4.6399999999999997</v>
      </c>
      <c r="CN604">
        <v>303.60000000000002</v>
      </c>
      <c r="CO604">
        <v>61.57</v>
      </c>
      <c r="CP604">
        <v>68.58</v>
      </c>
      <c r="CQ604">
        <v>39.72</v>
      </c>
      <c r="CR604">
        <v>1.78</v>
      </c>
      <c r="CS604">
        <v>29.44</v>
      </c>
      <c r="CT604">
        <v>50.61</v>
      </c>
      <c r="CU604">
        <v>3.05</v>
      </c>
      <c r="CV604">
        <v>4.05</v>
      </c>
      <c r="CW604">
        <v>4.6399999999999997</v>
      </c>
      <c r="DC604">
        <v>301.2</v>
      </c>
      <c r="DD604">
        <v>52</v>
      </c>
      <c r="DE604">
        <v>304.10000000000002</v>
      </c>
      <c r="DF604">
        <v>64</v>
      </c>
      <c r="DM604">
        <v>46.15</v>
      </c>
      <c r="DN604">
        <v>150</v>
      </c>
      <c r="DO604">
        <v>69.23</v>
      </c>
      <c r="DP604">
        <v>91</v>
      </c>
      <c r="DW604">
        <v>66.67</v>
      </c>
      <c r="DX604">
        <v>97</v>
      </c>
      <c r="DY604">
        <v>66.67</v>
      </c>
      <c r="DZ604">
        <v>111</v>
      </c>
      <c r="EG604">
        <v>36</v>
      </c>
      <c r="EH604">
        <v>156</v>
      </c>
      <c r="EI604">
        <v>29</v>
      </c>
      <c r="EJ604">
        <v>29</v>
      </c>
      <c r="EQ604">
        <v>2.08</v>
      </c>
      <c r="ER604">
        <v>154</v>
      </c>
      <c r="ES604">
        <v>1.5</v>
      </c>
      <c r="ET604">
        <v>4</v>
      </c>
      <c r="FA604">
        <v>16.670000000000002</v>
      </c>
      <c r="FB604">
        <v>148</v>
      </c>
      <c r="FC604">
        <v>16.670000000000002</v>
      </c>
      <c r="FD604">
        <v>144</v>
      </c>
      <c r="FU604">
        <v>2</v>
      </c>
      <c r="FV604">
        <v>138</v>
      </c>
      <c r="FW604">
        <v>-1</v>
      </c>
      <c r="FX604">
        <v>13</v>
      </c>
      <c r="GE604">
        <v>3</v>
      </c>
      <c r="GF604">
        <v>147</v>
      </c>
      <c r="GG604">
        <v>1</v>
      </c>
      <c r="GH604">
        <v>112</v>
      </c>
      <c r="GO604">
        <v>0</v>
      </c>
      <c r="GP604">
        <v>115</v>
      </c>
      <c r="GQ604">
        <v>0</v>
      </c>
      <c r="GR604">
        <v>125</v>
      </c>
      <c r="GY604">
        <v>0</v>
      </c>
      <c r="GZ604">
        <v>26</v>
      </c>
      <c r="HA604">
        <v>0</v>
      </c>
      <c r="HB604">
        <v>24</v>
      </c>
      <c r="HI604">
        <v>2</v>
      </c>
      <c r="HJ604">
        <v>146</v>
      </c>
      <c r="HK604">
        <v>6</v>
      </c>
      <c r="HL604">
        <v>18</v>
      </c>
      <c r="HS604">
        <v>9</v>
      </c>
      <c r="HT604">
        <v>103</v>
      </c>
      <c r="HU604">
        <v>7</v>
      </c>
      <c r="HV604">
        <v>148</v>
      </c>
      <c r="IC604">
        <v>7</v>
      </c>
      <c r="ID604">
        <v>2</v>
      </c>
      <c r="IE604">
        <v>4</v>
      </c>
      <c r="IF604">
        <v>8</v>
      </c>
      <c r="IM604">
        <v>0</v>
      </c>
      <c r="IN604">
        <v>52</v>
      </c>
      <c r="IO604">
        <v>1</v>
      </c>
      <c r="IP604">
        <v>10</v>
      </c>
    </row>
    <row r="605" spans="1:250" x14ac:dyDescent="0.25">
      <c r="A605" s="3" t="str">
        <f t="shared" si="9"/>
        <v>Tanner Napier</v>
      </c>
      <c r="B605" s="4">
        <v>45767</v>
      </c>
      <c r="C605" t="s">
        <v>1600</v>
      </c>
      <c r="D605" t="s">
        <v>1601</v>
      </c>
      <c r="E605" t="s">
        <v>1602</v>
      </c>
      <c r="F605" t="s">
        <v>1603</v>
      </c>
      <c r="I605" t="s">
        <v>1826</v>
      </c>
      <c r="J605" t="s">
        <v>1628</v>
      </c>
      <c r="K605" t="s">
        <v>997</v>
      </c>
      <c r="L605">
        <v>78</v>
      </c>
      <c r="M605">
        <v>69</v>
      </c>
      <c r="Q605">
        <v>147</v>
      </c>
      <c r="R605">
        <v>71.989999999999995</v>
      </c>
      <c r="S605">
        <v>71.8</v>
      </c>
      <c r="T605">
        <v>80.58</v>
      </c>
      <c r="U605">
        <v>71.78</v>
      </c>
      <c r="Y605">
        <v>76.180000000000007</v>
      </c>
      <c r="Z605">
        <v>155</v>
      </c>
      <c r="AA605">
        <v>147</v>
      </c>
      <c r="AE605">
        <v>17</v>
      </c>
      <c r="AF605">
        <v>17</v>
      </c>
      <c r="AJ605">
        <v>147</v>
      </c>
      <c r="AK605">
        <v>70</v>
      </c>
      <c r="AL605">
        <v>1</v>
      </c>
      <c r="AM605" s="5">
        <v>0.57430555555555551</v>
      </c>
      <c r="AN605">
        <v>10</v>
      </c>
      <c r="AO605" s="5">
        <v>0.34861111111111109</v>
      </c>
      <c r="AV605">
        <v>299.45</v>
      </c>
      <c r="AX605">
        <v>76.930000000000007</v>
      </c>
      <c r="AZ605">
        <v>47.22</v>
      </c>
      <c r="BB605">
        <v>29</v>
      </c>
      <c r="BD605">
        <v>1.71</v>
      </c>
      <c r="BF605">
        <v>47.37</v>
      </c>
      <c r="BH605">
        <v>100</v>
      </c>
      <c r="BJ605" t="s">
        <v>997</v>
      </c>
      <c r="BK605" t="s">
        <v>997</v>
      </c>
      <c r="BL605" t="s">
        <v>997</v>
      </c>
      <c r="BM605" t="s">
        <v>997</v>
      </c>
      <c r="BN605" t="s">
        <v>997</v>
      </c>
      <c r="BO605">
        <v>8</v>
      </c>
      <c r="BQ605">
        <v>1</v>
      </c>
      <c r="BS605">
        <v>-4</v>
      </c>
      <c r="BU605">
        <v>0</v>
      </c>
      <c r="BV605">
        <v>9</v>
      </c>
      <c r="BW605">
        <v>16</v>
      </c>
      <c r="BX605">
        <v>8</v>
      </c>
      <c r="BY605">
        <v>3</v>
      </c>
      <c r="BZ605">
        <v>1</v>
      </c>
      <c r="CA605">
        <v>10</v>
      </c>
      <c r="CB605">
        <v>18</v>
      </c>
      <c r="CC605">
        <v>8</v>
      </c>
      <c r="CD605">
        <v>303.10000000000002</v>
      </c>
      <c r="CE605">
        <v>62.82</v>
      </c>
      <c r="CF605">
        <v>68.3</v>
      </c>
      <c r="CG605">
        <v>37.44</v>
      </c>
      <c r="CH605">
        <v>1.78</v>
      </c>
      <c r="CI605">
        <v>29.44</v>
      </c>
      <c r="CJ605">
        <v>47.03</v>
      </c>
      <c r="CK605">
        <v>3.05</v>
      </c>
      <c r="CL605">
        <v>4.04</v>
      </c>
      <c r="CM605">
        <v>4.6399999999999997</v>
      </c>
      <c r="CN605">
        <v>303.60000000000002</v>
      </c>
      <c r="CO605">
        <v>61.57</v>
      </c>
      <c r="CP605">
        <v>68.58</v>
      </c>
      <c r="CQ605">
        <v>39.72</v>
      </c>
      <c r="CR605">
        <v>1.78</v>
      </c>
      <c r="CS605">
        <v>29.44</v>
      </c>
      <c r="CT605">
        <v>50.61</v>
      </c>
      <c r="CU605">
        <v>3.05</v>
      </c>
      <c r="CV605">
        <v>4.05</v>
      </c>
      <c r="CW605">
        <v>4.6399999999999997</v>
      </c>
      <c r="DC605">
        <v>313.60000000000002</v>
      </c>
      <c r="DD605">
        <v>14</v>
      </c>
      <c r="DE605">
        <v>285.3</v>
      </c>
      <c r="DF605">
        <v>132</v>
      </c>
      <c r="DM605">
        <v>84.62</v>
      </c>
      <c r="DN605">
        <v>24</v>
      </c>
      <c r="DO605">
        <v>69.23</v>
      </c>
      <c r="DP605">
        <v>91</v>
      </c>
      <c r="DW605">
        <v>27.78</v>
      </c>
      <c r="DX605">
        <v>156</v>
      </c>
      <c r="DY605">
        <v>66.67</v>
      </c>
      <c r="DZ605">
        <v>111</v>
      </c>
      <c r="EG605">
        <v>28</v>
      </c>
      <c r="EH605">
        <v>23</v>
      </c>
      <c r="EI605">
        <v>30</v>
      </c>
      <c r="EJ605">
        <v>60</v>
      </c>
      <c r="EQ605">
        <v>1.4</v>
      </c>
      <c r="ER605">
        <v>3</v>
      </c>
      <c r="ES605">
        <v>1.83</v>
      </c>
      <c r="ET605">
        <v>102</v>
      </c>
      <c r="FA605">
        <v>38.46</v>
      </c>
      <c r="FB605">
        <v>114</v>
      </c>
      <c r="FC605">
        <v>66.67</v>
      </c>
      <c r="FD605">
        <v>49</v>
      </c>
      <c r="FM605">
        <v>100</v>
      </c>
      <c r="FN605">
        <v>1</v>
      </c>
      <c r="FU605">
        <v>7</v>
      </c>
      <c r="FV605">
        <v>156</v>
      </c>
      <c r="FW605">
        <v>1</v>
      </c>
      <c r="FX605">
        <v>98</v>
      </c>
      <c r="GE605">
        <v>1</v>
      </c>
      <c r="GF605">
        <v>110</v>
      </c>
      <c r="GG605">
        <v>0</v>
      </c>
      <c r="GH605">
        <v>81</v>
      </c>
      <c r="GO605">
        <v>-1</v>
      </c>
      <c r="GP605">
        <v>76</v>
      </c>
      <c r="GQ605">
        <v>-3</v>
      </c>
      <c r="GR605">
        <v>8</v>
      </c>
      <c r="GY605">
        <v>0</v>
      </c>
      <c r="GZ605">
        <v>26</v>
      </c>
      <c r="HA605">
        <v>0</v>
      </c>
      <c r="HB605">
        <v>24</v>
      </c>
      <c r="HI605">
        <v>4</v>
      </c>
      <c r="HJ605">
        <v>76</v>
      </c>
      <c r="HK605">
        <v>5</v>
      </c>
      <c r="HL605">
        <v>45</v>
      </c>
      <c r="HS605">
        <v>6</v>
      </c>
      <c r="HT605">
        <v>153</v>
      </c>
      <c r="HU605">
        <v>10</v>
      </c>
      <c r="HV605">
        <v>83</v>
      </c>
      <c r="IC605">
        <v>5</v>
      </c>
      <c r="ID605">
        <v>4</v>
      </c>
      <c r="IE605">
        <v>3</v>
      </c>
      <c r="IF605">
        <v>29</v>
      </c>
      <c r="IM605">
        <v>3</v>
      </c>
      <c r="IN605">
        <v>1</v>
      </c>
      <c r="IO605">
        <v>0</v>
      </c>
      <c r="IP605">
        <v>49</v>
      </c>
    </row>
    <row r="606" spans="1:250" x14ac:dyDescent="0.25">
      <c r="A606" s="3" t="str">
        <f t="shared" si="9"/>
        <v>Julian Suri</v>
      </c>
      <c r="B606" s="4">
        <v>45767</v>
      </c>
      <c r="C606" t="s">
        <v>1600</v>
      </c>
      <c r="D606" t="s">
        <v>1601</v>
      </c>
      <c r="E606" t="s">
        <v>1602</v>
      </c>
      <c r="F606" t="s">
        <v>1603</v>
      </c>
      <c r="I606" t="s">
        <v>1827</v>
      </c>
      <c r="J606" t="s">
        <v>1239</v>
      </c>
      <c r="K606" t="s">
        <v>997</v>
      </c>
      <c r="L606">
        <v>73</v>
      </c>
      <c r="M606">
        <v>74</v>
      </c>
      <c r="Q606">
        <v>147</v>
      </c>
      <c r="R606">
        <v>71.989999999999995</v>
      </c>
      <c r="S606">
        <v>71.8</v>
      </c>
      <c r="T606">
        <v>75.58</v>
      </c>
      <c r="U606">
        <v>76.78</v>
      </c>
      <c r="Y606">
        <v>76.180000000000007</v>
      </c>
      <c r="Z606">
        <v>137</v>
      </c>
      <c r="AA606">
        <v>147</v>
      </c>
      <c r="AE606">
        <v>12</v>
      </c>
      <c r="AF606">
        <v>17</v>
      </c>
      <c r="AJ606">
        <v>147</v>
      </c>
      <c r="AK606">
        <v>70</v>
      </c>
      <c r="AL606">
        <v>1</v>
      </c>
      <c r="AM606" s="5">
        <v>0.37777777777777777</v>
      </c>
      <c r="AN606">
        <v>10</v>
      </c>
      <c r="AO606" s="5">
        <v>0.60416666666666663</v>
      </c>
      <c r="AV606">
        <v>294.5</v>
      </c>
      <c r="AX606">
        <v>69.239999999999995</v>
      </c>
      <c r="AZ606">
        <v>61.12</v>
      </c>
      <c r="BB606">
        <v>30</v>
      </c>
      <c r="BD606">
        <v>1.77</v>
      </c>
      <c r="BF606">
        <v>50</v>
      </c>
      <c r="BH606">
        <v>100</v>
      </c>
      <c r="BJ606" t="s">
        <v>997</v>
      </c>
      <c r="BK606" t="s">
        <v>997</v>
      </c>
      <c r="BL606" t="s">
        <v>997</v>
      </c>
      <c r="BM606" t="s">
        <v>997</v>
      </c>
      <c r="BN606" t="s">
        <v>997</v>
      </c>
      <c r="BO606">
        <v>2</v>
      </c>
      <c r="BQ606">
        <v>4</v>
      </c>
      <c r="BS606">
        <v>-1</v>
      </c>
      <c r="BU606">
        <v>1</v>
      </c>
      <c r="BV606">
        <v>4</v>
      </c>
      <c r="BW606">
        <v>23</v>
      </c>
      <c r="BX606">
        <v>5</v>
      </c>
      <c r="BY606">
        <v>3</v>
      </c>
      <c r="BZ606">
        <v>1</v>
      </c>
      <c r="CA606">
        <v>10</v>
      </c>
      <c r="CB606">
        <v>18</v>
      </c>
      <c r="CC606">
        <v>8</v>
      </c>
      <c r="CD606">
        <v>303.10000000000002</v>
      </c>
      <c r="CE606">
        <v>62.82</v>
      </c>
      <c r="CF606">
        <v>68.3</v>
      </c>
      <c r="CG606">
        <v>37.44</v>
      </c>
      <c r="CH606">
        <v>1.78</v>
      </c>
      <c r="CI606">
        <v>29.44</v>
      </c>
      <c r="CJ606">
        <v>47.03</v>
      </c>
      <c r="CK606">
        <v>3.05</v>
      </c>
      <c r="CL606">
        <v>4.04</v>
      </c>
      <c r="CM606">
        <v>4.6399999999999997</v>
      </c>
      <c r="CN606">
        <v>303.60000000000002</v>
      </c>
      <c r="CO606">
        <v>61.57</v>
      </c>
      <c r="CP606">
        <v>68.58</v>
      </c>
      <c r="CQ606">
        <v>39.72</v>
      </c>
      <c r="CR606">
        <v>1.78</v>
      </c>
      <c r="CS606">
        <v>29.44</v>
      </c>
      <c r="CT606">
        <v>50.61</v>
      </c>
      <c r="CU606">
        <v>3.05</v>
      </c>
      <c r="CV606">
        <v>4.05</v>
      </c>
      <c r="CW606">
        <v>4.6399999999999997</v>
      </c>
      <c r="DC606">
        <v>287.60000000000002</v>
      </c>
      <c r="DD606">
        <v>120</v>
      </c>
      <c r="DE606">
        <v>301.39999999999998</v>
      </c>
      <c r="DF606">
        <v>76</v>
      </c>
      <c r="DM606">
        <v>84.62</v>
      </c>
      <c r="DN606">
        <v>24</v>
      </c>
      <c r="DO606">
        <v>53.85</v>
      </c>
      <c r="DP606">
        <v>144</v>
      </c>
      <c r="DW606">
        <v>55.56</v>
      </c>
      <c r="DX606">
        <v>141</v>
      </c>
      <c r="DY606">
        <v>66.67</v>
      </c>
      <c r="DZ606">
        <v>111</v>
      </c>
      <c r="EG606">
        <v>28</v>
      </c>
      <c r="EH606">
        <v>23</v>
      </c>
      <c r="EI606">
        <v>32</v>
      </c>
      <c r="EJ606">
        <v>116</v>
      </c>
      <c r="EQ606">
        <v>1.5</v>
      </c>
      <c r="ER606">
        <v>9</v>
      </c>
      <c r="ES606">
        <v>2</v>
      </c>
      <c r="ET606">
        <v>138</v>
      </c>
      <c r="FA606">
        <v>37.5</v>
      </c>
      <c r="FB606">
        <v>115</v>
      </c>
      <c r="FC606">
        <v>66.67</v>
      </c>
      <c r="FD606">
        <v>49</v>
      </c>
      <c r="FM606">
        <v>100</v>
      </c>
      <c r="FN606">
        <v>1</v>
      </c>
      <c r="FU606">
        <v>1</v>
      </c>
      <c r="FV606">
        <v>100</v>
      </c>
      <c r="FW606">
        <v>1</v>
      </c>
      <c r="FX606">
        <v>98</v>
      </c>
      <c r="GE606">
        <v>2</v>
      </c>
      <c r="GF606">
        <v>132</v>
      </c>
      <c r="GG606">
        <v>2</v>
      </c>
      <c r="GH606">
        <v>130</v>
      </c>
      <c r="GO606">
        <v>-1</v>
      </c>
      <c r="GP606">
        <v>76</v>
      </c>
      <c r="GQ606">
        <v>0</v>
      </c>
      <c r="GR606">
        <v>125</v>
      </c>
      <c r="GY606">
        <v>1</v>
      </c>
      <c r="GZ606">
        <v>5</v>
      </c>
      <c r="HA606">
        <v>0</v>
      </c>
      <c r="HB606">
        <v>24</v>
      </c>
      <c r="HI606">
        <v>3</v>
      </c>
      <c r="HJ606">
        <v>120</v>
      </c>
      <c r="HK606">
        <v>1</v>
      </c>
      <c r="HL606">
        <v>151</v>
      </c>
      <c r="HS606">
        <v>9</v>
      </c>
      <c r="HT606">
        <v>103</v>
      </c>
      <c r="HU606">
        <v>14</v>
      </c>
      <c r="HV606">
        <v>9</v>
      </c>
      <c r="IC606">
        <v>3</v>
      </c>
      <c r="ID606">
        <v>36</v>
      </c>
      <c r="IE606">
        <v>2</v>
      </c>
      <c r="IF606">
        <v>65</v>
      </c>
      <c r="IM606">
        <v>2</v>
      </c>
      <c r="IN606">
        <v>3</v>
      </c>
      <c r="IO606">
        <v>1</v>
      </c>
      <c r="IP606">
        <v>10</v>
      </c>
    </row>
    <row r="607" spans="1:250" x14ac:dyDescent="0.25">
      <c r="A607" s="3" t="str">
        <f t="shared" si="9"/>
        <v>Sangmoon Bae</v>
      </c>
      <c r="B607" s="4">
        <v>45767</v>
      </c>
      <c r="C607" t="s">
        <v>1600</v>
      </c>
      <c r="D607" t="s">
        <v>1601</v>
      </c>
      <c r="E607" t="s">
        <v>1602</v>
      </c>
      <c r="F607" t="s">
        <v>1603</v>
      </c>
      <c r="I607" t="s">
        <v>1440</v>
      </c>
      <c r="J607" t="s">
        <v>1828</v>
      </c>
      <c r="K607" t="s">
        <v>997</v>
      </c>
      <c r="L607">
        <v>72</v>
      </c>
      <c r="M607">
        <v>76</v>
      </c>
      <c r="Q607">
        <v>148</v>
      </c>
      <c r="R607">
        <v>71.989999999999995</v>
      </c>
      <c r="S607">
        <v>71.8</v>
      </c>
      <c r="T607">
        <v>74.58</v>
      </c>
      <c r="U607">
        <v>78.78</v>
      </c>
      <c r="Y607">
        <v>76.680000000000007</v>
      </c>
      <c r="Z607">
        <v>125</v>
      </c>
      <c r="AA607">
        <v>151</v>
      </c>
      <c r="AE607">
        <v>11</v>
      </c>
      <c r="AF607">
        <v>18</v>
      </c>
      <c r="AJ607">
        <v>151</v>
      </c>
      <c r="AK607">
        <v>70</v>
      </c>
      <c r="AL607">
        <v>1</v>
      </c>
      <c r="AM607" s="5">
        <v>0.34166666666666667</v>
      </c>
      <c r="AN607">
        <v>10</v>
      </c>
      <c r="AO607" s="5">
        <v>0.56736111111111109</v>
      </c>
      <c r="AV607">
        <v>299.35000000000002</v>
      </c>
      <c r="AX607">
        <v>73.069999999999993</v>
      </c>
      <c r="AZ607">
        <v>63.89</v>
      </c>
      <c r="BB607">
        <v>31</v>
      </c>
      <c r="BD607">
        <v>1.74</v>
      </c>
      <c r="BF607">
        <v>30.77</v>
      </c>
      <c r="BH607">
        <v>60</v>
      </c>
      <c r="BJ607" t="s">
        <v>997</v>
      </c>
      <c r="BK607" t="s">
        <v>997</v>
      </c>
      <c r="BL607" t="s">
        <v>997</v>
      </c>
      <c r="BM607" t="s">
        <v>997</v>
      </c>
      <c r="BN607" t="s">
        <v>997</v>
      </c>
      <c r="BO607">
        <v>1</v>
      </c>
      <c r="BQ607">
        <v>6</v>
      </c>
      <c r="BS607">
        <v>-1</v>
      </c>
      <c r="BU607">
        <v>0</v>
      </c>
      <c r="BV607">
        <v>8</v>
      </c>
      <c r="BW607">
        <v>18</v>
      </c>
      <c r="BX607">
        <v>7</v>
      </c>
      <c r="BY607">
        <v>3</v>
      </c>
      <c r="BZ607">
        <v>5</v>
      </c>
      <c r="CA607">
        <v>10</v>
      </c>
      <c r="CB607">
        <v>18</v>
      </c>
      <c r="CC607">
        <v>8</v>
      </c>
      <c r="CD607">
        <v>303.10000000000002</v>
      </c>
      <c r="CE607">
        <v>62.82</v>
      </c>
      <c r="CF607">
        <v>68.3</v>
      </c>
      <c r="CG607">
        <v>37.44</v>
      </c>
      <c r="CH607">
        <v>1.78</v>
      </c>
      <c r="CI607">
        <v>29.44</v>
      </c>
      <c r="CJ607">
        <v>47.03</v>
      </c>
      <c r="CK607">
        <v>3.05</v>
      </c>
      <c r="CL607">
        <v>4.04</v>
      </c>
      <c r="CM607">
        <v>4.6399999999999997</v>
      </c>
      <c r="CN607">
        <v>303.60000000000002</v>
      </c>
      <c r="CO607">
        <v>61.57</v>
      </c>
      <c r="CP607">
        <v>68.58</v>
      </c>
      <c r="CQ607">
        <v>39.72</v>
      </c>
      <c r="CR607">
        <v>1.78</v>
      </c>
      <c r="CS607">
        <v>29.44</v>
      </c>
      <c r="CT607">
        <v>50.61</v>
      </c>
      <c r="CU607">
        <v>3.05</v>
      </c>
      <c r="CV607">
        <v>4.05</v>
      </c>
      <c r="CW607">
        <v>4.6399999999999997</v>
      </c>
      <c r="DC607">
        <v>295</v>
      </c>
      <c r="DD607">
        <v>80</v>
      </c>
      <c r="DE607">
        <v>303.7</v>
      </c>
      <c r="DF607">
        <v>65</v>
      </c>
      <c r="DM607">
        <v>69.23</v>
      </c>
      <c r="DN607">
        <v>84</v>
      </c>
      <c r="DO607">
        <v>76.92</v>
      </c>
      <c r="DP607">
        <v>54</v>
      </c>
      <c r="DW607">
        <v>66.67</v>
      </c>
      <c r="DX607">
        <v>97</v>
      </c>
      <c r="DY607">
        <v>61.11</v>
      </c>
      <c r="DZ607">
        <v>137</v>
      </c>
      <c r="EG607">
        <v>31</v>
      </c>
      <c r="EH607">
        <v>89</v>
      </c>
      <c r="EI607">
        <v>31</v>
      </c>
      <c r="EJ607">
        <v>89</v>
      </c>
      <c r="EQ607">
        <v>1.83</v>
      </c>
      <c r="ER607">
        <v>112</v>
      </c>
      <c r="ES607">
        <v>1.64</v>
      </c>
      <c r="ET607">
        <v>25</v>
      </c>
      <c r="FA607">
        <v>50</v>
      </c>
      <c r="FB607">
        <v>86</v>
      </c>
      <c r="FC607">
        <v>14.29</v>
      </c>
      <c r="FD607">
        <v>147</v>
      </c>
      <c r="FK607">
        <v>100</v>
      </c>
      <c r="FL607">
        <v>1</v>
      </c>
      <c r="FM607">
        <v>33.299999999999997</v>
      </c>
      <c r="FN607">
        <v>47</v>
      </c>
      <c r="FU607">
        <v>0</v>
      </c>
      <c r="FV607">
        <v>57</v>
      </c>
      <c r="FW607">
        <v>1</v>
      </c>
      <c r="FX607">
        <v>98</v>
      </c>
      <c r="GE607">
        <v>3</v>
      </c>
      <c r="GF607">
        <v>147</v>
      </c>
      <c r="GG607">
        <v>3</v>
      </c>
      <c r="GH607">
        <v>139</v>
      </c>
      <c r="GO607">
        <v>-2</v>
      </c>
      <c r="GP607">
        <v>32</v>
      </c>
      <c r="GQ607">
        <v>1</v>
      </c>
      <c r="GR607">
        <v>147</v>
      </c>
      <c r="GY607">
        <v>0</v>
      </c>
      <c r="GZ607">
        <v>26</v>
      </c>
      <c r="HA607">
        <v>0</v>
      </c>
      <c r="HB607">
        <v>24</v>
      </c>
      <c r="HI607">
        <v>4</v>
      </c>
      <c r="HJ607">
        <v>76</v>
      </c>
      <c r="HK607">
        <v>4</v>
      </c>
      <c r="HL607">
        <v>77</v>
      </c>
      <c r="HS607">
        <v>10</v>
      </c>
      <c r="HT607">
        <v>70</v>
      </c>
      <c r="HU607">
        <v>8</v>
      </c>
      <c r="HV607">
        <v>138</v>
      </c>
      <c r="IC607">
        <v>3</v>
      </c>
      <c r="ID607">
        <v>36</v>
      </c>
      <c r="IE607">
        <v>4</v>
      </c>
      <c r="IF607">
        <v>8</v>
      </c>
      <c r="IM607">
        <v>1</v>
      </c>
      <c r="IN607">
        <v>14</v>
      </c>
      <c r="IO607">
        <v>2</v>
      </c>
      <c r="IP607">
        <v>2</v>
      </c>
    </row>
    <row r="608" spans="1:250" x14ac:dyDescent="0.25">
      <c r="A608" s="3" t="str">
        <f t="shared" si="9"/>
        <v>Trevor Werbylo</v>
      </c>
      <c r="B608" s="4">
        <v>45767</v>
      </c>
      <c r="C608" t="s">
        <v>1600</v>
      </c>
      <c r="D608" t="s">
        <v>1601</v>
      </c>
      <c r="E608" t="s">
        <v>1602</v>
      </c>
      <c r="F608" t="s">
        <v>1603</v>
      </c>
      <c r="I608" t="s">
        <v>1829</v>
      </c>
      <c r="J608" t="s">
        <v>1830</v>
      </c>
      <c r="K608" t="s">
        <v>997</v>
      </c>
      <c r="L608">
        <v>75</v>
      </c>
      <c r="M608">
        <v>73</v>
      </c>
      <c r="Q608">
        <v>148</v>
      </c>
      <c r="R608">
        <v>71.989999999999995</v>
      </c>
      <c r="S608">
        <v>71.8</v>
      </c>
      <c r="T608">
        <v>77.58</v>
      </c>
      <c r="U608">
        <v>75.78</v>
      </c>
      <c r="Y608">
        <v>76.680000000000007</v>
      </c>
      <c r="Z608">
        <v>149</v>
      </c>
      <c r="AA608">
        <v>151</v>
      </c>
      <c r="AE608">
        <v>14</v>
      </c>
      <c r="AF608">
        <v>18</v>
      </c>
      <c r="AJ608">
        <v>151</v>
      </c>
      <c r="AK608">
        <v>70</v>
      </c>
      <c r="AL608">
        <v>1</v>
      </c>
      <c r="AM608" s="5">
        <v>0.58194444444444449</v>
      </c>
      <c r="AN608">
        <v>10</v>
      </c>
      <c r="AO608" s="5">
        <v>0.35625000000000001</v>
      </c>
      <c r="AV608">
        <v>292</v>
      </c>
      <c r="AX608">
        <v>73.08</v>
      </c>
      <c r="AZ608">
        <v>69.44</v>
      </c>
      <c r="BB608">
        <v>32.5</v>
      </c>
      <c r="BD608">
        <v>1.84</v>
      </c>
      <c r="BF608">
        <v>27.27</v>
      </c>
      <c r="BJ608" t="s">
        <v>997</v>
      </c>
      <c r="BK608" t="s">
        <v>997</v>
      </c>
      <c r="BL608" t="s">
        <v>997</v>
      </c>
      <c r="BM608" t="s">
        <v>997</v>
      </c>
      <c r="BN608" t="s">
        <v>997</v>
      </c>
      <c r="BO608">
        <v>5</v>
      </c>
      <c r="BQ608">
        <v>3</v>
      </c>
      <c r="BS608">
        <v>-2</v>
      </c>
      <c r="BU608">
        <v>0</v>
      </c>
      <c r="BV608">
        <v>5</v>
      </c>
      <c r="BW608">
        <v>22</v>
      </c>
      <c r="BX608">
        <v>7</v>
      </c>
      <c r="BY608">
        <v>2</v>
      </c>
      <c r="BZ608">
        <v>0</v>
      </c>
      <c r="CA608">
        <v>10</v>
      </c>
      <c r="CB608">
        <v>18</v>
      </c>
      <c r="CC608">
        <v>8</v>
      </c>
      <c r="CD608">
        <v>303.10000000000002</v>
      </c>
      <c r="CE608">
        <v>62.82</v>
      </c>
      <c r="CF608">
        <v>68.3</v>
      </c>
      <c r="CG608">
        <v>37.44</v>
      </c>
      <c r="CH608">
        <v>1.78</v>
      </c>
      <c r="CI608">
        <v>29.44</v>
      </c>
      <c r="CJ608">
        <v>47.03</v>
      </c>
      <c r="CK608">
        <v>3.05</v>
      </c>
      <c r="CL608">
        <v>4.04</v>
      </c>
      <c r="CM608">
        <v>4.6399999999999997</v>
      </c>
      <c r="CN608">
        <v>303.60000000000002</v>
      </c>
      <c r="CO608">
        <v>61.57</v>
      </c>
      <c r="CP608">
        <v>68.58</v>
      </c>
      <c r="CQ608">
        <v>39.72</v>
      </c>
      <c r="CR608">
        <v>1.78</v>
      </c>
      <c r="CS608">
        <v>29.44</v>
      </c>
      <c r="CT608">
        <v>50.61</v>
      </c>
      <c r="CU608">
        <v>3.05</v>
      </c>
      <c r="CV608">
        <v>4.05</v>
      </c>
      <c r="CW608">
        <v>4.6399999999999997</v>
      </c>
      <c r="DC608">
        <v>308.39999999999998</v>
      </c>
      <c r="DD608">
        <v>29</v>
      </c>
      <c r="DE608">
        <v>275.60000000000002</v>
      </c>
      <c r="DF608">
        <v>151</v>
      </c>
      <c r="DM608">
        <v>84.62</v>
      </c>
      <c r="DN608">
        <v>24</v>
      </c>
      <c r="DO608">
        <v>61.54</v>
      </c>
      <c r="DP608">
        <v>126</v>
      </c>
      <c r="DW608">
        <v>61.11</v>
      </c>
      <c r="DX608">
        <v>126</v>
      </c>
      <c r="DY608">
        <v>77.78</v>
      </c>
      <c r="DZ608">
        <v>40</v>
      </c>
      <c r="EG608">
        <v>32</v>
      </c>
      <c r="EH608">
        <v>122</v>
      </c>
      <c r="EI608">
        <v>33</v>
      </c>
      <c r="EJ608">
        <v>134</v>
      </c>
      <c r="EQ608">
        <v>1.82</v>
      </c>
      <c r="ER608">
        <v>110</v>
      </c>
      <c r="ES608">
        <v>1.86</v>
      </c>
      <c r="ET608">
        <v>110</v>
      </c>
      <c r="FA608">
        <v>28.57</v>
      </c>
      <c r="FB608">
        <v>134</v>
      </c>
      <c r="FC608">
        <v>25</v>
      </c>
      <c r="FD608">
        <v>133</v>
      </c>
      <c r="FU608">
        <v>3</v>
      </c>
      <c r="FV608">
        <v>150</v>
      </c>
      <c r="FW608">
        <v>2</v>
      </c>
      <c r="FX608">
        <v>133</v>
      </c>
      <c r="GE608">
        <v>1</v>
      </c>
      <c r="GF608">
        <v>110</v>
      </c>
      <c r="GG608">
        <v>2</v>
      </c>
      <c r="GH608">
        <v>130</v>
      </c>
      <c r="GO608">
        <v>0</v>
      </c>
      <c r="GP608">
        <v>115</v>
      </c>
      <c r="GQ608">
        <v>-2</v>
      </c>
      <c r="GR608">
        <v>40</v>
      </c>
      <c r="GY608">
        <v>0</v>
      </c>
      <c r="GZ608">
        <v>26</v>
      </c>
      <c r="HA608">
        <v>0</v>
      </c>
      <c r="HB608">
        <v>24</v>
      </c>
      <c r="HI608">
        <v>3</v>
      </c>
      <c r="HJ608">
        <v>120</v>
      </c>
      <c r="HK608">
        <v>2</v>
      </c>
      <c r="HL608">
        <v>141</v>
      </c>
      <c r="HS608">
        <v>9</v>
      </c>
      <c r="HT608">
        <v>103</v>
      </c>
      <c r="HU608">
        <v>13</v>
      </c>
      <c r="HV608">
        <v>17</v>
      </c>
      <c r="IC608">
        <v>5</v>
      </c>
      <c r="ID608">
        <v>4</v>
      </c>
      <c r="IE608">
        <v>2</v>
      </c>
      <c r="IF608">
        <v>65</v>
      </c>
      <c r="IM608">
        <v>1</v>
      </c>
      <c r="IN608">
        <v>14</v>
      </c>
      <c r="IO608">
        <v>1</v>
      </c>
      <c r="IP608">
        <v>10</v>
      </c>
    </row>
    <row r="609" spans="1:250" x14ac:dyDescent="0.25">
      <c r="A609" s="3" t="str">
        <f t="shared" si="9"/>
        <v>Jonas Baumgartner</v>
      </c>
      <c r="B609" s="4">
        <v>45767</v>
      </c>
      <c r="C609" t="s">
        <v>1600</v>
      </c>
      <c r="D609" t="s">
        <v>1601</v>
      </c>
      <c r="E609" t="s">
        <v>1602</v>
      </c>
      <c r="F609" t="s">
        <v>1603</v>
      </c>
      <c r="I609" t="s">
        <v>1831</v>
      </c>
      <c r="J609" t="s">
        <v>1832</v>
      </c>
      <c r="K609" t="s">
        <v>997</v>
      </c>
      <c r="L609">
        <v>71</v>
      </c>
      <c r="M609">
        <v>78</v>
      </c>
      <c r="Q609">
        <v>149</v>
      </c>
      <c r="R609">
        <v>71.989999999999995</v>
      </c>
      <c r="S609">
        <v>71.8</v>
      </c>
      <c r="T609">
        <v>73.58</v>
      </c>
      <c r="U609">
        <v>80.78</v>
      </c>
      <c r="Y609">
        <v>77.180000000000007</v>
      </c>
      <c r="Z609">
        <v>109</v>
      </c>
      <c r="AA609">
        <v>153</v>
      </c>
      <c r="AE609">
        <v>10</v>
      </c>
      <c r="AF609">
        <v>19</v>
      </c>
      <c r="AJ609">
        <v>153</v>
      </c>
      <c r="AK609">
        <v>70</v>
      </c>
      <c r="AL609">
        <v>10</v>
      </c>
      <c r="AM609" s="5">
        <v>0.37777777777777777</v>
      </c>
      <c r="AN609">
        <v>1</v>
      </c>
      <c r="AO609" s="5">
        <v>0.60416666666666663</v>
      </c>
      <c r="AV609">
        <v>303.39999999999998</v>
      </c>
      <c r="AX609">
        <v>69.239999999999995</v>
      </c>
      <c r="AZ609">
        <v>69.44</v>
      </c>
      <c r="BB609">
        <v>32.5</v>
      </c>
      <c r="BD609">
        <v>1.84</v>
      </c>
      <c r="BF609">
        <v>27.27</v>
      </c>
      <c r="BJ609" t="s">
        <v>997</v>
      </c>
      <c r="BK609" t="s">
        <v>997</v>
      </c>
      <c r="BL609" t="s">
        <v>997</v>
      </c>
      <c r="BM609" t="s">
        <v>997</v>
      </c>
      <c r="BN609" t="s">
        <v>997</v>
      </c>
      <c r="BO609">
        <v>5</v>
      </c>
      <c r="BQ609">
        <v>3</v>
      </c>
      <c r="BS609">
        <v>-1</v>
      </c>
      <c r="BU609">
        <v>0</v>
      </c>
      <c r="BV609">
        <v>6</v>
      </c>
      <c r="BW609">
        <v>21</v>
      </c>
      <c r="BX609">
        <v>5</v>
      </c>
      <c r="BY609">
        <v>4</v>
      </c>
      <c r="BZ609">
        <v>0</v>
      </c>
      <c r="CA609">
        <v>10</v>
      </c>
      <c r="CB609">
        <v>18</v>
      </c>
      <c r="CC609">
        <v>8</v>
      </c>
      <c r="CD609">
        <v>303.10000000000002</v>
      </c>
      <c r="CE609">
        <v>62.82</v>
      </c>
      <c r="CF609">
        <v>68.3</v>
      </c>
      <c r="CG609">
        <v>37.44</v>
      </c>
      <c r="CH609">
        <v>1.78</v>
      </c>
      <c r="CI609">
        <v>29.44</v>
      </c>
      <c r="CJ609">
        <v>47.03</v>
      </c>
      <c r="CK609">
        <v>3.05</v>
      </c>
      <c r="CL609">
        <v>4.04</v>
      </c>
      <c r="CM609">
        <v>4.6399999999999997</v>
      </c>
      <c r="CN609">
        <v>303.60000000000002</v>
      </c>
      <c r="CO609">
        <v>61.57</v>
      </c>
      <c r="CP609">
        <v>68.58</v>
      </c>
      <c r="CQ609">
        <v>39.72</v>
      </c>
      <c r="CR609">
        <v>1.78</v>
      </c>
      <c r="CS609">
        <v>29.44</v>
      </c>
      <c r="CT609">
        <v>50.61</v>
      </c>
      <c r="CU609">
        <v>3.05</v>
      </c>
      <c r="CV609">
        <v>4.05</v>
      </c>
      <c r="CW609">
        <v>4.6399999999999997</v>
      </c>
      <c r="DC609">
        <v>302.39999999999998</v>
      </c>
      <c r="DD609">
        <v>46</v>
      </c>
      <c r="DE609">
        <v>304.39999999999998</v>
      </c>
      <c r="DF609">
        <v>63</v>
      </c>
      <c r="DM609">
        <v>53.85</v>
      </c>
      <c r="DN609">
        <v>139</v>
      </c>
      <c r="DO609">
        <v>84.62</v>
      </c>
      <c r="DP609">
        <v>22</v>
      </c>
      <c r="DW609">
        <v>77.78</v>
      </c>
      <c r="DX609">
        <v>38</v>
      </c>
      <c r="DY609">
        <v>61.11</v>
      </c>
      <c r="DZ609">
        <v>137</v>
      </c>
      <c r="EG609">
        <v>31</v>
      </c>
      <c r="EH609">
        <v>89</v>
      </c>
      <c r="EI609">
        <v>34</v>
      </c>
      <c r="EJ609">
        <v>140</v>
      </c>
      <c r="EQ609">
        <v>1.79</v>
      </c>
      <c r="ER609">
        <v>97</v>
      </c>
      <c r="ES609">
        <v>1.91</v>
      </c>
      <c r="ET609">
        <v>122</v>
      </c>
      <c r="FA609">
        <v>50</v>
      </c>
      <c r="FB609">
        <v>86</v>
      </c>
      <c r="FC609">
        <v>14.29</v>
      </c>
      <c r="FD609">
        <v>147</v>
      </c>
      <c r="FU609">
        <v>1</v>
      </c>
      <c r="FV609">
        <v>100</v>
      </c>
      <c r="FW609">
        <v>4</v>
      </c>
      <c r="FX609">
        <v>154</v>
      </c>
      <c r="GE609">
        <v>0</v>
      </c>
      <c r="GF609">
        <v>79</v>
      </c>
      <c r="GG609">
        <v>3</v>
      </c>
      <c r="GH609">
        <v>139</v>
      </c>
      <c r="GO609">
        <v>-1</v>
      </c>
      <c r="GP609">
        <v>76</v>
      </c>
      <c r="GQ609">
        <v>0</v>
      </c>
      <c r="GR609">
        <v>125</v>
      </c>
      <c r="GY609">
        <v>0</v>
      </c>
      <c r="GZ609">
        <v>26</v>
      </c>
      <c r="HA609">
        <v>0</v>
      </c>
      <c r="HB609">
        <v>24</v>
      </c>
      <c r="HI609">
        <v>3</v>
      </c>
      <c r="HJ609">
        <v>120</v>
      </c>
      <c r="HK609">
        <v>3</v>
      </c>
      <c r="HL609">
        <v>115</v>
      </c>
      <c r="HS609">
        <v>13</v>
      </c>
      <c r="HT609">
        <v>12</v>
      </c>
      <c r="HU609">
        <v>8</v>
      </c>
      <c r="HV609">
        <v>138</v>
      </c>
      <c r="IC609">
        <v>1</v>
      </c>
      <c r="ID609">
        <v>112</v>
      </c>
      <c r="IE609">
        <v>4</v>
      </c>
      <c r="IF609">
        <v>8</v>
      </c>
      <c r="IM609">
        <v>1</v>
      </c>
      <c r="IN609">
        <v>14</v>
      </c>
      <c r="IO609">
        <v>3</v>
      </c>
      <c r="IP609">
        <v>1</v>
      </c>
    </row>
    <row r="610" spans="1:250" x14ac:dyDescent="0.25">
      <c r="A610" s="3" t="str">
        <f t="shared" si="9"/>
        <v>Brandon Harkins</v>
      </c>
      <c r="B610" s="4">
        <v>45767</v>
      </c>
      <c r="C610" t="s">
        <v>1600</v>
      </c>
      <c r="D610" t="s">
        <v>1601</v>
      </c>
      <c r="E610" t="s">
        <v>1602</v>
      </c>
      <c r="F610" t="s">
        <v>1603</v>
      </c>
      <c r="I610" t="s">
        <v>1833</v>
      </c>
      <c r="J610" t="s">
        <v>883</v>
      </c>
      <c r="K610" t="s">
        <v>997</v>
      </c>
      <c r="L610">
        <v>79</v>
      </c>
      <c r="M610">
        <v>70</v>
      </c>
      <c r="Q610">
        <v>149</v>
      </c>
      <c r="R610">
        <v>71.989999999999995</v>
      </c>
      <c r="S610">
        <v>71.8</v>
      </c>
      <c r="T610">
        <v>81.58</v>
      </c>
      <c r="U610">
        <v>72.78</v>
      </c>
      <c r="Y610">
        <v>77.180000000000007</v>
      </c>
      <c r="Z610">
        <v>156</v>
      </c>
      <c r="AA610">
        <v>153</v>
      </c>
      <c r="AE610">
        <v>18</v>
      </c>
      <c r="AF610">
        <v>19</v>
      </c>
      <c r="AJ610">
        <v>153</v>
      </c>
      <c r="AK610">
        <v>70</v>
      </c>
      <c r="AL610">
        <v>10</v>
      </c>
      <c r="AM610" s="5">
        <v>0.32777777777777778</v>
      </c>
      <c r="AN610">
        <v>1</v>
      </c>
      <c r="AO610" s="5">
        <v>0.55347222222222225</v>
      </c>
      <c r="AV610">
        <v>294.60000000000002</v>
      </c>
      <c r="AX610">
        <v>65.39</v>
      </c>
      <c r="AZ610">
        <v>63.89</v>
      </c>
      <c r="BB610">
        <v>33.5</v>
      </c>
      <c r="BD610">
        <v>2</v>
      </c>
      <c r="BF610">
        <v>38.46</v>
      </c>
      <c r="BJ610" t="s">
        <v>997</v>
      </c>
      <c r="BK610" t="s">
        <v>997</v>
      </c>
      <c r="BL610" t="s">
        <v>997</v>
      </c>
      <c r="BM610" t="s">
        <v>997</v>
      </c>
      <c r="BN610" t="s">
        <v>997</v>
      </c>
      <c r="BO610">
        <v>2</v>
      </c>
      <c r="BQ610">
        <v>2</v>
      </c>
      <c r="BS610">
        <v>3</v>
      </c>
      <c r="BU610">
        <v>0</v>
      </c>
      <c r="BV610">
        <v>4</v>
      </c>
      <c r="BW610">
        <v>22</v>
      </c>
      <c r="BX610">
        <v>9</v>
      </c>
      <c r="BY610">
        <v>1</v>
      </c>
      <c r="BZ610">
        <v>0</v>
      </c>
      <c r="CA610">
        <v>10</v>
      </c>
      <c r="CB610">
        <v>18</v>
      </c>
      <c r="CC610">
        <v>8</v>
      </c>
      <c r="CD610">
        <v>303.10000000000002</v>
      </c>
      <c r="CE610">
        <v>62.82</v>
      </c>
      <c r="CF610">
        <v>68.3</v>
      </c>
      <c r="CG610">
        <v>37.44</v>
      </c>
      <c r="CH610">
        <v>1.78</v>
      </c>
      <c r="CI610">
        <v>29.44</v>
      </c>
      <c r="CJ610">
        <v>47.03</v>
      </c>
      <c r="CK610">
        <v>3.05</v>
      </c>
      <c r="CL610">
        <v>4.04</v>
      </c>
      <c r="CM610">
        <v>4.6399999999999997</v>
      </c>
      <c r="CN610">
        <v>303.60000000000002</v>
      </c>
      <c r="CO610">
        <v>61.57</v>
      </c>
      <c r="CP610">
        <v>68.58</v>
      </c>
      <c r="CQ610">
        <v>39.72</v>
      </c>
      <c r="CR610">
        <v>1.78</v>
      </c>
      <c r="CS610">
        <v>29.44</v>
      </c>
      <c r="CT610">
        <v>50.61</v>
      </c>
      <c r="CU610">
        <v>3.05</v>
      </c>
      <c r="CV610">
        <v>4.05</v>
      </c>
      <c r="CW610">
        <v>4.6399999999999997</v>
      </c>
      <c r="DC610">
        <v>283.5</v>
      </c>
      <c r="DD610">
        <v>132</v>
      </c>
      <c r="DE610">
        <v>305.7</v>
      </c>
      <c r="DF610">
        <v>56</v>
      </c>
      <c r="DM610">
        <v>69.23</v>
      </c>
      <c r="DN610">
        <v>84</v>
      </c>
      <c r="DO610">
        <v>61.54</v>
      </c>
      <c r="DP610">
        <v>126</v>
      </c>
      <c r="DW610">
        <v>50</v>
      </c>
      <c r="DX610">
        <v>151</v>
      </c>
      <c r="DY610">
        <v>77.78</v>
      </c>
      <c r="DZ610">
        <v>40</v>
      </c>
      <c r="EG610">
        <v>35</v>
      </c>
      <c r="EH610">
        <v>154</v>
      </c>
      <c r="EI610">
        <v>32</v>
      </c>
      <c r="EJ610">
        <v>116</v>
      </c>
      <c r="EQ610">
        <v>2.11</v>
      </c>
      <c r="ER610">
        <v>155</v>
      </c>
      <c r="ES610">
        <v>1.93</v>
      </c>
      <c r="ET610">
        <v>132</v>
      </c>
      <c r="FA610">
        <v>22.22</v>
      </c>
      <c r="FB610">
        <v>142</v>
      </c>
      <c r="FC610">
        <v>75</v>
      </c>
      <c r="FD610">
        <v>37</v>
      </c>
      <c r="FU610">
        <v>3</v>
      </c>
      <c r="FV610">
        <v>150</v>
      </c>
      <c r="FW610">
        <v>-1</v>
      </c>
      <c r="FX610">
        <v>13</v>
      </c>
      <c r="GE610">
        <v>3</v>
      </c>
      <c r="GF610">
        <v>147</v>
      </c>
      <c r="GG610">
        <v>-1</v>
      </c>
      <c r="GH610">
        <v>45</v>
      </c>
      <c r="GO610">
        <v>2</v>
      </c>
      <c r="GP610">
        <v>148</v>
      </c>
      <c r="GQ610">
        <v>1</v>
      </c>
      <c r="GR610">
        <v>147</v>
      </c>
      <c r="GY610">
        <v>0</v>
      </c>
      <c r="GZ610">
        <v>26</v>
      </c>
      <c r="HA610">
        <v>0</v>
      </c>
      <c r="HB610">
        <v>24</v>
      </c>
      <c r="HI610">
        <v>2</v>
      </c>
      <c r="HJ610">
        <v>146</v>
      </c>
      <c r="HK610">
        <v>2</v>
      </c>
      <c r="HL610">
        <v>141</v>
      </c>
      <c r="HS610">
        <v>7</v>
      </c>
      <c r="HT610">
        <v>147</v>
      </c>
      <c r="HU610">
        <v>15</v>
      </c>
      <c r="HV610">
        <v>3</v>
      </c>
      <c r="IC610">
        <v>8</v>
      </c>
      <c r="ID610">
        <v>1</v>
      </c>
      <c r="IE610">
        <v>1</v>
      </c>
      <c r="IF610">
        <v>102</v>
      </c>
      <c r="IM610">
        <v>1</v>
      </c>
      <c r="IN610">
        <v>14</v>
      </c>
      <c r="IO610">
        <v>0</v>
      </c>
      <c r="IP610">
        <v>49</v>
      </c>
    </row>
    <row r="611" spans="1:250" x14ac:dyDescent="0.25">
      <c r="A611" s="3" t="str">
        <f t="shared" si="9"/>
        <v>Erik Barnes</v>
      </c>
      <c r="B611" s="4">
        <v>45767</v>
      </c>
      <c r="C611" t="s">
        <v>1600</v>
      </c>
      <c r="D611" t="s">
        <v>1601</v>
      </c>
      <c r="E611" t="s">
        <v>1602</v>
      </c>
      <c r="F611" t="s">
        <v>1603</v>
      </c>
      <c r="I611" t="s">
        <v>1834</v>
      </c>
      <c r="J611" t="s">
        <v>1835</v>
      </c>
      <c r="K611" t="s">
        <v>997</v>
      </c>
      <c r="L611">
        <v>76</v>
      </c>
      <c r="M611">
        <v>81</v>
      </c>
      <c r="Q611">
        <v>157</v>
      </c>
      <c r="R611">
        <v>71.989999999999995</v>
      </c>
      <c r="S611">
        <v>71.8</v>
      </c>
      <c r="T611">
        <v>78.58</v>
      </c>
      <c r="U611">
        <v>83.78</v>
      </c>
      <c r="Y611">
        <v>81.180000000000007</v>
      </c>
      <c r="Z611">
        <v>152</v>
      </c>
      <c r="AA611">
        <v>155</v>
      </c>
      <c r="AE611">
        <v>15</v>
      </c>
      <c r="AF611">
        <v>27</v>
      </c>
      <c r="AJ611">
        <v>155</v>
      </c>
      <c r="AK611">
        <v>70</v>
      </c>
      <c r="AL611">
        <v>1</v>
      </c>
      <c r="AM611" s="5">
        <v>0.31319444444444444</v>
      </c>
      <c r="AN611">
        <v>10</v>
      </c>
      <c r="AO611" s="5">
        <v>0.53888888888888886</v>
      </c>
      <c r="AV611">
        <v>296.35000000000002</v>
      </c>
      <c r="AX611">
        <v>34.619999999999997</v>
      </c>
      <c r="AZ611">
        <v>50</v>
      </c>
      <c r="BB611">
        <v>29</v>
      </c>
      <c r="BD611">
        <v>1.72</v>
      </c>
      <c r="BF611">
        <v>50</v>
      </c>
      <c r="BH611">
        <v>66.67</v>
      </c>
      <c r="BJ611" t="s">
        <v>997</v>
      </c>
      <c r="BK611" t="s">
        <v>997</v>
      </c>
      <c r="BL611" t="s">
        <v>997</v>
      </c>
      <c r="BM611" t="s">
        <v>997</v>
      </c>
      <c r="BN611" t="s">
        <v>997</v>
      </c>
      <c r="BO611">
        <v>2</v>
      </c>
      <c r="BQ611">
        <v>9</v>
      </c>
      <c r="BS611">
        <v>4</v>
      </c>
      <c r="BU611">
        <v>0</v>
      </c>
      <c r="BV611">
        <v>6</v>
      </c>
      <c r="BW611">
        <v>20</v>
      </c>
      <c r="BX611">
        <v>6</v>
      </c>
      <c r="BY611">
        <v>4</v>
      </c>
      <c r="BZ611">
        <v>3</v>
      </c>
      <c r="CA611">
        <v>10</v>
      </c>
      <c r="CB611">
        <v>18</v>
      </c>
      <c r="CC611">
        <v>8</v>
      </c>
      <c r="CD611">
        <v>303.10000000000002</v>
      </c>
      <c r="CE611">
        <v>62.82</v>
      </c>
      <c r="CF611">
        <v>68.3</v>
      </c>
      <c r="CG611">
        <v>37.44</v>
      </c>
      <c r="CH611">
        <v>1.78</v>
      </c>
      <c r="CI611">
        <v>29.44</v>
      </c>
      <c r="CJ611">
        <v>47.03</v>
      </c>
      <c r="CK611">
        <v>3.05</v>
      </c>
      <c r="CL611">
        <v>4.04</v>
      </c>
      <c r="CM611">
        <v>4.6399999999999997</v>
      </c>
      <c r="CN611">
        <v>303.60000000000002</v>
      </c>
      <c r="CO611">
        <v>61.57</v>
      </c>
      <c r="CP611">
        <v>68.58</v>
      </c>
      <c r="CQ611">
        <v>39.72</v>
      </c>
      <c r="CR611">
        <v>1.78</v>
      </c>
      <c r="CS611">
        <v>29.44</v>
      </c>
      <c r="CT611">
        <v>50.61</v>
      </c>
      <c r="CU611">
        <v>3.05</v>
      </c>
      <c r="CV611">
        <v>4.05</v>
      </c>
      <c r="CW611">
        <v>4.6399999999999997</v>
      </c>
      <c r="DC611">
        <v>276.89999999999998</v>
      </c>
      <c r="DD611">
        <v>146</v>
      </c>
      <c r="DE611">
        <v>315.8</v>
      </c>
      <c r="DF611">
        <v>16</v>
      </c>
      <c r="DM611">
        <v>30.77</v>
      </c>
      <c r="DN611">
        <v>156</v>
      </c>
      <c r="DO611">
        <v>38.46</v>
      </c>
      <c r="DP611">
        <v>154</v>
      </c>
      <c r="DW611">
        <v>55.56</v>
      </c>
      <c r="DX611">
        <v>141</v>
      </c>
      <c r="DY611">
        <v>44.44</v>
      </c>
      <c r="DZ611">
        <v>154</v>
      </c>
      <c r="EG611">
        <v>29</v>
      </c>
      <c r="EH611">
        <v>50</v>
      </c>
      <c r="EI611">
        <v>29</v>
      </c>
      <c r="EJ611">
        <v>29</v>
      </c>
      <c r="EQ611">
        <v>1.7</v>
      </c>
      <c r="ER611">
        <v>62</v>
      </c>
      <c r="ES611">
        <v>1.75</v>
      </c>
      <c r="ET611">
        <v>72</v>
      </c>
      <c r="FA611">
        <v>50</v>
      </c>
      <c r="FB611">
        <v>86</v>
      </c>
      <c r="FC611">
        <v>50</v>
      </c>
      <c r="FD611">
        <v>83</v>
      </c>
      <c r="FM611">
        <v>66.7</v>
      </c>
      <c r="FN611">
        <v>36</v>
      </c>
      <c r="FU611">
        <v>1</v>
      </c>
      <c r="FV611">
        <v>100</v>
      </c>
      <c r="FW611">
        <v>1</v>
      </c>
      <c r="FX611">
        <v>98</v>
      </c>
      <c r="GE611">
        <v>1</v>
      </c>
      <c r="GF611">
        <v>110</v>
      </c>
      <c r="GG611">
        <v>8</v>
      </c>
      <c r="GH611">
        <v>155</v>
      </c>
      <c r="GO611">
        <v>3</v>
      </c>
      <c r="GP611">
        <v>155</v>
      </c>
      <c r="GQ611">
        <v>1</v>
      </c>
      <c r="GR611">
        <v>147</v>
      </c>
      <c r="GY611">
        <v>0</v>
      </c>
      <c r="GZ611">
        <v>26</v>
      </c>
      <c r="HA611">
        <v>0</v>
      </c>
      <c r="HB611">
        <v>24</v>
      </c>
      <c r="HI611">
        <v>3</v>
      </c>
      <c r="HJ611">
        <v>120</v>
      </c>
      <c r="HK611">
        <v>3</v>
      </c>
      <c r="HL611">
        <v>115</v>
      </c>
      <c r="HS611">
        <v>11</v>
      </c>
      <c r="HT611">
        <v>41</v>
      </c>
      <c r="HU611">
        <v>9</v>
      </c>
      <c r="HV611">
        <v>116</v>
      </c>
      <c r="IC611">
        <v>2</v>
      </c>
      <c r="ID611">
        <v>76</v>
      </c>
      <c r="IE611">
        <v>4</v>
      </c>
      <c r="IF611">
        <v>8</v>
      </c>
      <c r="IM611">
        <v>2</v>
      </c>
      <c r="IN611">
        <v>3</v>
      </c>
      <c r="IO611">
        <v>2</v>
      </c>
      <c r="IP611">
        <v>2</v>
      </c>
    </row>
    <row r="612" spans="1:250" x14ac:dyDescent="0.25">
      <c r="A612" s="3" t="str">
        <f t="shared" si="9"/>
        <v>Tyson Alexander</v>
      </c>
      <c r="B612" s="4">
        <v>45767</v>
      </c>
      <c r="C612" t="s">
        <v>1600</v>
      </c>
      <c r="D612" t="s">
        <v>1601</v>
      </c>
      <c r="E612" t="s">
        <v>1602</v>
      </c>
      <c r="F612" t="s">
        <v>1603</v>
      </c>
      <c r="I612" t="s">
        <v>932</v>
      </c>
      <c r="J612" t="s">
        <v>1836</v>
      </c>
      <c r="K612" t="s">
        <v>1144</v>
      </c>
      <c r="L612">
        <v>74</v>
      </c>
      <c r="Q612">
        <v>74</v>
      </c>
      <c r="R612">
        <v>71.989999999999995</v>
      </c>
      <c r="S612">
        <v>71.8</v>
      </c>
      <c r="T612">
        <v>76.58</v>
      </c>
      <c r="Y612">
        <v>76.58</v>
      </c>
      <c r="Z612">
        <v>143</v>
      </c>
      <c r="AE612">
        <v>13</v>
      </c>
      <c r="AJ612">
        <v>156</v>
      </c>
      <c r="AK612">
        <v>70</v>
      </c>
      <c r="AL612">
        <v>10</v>
      </c>
      <c r="AM612" s="5">
        <v>0.54652777777777772</v>
      </c>
      <c r="AV612">
        <v>306</v>
      </c>
      <c r="AX612">
        <v>69.23</v>
      </c>
      <c r="AZ612">
        <v>72.22</v>
      </c>
      <c r="BB612">
        <v>31</v>
      </c>
      <c r="BD612">
        <v>1.69</v>
      </c>
      <c r="BF612">
        <v>20</v>
      </c>
      <c r="BJ612" t="s">
        <v>1144</v>
      </c>
      <c r="BK612" t="s">
        <v>1144</v>
      </c>
      <c r="BL612" t="s">
        <v>1144</v>
      </c>
      <c r="BM612" t="s">
        <v>1144</v>
      </c>
      <c r="BN612" t="s">
        <v>1144</v>
      </c>
      <c r="BO612">
        <v>-1</v>
      </c>
      <c r="BQ612">
        <v>6</v>
      </c>
      <c r="BS612">
        <v>-2</v>
      </c>
      <c r="BU612">
        <v>0</v>
      </c>
      <c r="BV612">
        <v>6</v>
      </c>
      <c r="BW612">
        <v>8</v>
      </c>
      <c r="BX612">
        <v>2</v>
      </c>
      <c r="BY612">
        <v>2</v>
      </c>
      <c r="BZ612">
        <v>0</v>
      </c>
      <c r="CA612">
        <v>5</v>
      </c>
      <c r="CB612">
        <v>9</v>
      </c>
      <c r="CC612">
        <v>4</v>
      </c>
      <c r="CD612">
        <v>303.10000000000002</v>
      </c>
      <c r="CE612">
        <v>62.82</v>
      </c>
      <c r="CF612">
        <v>68.3</v>
      </c>
      <c r="CG612">
        <v>37.44</v>
      </c>
      <c r="CH612">
        <v>1.78</v>
      </c>
      <c r="CI612">
        <v>29.44</v>
      </c>
      <c r="CJ612">
        <v>47.03</v>
      </c>
      <c r="CK612">
        <v>3.05</v>
      </c>
      <c r="CL612">
        <v>4.04</v>
      </c>
      <c r="CM612">
        <v>4.6399999999999997</v>
      </c>
      <c r="CN612">
        <v>303.60000000000002</v>
      </c>
      <c r="CO612">
        <v>61.57</v>
      </c>
      <c r="CP612">
        <v>68.58</v>
      </c>
      <c r="CQ612">
        <v>39.72</v>
      </c>
      <c r="CR612">
        <v>1.78</v>
      </c>
      <c r="CS612">
        <v>29.44</v>
      </c>
      <c r="CT612">
        <v>50.61</v>
      </c>
      <c r="CU612">
        <v>3.05</v>
      </c>
      <c r="CV612">
        <v>4.05</v>
      </c>
      <c r="CW612">
        <v>4.6399999999999997</v>
      </c>
      <c r="DC612">
        <v>306</v>
      </c>
      <c r="DD612">
        <v>38</v>
      </c>
      <c r="DM612">
        <v>69.23</v>
      </c>
      <c r="DN612">
        <v>84</v>
      </c>
      <c r="DW612">
        <v>72.22</v>
      </c>
      <c r="DX612">
        <v>59</v>
      </c>
      <c r="EG612">
        <v>31</v>
      </c>
      <c r="EH612">
        <v>89</v>
      </c>
      <c r="EQ612">
        <v>1.69</v>
      </c>
      <c r="ER612">
        <v>58</v>
      </c>
      <c r="FA612">
        <v>20</v>
      </c>
      <c r="FB612">
        <v>143</v>
      </c>
      <c r="FU612">
        <v>-1</v>
      </c>
      <c r="FV612">
        <v>16</v>
      </c>
      <c r="GE612">
        <v>6</v>
      </c>
      <c r="GF612">
        <v>156</v>
      </c>
      <c r="GO612">
        <v>-2</v>
      </c>
      <c r="GP612">
        <v>32</v>
      </c>
      <c r="GY612">
        <v>0</v>
      </c>
      <c r="GZ612">
        <v>26</v>
      </c>
      <c r="HI612">
        <v>6</v>
      </c>
      <c r="HJ612">
        <v>17</v>
      </c>
      <c r="HS612">
        <v>8</v>
      </c>
      <c r="HT612">
        <v>131</v>
      </c>
      <c r="IC612">
        <v>2</v>
      </c>
      <c r="ID612">
        <v>76</v>
      </c>
      <c r="IM612">
        <v>2</v>
      </c>
      <c r="IN612">
        <v>3</v>
      </c>
    </row>
    <row r="613" spans="1:250" x14ac:dyDescent="0.25">
      <c r="A613" s="3" t="str">
        <f t="shared" si="9"/>
        <v>Jeppe Kristian Andersen</v>
      </c>
      <c r="B613" s="4">
        <v>45767</v>
      </c>
      <c r="C613" t="s">
        <v>1837</v>
      </c>
      <c r="D613" t="s">
        <v>1838</v>
      </c>
      <c r="E613" t="s">
        <v>1839</v>
      </c>
      <c r="F613" t="s">
        <v>1840</v>
      </c>
      <c r="I613" t="s">
        <v>1841</v>
      </c>
      <c r="J613" t="s">
        <v>1842</v>
      </c>
      <c r="K613">
        <v>1</v>
      </c>
      <c r="L613">
        <v>69</v>
      </c>
      <c r="M613">
        <v>65</v>
      </c>
      <c r="N613">
        <v>65</v>
      </c>
      <c r="Q613">
        <v>199</v>
      </c>
      <c r="R613">
        <v>76.89</v>
      </c>
      <c r="S613">
        <v>75.89</v>
      </c>
      <c r="T613">
        <v>73.63</v>
      </c>
      <c r="U613">
        <v>70.430000000000007</v>
      </c>
      <c r="V613">
        <v>69.540000000000006</v>
      </c>
      <c r="Y613">
        <v>71.2</v>
      </c>
      <c r="Z613">
        <v>28</v>
      </c>
      <c r="AA613">
        <v>4</v>
      </c>
      <c r="AB613">
        <v>1</v>
      </c>
      <c r="AE613">
        <v>5</v>
      </c>
      <c r="AF613">
        <v>4</v>
      </c>
      <c r="AG613">
        <v>-1</v>
      </c>
      <c r="AJ613">
        <v>1</v>
      </c>
      <c r="AK613">
        <v>1</v>
      </c>
    </row>
    <row r="614" spans="1:250" x14ac:dyDescent="0.25">
      <c r="A614" s="3" t="str">
        <f t="shared" si="9"/>
        <v>Adam Wallin</v>
      </c>
      <c r="B614" s="4">
        <v>45767</v>
      </c>
      <c r="C614" t="s">
        <v>1837</v>
      </c>
      <c r="D614" t="s">
        <v>1838</v>
      </c>
      <c r="E614" t="s">
        <v>1839</v>
      </c>
      <c r="F614" t="s">
        <v>1840</v>
      </c>
      <c r="I614" t="s">
        <v>1843</v>
      </c>
      <c r="J614" t="s">
        <v>1676</v>
      </c>
      <c r="K614">
        <v>2</v>
      </c>
      <c r="L614">
        <v>64</v>
      </c>
      <c r="M614">
        <v>66</v>
      </c>
      <c r="N614">
        <v>70</v>
      </c>
      <c r="Q614">
        <v>200</v>
      </c>
      <c r="R614">
        <v>76.89</v>
      </c>
      <c r="S614">
        <v>75.89</v>
      </c>
      <c r="T614">
        <v>68.63</v>
      </c>
      <c r="U614">
        <v>71.430000000000007</v>
      </c>
      <c r="V614">
        <v>74.540000000000006</v>
      </c>
      <c r="Y614">
        <v>71.53</v>
      </c>
      <c r="Z614">
        <v>1</v>
      </c>
      <c r="AA614">
        <v>1</v>
      </c>
      <c r="AB614">
        <v>2</v>
      </c>
      <c r="AE614">
        <v>0</v>
      </c>
      <c r="AF614">
        <v>-3</v>
      </c>
      <c r="AG614">
        <v>1</v>
      </c>
      <c r="AJ614">
        <v>2</v>
      </c>
      <c r="AK614">
        <v>2</v>
      </c>
    </row>
    <row r="615" spans="1:250" x14ac:dyDescent="0.25">
      <c r="A615" s="3" t="str">
        <f t="shared" si="9"/>
        <v>Martin Eriksson</v>
      </c>
      <c r="B615" s="4">
        <v>45767</v>
      </c>
      <c r="C615" t="s">
        <v>1837</v>
      </c>
      <c r="D615" t="s">
        <v>1838</v>
      </c>
      <c r="E615" t="s">
        <v>1839</v>
      </c>
      <c r="F615" t="s">
        <v>1840</v>
      </c>
      <c r="I615" t="s">
        <v>1844</v>
      </c>
      <c r="J615" t="s">
        <v>1003</v>
      </c>
      <c r="K615">
        <v>3</v>
      </c>
      <c r="L615">
        <v>65</v>
      </c>
      <c r="M615">
        <v>68</v>
      </c>
      <c r="N615">
        <v>69</v>
      </c>
      <c r="Q615">
        <v>202</v>
      </c>
      <c r="R615">
        <v>76.89</v>
      </c>
      <c r="S615">
        <v>75.89</v>
      </c>
      <c r="T615">
        <v>69.63</v>
      </c>
      <c r="U615">
        <v>73.430000000000007</v>
      </c>
      <c r="V615">
        <v>73.540000000000006</v>
      </c>
      <c r="Y615">
        <v>72.2</v>
      </c>
      <c r="Z615">
        <v>3</v>
      </c>
      <c r="AA615">
        <v>2</v>
      </c>
      <c r="AB615">
        <v>3</v>
      </c>
      <c r="AE615">
        <v>1</v>
      </c>
      <c r="AF615">
        <v>3</v>
      </c>
      <c r="AG615">
        <v>3</v>
      </c>
      <c r="AJ615">
        <v>3</v>
      </c>
      <c r="AK615">
        <v>3.5</v>
      </c>
    </row>
    <row r="616" spans="1:250" x14ac:dyDescent="0.25">
      <c r="A616" s="3" t="str">
        <f t="shared" si="9"/>
        <v>Sebastian Petersen</v>
      </c>
      <c r="B616" s="4">
        <v>45767</v>
      </c>
      <c r="C616" t="s">
        <v>1837</v>
      </c>
      <c r="D616" t="s">
        <v>1838</v>
      </c>
      <c r="E616" t="s">
        <v>1839</v>
      </c>
      <c r="F616" t="s">
        <v>1840</v>
      </c>
      <c r="I616" t="s">
        <v>1845</v>
      </c>
      <c r="J616" t="s">
        <v>1068</v>
      </c>
      <c r="K616">
        <v>3</v>
      </c>
      <c r="L616">
        <v>71</v>
      </c>
      <c r="M616">
        <v>65</v>
      </c>
      <c r="N616">
        <v>66</v>
      </c>
      <c r="Q616">
        <v>202</v>
      </c>
      <c r="R616">
        <v>76.89</v>
      </c>
      <c r="S616">
        <v>75.89</v>
      </c>
      <c r="T616">
        <v>75.63</v>
      </c>
      <c r="U616">
        <v>70.430000000000007</v>
      </c>
      <c r="V616">
        <v>70.540000000000006</v>
      </c>
      <c r="Y616">
        <v>72.2</v>
      </c>
      <c r="Z616">
        <v>58</v>
      </c>
      <c r="AA616">
        <v>9</v>
      </c>
      <c r="AB616">
        <v>3</v>
      </c>
      <c r="AE616">
        <v>7</v>
      </c>
      <c r="AF616">
        <v>6</v>
      </c>
      <c r="AG616">
        <v>3</v>
      </c>
      <c r="AJ616">
        <v>3</v>
      </c>
      <c r="AK616">
        <v>3.5</v>
      </c>
    </row>
    <row r="617" spans="1:250" x14ac:dyDescent="0.25">
      <c r="A617" s="3" t="str">
        <f t="shared" si="9"/>
        <v>August Thor Host</v>
      </c>
      <c r="B617" s="4">
        <v>45767</v>
      </c>
      <c r="C617" t="s">
        <v>1837</v>
      </c>
      <c r="D617" t="s">
        <v>1838</v>
      </c>
      <c r="E617" t="s">
        <v>1839</v>
      </c>
      <c r="F617" t="s">
        <v>1840</v>
      </c>
      <c r="I617" t="s">
        <v>1846</v>
      </c>
      <c r="J617" t="s">
        <v>1847</v>
      </c>
      <c r="K617">
        <v>5</v>
      </c>
      <c r="L617">
        <v>66</v>
      </c>
      <c r="M617">
        <v>67</v>
      </c>
      <c r="N617">
        <v>70</v>
      </c>
      <c r="Q617">
        <v>203</v>
      </c>
      <c r="R617">
        <v>76.89</v>
      </c>
      <c r="S617">
        <v>75.89</v>
      </c>
      <c r="T617">
        <v>70.63</v>
      </c>
      <c r="U617">
        <v>72.430000000000007</v>
      </c>
      <c r="V617">
        <v>74.540000000000006</v>
      </c>
      <c r="Y617">
        <v>72.53</v>
      </c>
      <c r="Z617">
        <v>4</v>
      </c>
      <c r="AA617">
        <v>2</v>
      </c>
      <c r="AB617">
        <v>5</v>
      </c>
      <c r="AE617">
        <v>2</v>
      </c>
      <c r="AF617">
        <v>3</v>
      </c>
      <c r="AG617">
        <v>4</v>
      </c>
      <c r="AJ617">
        <v>5</v>
      </c>
      <c r="AK617">
        <v>5.5</v>
      </c>
    </row>
    <row r="618" spans="1:250" x14ac:dyDescent="0.25">
      <c r="A618" s="3" t="str">
        <f t="shared" si="9"/>
        <v>Calle Strandberg</v>
      </c>
      <c r="B618" s="4">
        <v>45767</v>
      </c>
      <c r="C618" t="s">
        <v>1837</v>
      </c>
      <c r="D618" t="s">
        <v>1838</v>
      </c>
      <c r="E618" t="s">
        <v>1839</v>
      </c>
      <c r="F618" t="s">
        <v>1840</v>
      </c>
      <c r="I618" t="s">
        <v>1848</v>
      </c>
      <c r="J618" t="s">
        <v>1849</v>
      </c>
      <c r="K618">
        <v>5</v>
      </c>
      <c r="L618">
        <v>71</v>
      </c>
      <c r="M618">
        <v>66</v>
      </c>
      <c r="N618">
        <v>66</v>
      </c>
      <c r="Q618">
        <v>203</v>
      </c>
      <c r="R618">
        <v>76.89</v>
      </c>
      <c r="S618">
        <v>75.89</v>
      </c>
      <c r="T618">
        <v>75.63</v>
      </c>
      <c r="U618">
        <v>71.430000000000007</v>
      </c>
      <c r="V618">
        <v>70.540000000000006</v>
      </c>
      <c r="Y618">
        <v>72.53</v>
      </c>
      <c r="Z618">
        <v>58</v>
      </c>
      <c r="AA618">
        <v>21</v>
      </c>
      <c r="AB618">
        <v>5</v>
      </c>
      <c r="AE618">
        <v>7</v>
      </c>
      <c r="AF618">
        <v>7</v>
      </c>
      <c r="AG618">
        <v>4</v>
      </c>
      <c r="AJ618">
        <v>5</v>
      </c>
      <c r="AK618">
        <v>5.5</v>
      </c>
    </row>
    <row r="619" spans="1:250" x14ac:dyDescent="0.25">
      <c r="A619" s="3" t="str">
        <f t="shared" si="9"/>
        <v>Mads Laage</v>
      </c>
      <c r="B619" s="4">
        <v>45767</v>
      </c>
      <c r="C619" t="s">
        <v>1837</v>
      </c>
      <c r="D619" t="s">
        <v>1838</v>
      </c>
      <c r="E619" t="s">
        <v>1839</v>
      </c>
      <c r="F619" t="s">
        <v>1840</v>
      </c>
      <c r="I619" t="s">
        <v>1850</v>
      </c>
      <c r="J619" t="s">
        <v>1851</v>
      </c>
      <c r="K619">
        <v>7</v>
      </c>
      <c r="L619">
        <v>70</v>
      </c>
      <c r="M619">
        <v>66</v>
      </c>
      <c r="N619">
        <v>68</v>
      </c>
      <c r="Q619">
        <v>204</v>
      </c>
      <c r="R619">
        <v>76.89</v>
      </c>
      <c r="S619">
        <v>75.89</v>
      </c>
      <c r="T619">
        <v>74.63</v>
      </c>
      <c r="U619">
        <v>71.430000000000007</v>
      </c>
      <c r="V619">
        <v>72.540000000000006</v>
      </c>
      <c r="Y619">
        <v>72.87</v>
      </c>
      <c r="Z619">
        <v>38</v>
      </c>
      <c r="AA619">
        <v>9</v>
      </c>
      <c r="AB619">
        <v>7</v>
      </c>
      <c r="AE619">
        <v>6</v>
      </c>
      <c r="AF619">
        <v>6</v>
      </c>
      <c r="AG619">
        <v>5</v>
      </c>
      <c r="AJ619">
        <v>7</v>
      </c>
      <c r="AK619">
        <v>7.5</v>
      </c>
    </row>
    <row r="620" spans="1:250" x14ac:dyDescent="0.25">
      <c r="A620" s="3" t="str">
        <f t="shared" si="9"/>
        <v>David Lundgren</v>
      </c>
      <c r="B620" s="4">
        <v>45767</v>
      </c>
      <c r="C620" t="s">
        <v>1837</v>
      </c>
      <c r="D620" t="s">
        <v>1838</v>
      </c>
      <c r="E620" t="s">
        <v>1839</v>
      </c>
      <c r="F620" t="s">
        <v>1840</v>
      </c>
      <c r="I620" t="s">
        <v>1852</v>
      </c>
      <c r="J620" t="s">
        <v>1153</v>
      </c>
      <c r="K620">
        <v>7</v>
      </c>
      <c r="L620">
        <v>68</v>
      </c>
      <c r="M620">
        <v>70</v>
      </c>
      <c r="N620">
        <v>66</v>
      </c>
      <c r="Q620">
        <v>204</v>
      </c>
      <c r="R620">
        <v>76.89</v>
      </c>
      <c r="S620">
        <v>75.89</v>
      </c>
      <c r="T620">
        <v>72.63</v>
      </c>
      <c r="U620">
        <v>75.430000000000007</v>
      </c>
      <c r="V620">
        <v>70.540000000000006</v>
      </c>
      <c r="Y620">
        <v>72.87</v>
      </c>
      <c r="Z620">
        <v>14</v>
      </c>
      <c r="AA620">
        <v>31</v>
      </c>
      <c r="AB620">
        <v>7</v>
      </c>
      <c r="AE620">
        <v>4</v>
      </c>
      <c r="AF620">
        <v>8</v>
      </c>
      <c r="AG620">
        <v>5</v>
      </c>
      <c r="AJ620">
        <v>7</v>
      </c>
      <c r="AK620">
        <v>7.5</v>
      </c>
    </row>
    <row r="621" spans="1:250" x14ac:dyDescent="0.25">
      <c r="A621" s="3" t="str">
        <f t="shared" si="9"/>
        <v>Hlynur Bergsson</v>
      </c>
      <c r="B621" s="4">
        <v>45767</v>
      </c>
      <c r="C621" t="s">
        <v>1837</v>
      </c>
      <c r="D621" t="s">
        <v>1838</v>
      </c>
      <c r="E621" t="s">
        <v>1839</v>
      </c>
      <c r="F621" t="s">
        <v>1840</v>
      </c>
      <c r="I621" t="s">
        <v>1853</v>
      </c>
      <c r="J621" t="s">
        <v>1854</v>
      </c>
      <c r="K621">
        <v>9</v>
      </c>
      <c r="L621">
        <v>70</v>
      </c>
      <c r="M621">
        <v>66</v>
      </c>
      <c r="N621">
        <v>69</v>
      </c>
      <c r="Q621">
        <v>205</v>
      </c>
      <c r="R621">
        <v>76.89</v>
      </c>
      <c r="S621">
        <v>75.89</v>
      </c>
      <c r="T621">
        <v>74.63</v>
      </c>
      <c r="U621">
        <v>71.430000000000007</v>
      </c>
      <c r="V621">
        <v>73.540000000000006</v>
      </c>
      <c r="Y621">
        <v>73.2</v>
      </c>
      <c r="Z621">
        <v>38</v>
      </c>
      <c r="AA621">
        <v>9</v>
      </c>
      <c r="AB621">
        <v>9</v>
      </c>
      <c r="AE621">
        <v>6</v>
      </c>
      <c r="AF621">
        <v>6</v>
      </c>
      <c r="AG621">
        <v>6</v>
      </c>
      <c r="AJ621">
        <v>9</v>
      </c>
      <c r="AK621">
        <v>10.5</v>
      </c>
    </row>
    <row r="622" spans="1:250" x14ac:dyDescent="0.25">
      <c r="A622" s="3" t="str">
        <f t="shared" si="9"/>
        <v>Victor Bjorlow</v>
      </c>
      <c r="B622" s="4">
        <v>45767</v>
      </c>
      <c r="C622" t="s">
        <v>1837</v>
      </c>
      <c r="D622" t="s">
        <v>1838</v>
      </c>
      <c r="E622" t="s">
        <v>1839</v>
      </c>
      <c r="F622" t="s">
        <v>1840</v>
      </c>
      <c r="I622" t="s">
        <v>1855</v>
      </c>
      <c r="J622" t="s">
        <v>1324</v>
      </c>
      <c r="K622">
        <v>9</v>
      </c>
      <c r="L622">
        <v>67</v>
      </c>
      <c r="M622">
        <v>68</v>
      </c>
      <c r="N622">
        <v>70</v>
      </c>
      <c r="Q622">
        <v>205</v>
      </c>
      <c r="R622">
        <v>76.89</v>
      </c>
      <c r="S622">
        <v>75.89</v>
      </c>
      <c r="T622">
        <v>71.63</v>
      </c>
      <c r="U622">
        <v>73.430000000000007</v>
      </c>
      <c r="V622">
        <v>74.540000000000006</v>
      </c>
      <c r="Y622">
        <v>73.2</v>
      </c>
      <c r="Z622">
        <v>6</v>
      </c>
      <c r="AA622">
        <v>6</v>
      </c>
      <c r="AB622">
        <v>9</v>
      </c>
      <c r="AE622">
        <v>3</v>
      </c>
      <c r="AF622">
        <v>5</v>
      </c>
      <c r="AG622">
        <v>6</v>
      </c>
      <c r="AJ622">
        <v>9</v>
      </c>
      <c r="AK622">
        <v>10.5</v>
      </c>
    </row>
    <row r="623" spans="1:250" x14ac:dyDescent="0.25">
      <c r="A623" s="3" t="str">
        <f t="shared" si="9"/>
        <v>Christopher Feldborg</v>
      </c>
      <c r="B623" s="4">
        <v>45767</v>
      </c>
      <c r="C623" t="s">
        <v>1837</v>
      </c>
      <c r="D623" t="s">
        <v>1838</v>
      </c>
      <c r="E623" t="s">
        <v>1839</v>
      </c>
      <c r="F623" t="s">
        <v>1840</v>
      </c>
      <c r="I623" t="s">
        <v>1856</v>
      </c>
      <c r="J623" t="s">
        <v>1857</v>
      </c>
      <c r="K623">
        <v>9</v>
      </c>
      <c r="L623">
        <v>69</v>
      </c>
      <c r="M623">
        <v>68</v>
      </c>
      <c r="N623">
        <v>68</v>
      </c>
      <c r="Q623">
        <v>205</v>
      </c>
      <c r="R623">
        <v>76.89</v>
      </c>
      <c r="S623">
        <v>75.89</v>
      </c>
      <c r="T623">
        <v>73.63</v>
      </c>
      <c r="U623">
        <v>73.430000000000007</v>
      </c>
      <c r="V623">
        <v>72.540000000000006</v>
      </c>
      <c r="Y623">
        <v>73.2</v>
      </c>
      <c r="Z623">
        <v>28</v>
      </c>
      <c r="AA623">
        <v>21</v>
      </c>
      <c r="AB623">
        <v>9</v>
      </c>
      <c r="AE623">
        <v>5</v>
      </c>
      <c r="AF623">
        <v>7</v>
      </c>
      <c r="AG623">
        <v>6</v>
      </c>
      <c r="AJ623">
        <v>9</v>
      </c>
      <c r="AK623">
        <v>10.5</v>
      </c>
    </row>
    <row r="624" spans="1:250" x14ac:dyDescent="0.25">
      <c r="A624" s="3" t="str">
        <f t="shared" si="9"/>
        <v>Albin Tiden</v>
      </c>
      <c r="B624" s="4">
        <v>45767</v>
      </c>
      <c r="C624" t="s">
        <v>1837</v>
      </c>
      <c r="D624" t="s">
        <v>1838</v>
      </c>
      <c r="E624" t="s">
        <v>1839</v>
      </c>
      <c r="F624" t="s">
        <v>1840</v>
      </c>
      <c r="I624" t="s">
        <v>1858</v>
      </c>
      <c r="J624" t="s">
        <v>1256</v>
      </c>
      <c r="K624">
        <v>9</v>
      </c>
      <c r="L624">
        <v>67</v>
      </c>
      <c r="M624">
        <v>69</v>
      </c>
      <c r="N624">
        <v>69</v>
      </c>
      <c r="Q624">
        <v>205</v>
      </c>
      <c r="R624">
        <v>76.89</v>
      </c>
      <c r="S624">
        <v>75.89</v>
      </c>
      <c r="T624">
        <v>71.63</v>
      </c>
      <c r="U624">
        <v>74.430000000000007</v>
      </c>
      <c r="V624">
        <v>73.540000000000006</v>
      </c>
      <c r="Y624">
        <v>73.2</v>
      </c>
      <c r="Z624">
        <v>6</v>
      </c>
      <c r="AA624">
        <v>9</v>
      </c>
      <c r="AB624">
        <v>9</v>
      </c>
      <c r="AE624">
        <v>3</v>
      </c>
      <c r="AF624">
        <v>6</v>
      </c>
      <c r="AG624">
        <v>6</v>
      </c>
      <c r="AJ624">
        <v>9</v>
      </c>
      <c r="AK624">
        <v>10.5</v>
      </c>
    </row>
    <row r="625" spans="1:37" x14ac:dyDescent="0.25">
      <c r="A625" s="3" t="str">
        <f t="shared" si="9"/>
        <v>Mads Heller</v>
      </c>
      <c r="B625" s="4">
        <v>45767</v>
      </c>
      <c r="C625" t="s">
        <v>1837</v>
      </c>
      <c r="D625" t="s">
        <v>1838</v>
      </c>
      <c r="E625" t="s">
        <v>1839</v>
      </c>
      <c r="F625" t="s">
        <v>1840</v>
      </c>
      <c r="I625" t="s">
        <v>1859</v>
      </c>
      <c r="J625" t="s">
        <v>1851</v>
      </c>
      <c r="K625">
        <v>13</v>
      </c>
      <c r="L625">
        <v>68</v>
      </c>
      <c r="M625">
        <v>68</v>
      </c>
      <c r="N625">
        <v>70</v>
      </c>
      <c r="Q625">
        <v>206</v>
      </c>
      <c r="R625">
        <v>76.89</v>
      </c>
      <c r="S625">
        <v>75.89</v>
      </c>
      <c r="T625">
        <v>72.63</v>
      </c>
      <c r="U625">
        <v>73.430000000000007</v>
      </c>
      <c r="V625">
        <v>74.540000000000006</v>
      </c>
      <c r="Y625">
        <v>73.53</v>
      </c>
      <c r="Z625">
        <v>14</v>
      </c>
      <c r="AA625">
        <v>9</v>
      </c>
      <c r="AB625">
        <v>13</v>
      </c>
      <c r="AE625">
        <v>4</v>
      </c>
      <c r="AF625">
        <v>6</v>
      </c>
      <c r="AG625">
        <v>7</v>
      </c>
      <c r="AJ625">
        <v>13</v>
      </c>
      <c r="AK625">
        <v>14.5</v>
      </c>
    </row>
    <row r="626" spans="1:37" x14ac:dyDescent="0.25">
      <c r="A626" s="3" t="str">
        <f t="shared" si="9"/>
        <v>Nikolaj Lange Andersen</v>
      </c>
      <c r="B626" s="4">
        <v>45767</v>
      </c>
      <c r="C626" t="s">
        <v>1837</v>
      </c>
      <c r="D626" t="s">
        <v>1838</v>
      </c>
      <c r="E626" t="s">
        <v>1839</v>
      </c>
      <c r="F626" t="s">
        <v>1840</v>
      </c>
      <c r="I626" t="s">
        <v>1860</v>
      </c>
      <c r="J626" t="s">
        <v>1861</v>
      </c>
      <c r="K626">
        <v>13</v>
      </c>
      <c r="L626">
        <v>70</v>
      </c>
      <c r="M626">
        <v>67</v>
      </c>
      <c r="N626">
        <v>69</v>
      </c>
      <c r="Q626">
        <v>206</v>
      </c>
      <c r="R626">
        <v>76.89</v>
      </c>
      <c r="S626">
        <v>75.89</v>
      </c>
      <c r="T626">
        <v>74.63</v>
      </c>
      <c r="U626">
        <v>72.430000000000007</v>
      </c>
      <c r="V626">
        <v>73.540000000000006</v>
      </c>
      <c r="Y626">
        <v>73.53</v>
      </c>
      <c r="Z626">
        <v>38</v>
      </c>
      <c r="AA626">
        <v>21</v>
      </c>
      <c r="AB626">
        <v>13</v>
      </c>
      <c r="AE626">
        <v>6</v>
      </c>
      <c r="AF626">
        <v>7</v>
      </c>
      <c r="AG626">
        <v>7</v>
      </c>
      <c r="AJ626">
        <v>13</v>
      </c>
      <c r="AK626">
        <v>14.5</v>
      </c>
    </row>
    <row r="627" spans="1:37" x14ac:dyDescent="0.25">
      <c r="A627" s="3" t="str">
        <f t="shared" si="9"/>
        <v>Giedrius Mackelis</v>
      </c>
      <c r="B627" s="4">
        <v>45767</v>
      </c>
      <c r="C627" t="s">
        <v>1837</v>
      </c>
      <c r="D627" t="s">
        <v>1838</v>
      </c>
      <c r="E627" t="s">
        <v>1839</v>
      </c>
      <c r="F627" t="s">
        <v>1840</v>
      </c>
      <c r="I627" t="s">
        <v>1862</v>
      </c>
      <c r="J627" t="s">
        <v>1863</v>
      </c>
      <c r="K627">
        <v>13</v>
      </c>
      <c r="L627">
        <v>68</v>
      </c>
      <c r="M627">
        <v>66</v>
      </c>
      <c r="N627">
        <v>72</v>
      </c>
      <c r="Q627">
        <v>206</v>
      </c>
      <c r="R627">
        <v>76.89</v>
      </c>
      <c r="S627">
        <v>75.89</v>
      </c>
      <c r="T627">
        <v>72.63</v>
      </c>
      <c r="U627">
        <v>71.430000000000007</v>
      </c>
      <c r="V627">
        <v>76.540000000000006</v>
      </c>
      <c r="Y627">
        <v>73.53</v>
      </c>
      <c r="Z627">
        <v>14</v>
      </c>
      <c r="AA627">
        <v>4</v>
      </c>
      <c r="AB627">
        <v>13</v>
      </c>
      <c r="AE627">
        <v>4</v>
      </c>
      <c r="AF627">
        <v>4</v>
      </c>
      <c r="AG627">
        <v>7</v>
      </c>
      <c r="AJ627">
        <v>13</v>
      </c>
      <c r="AK627">
        <v>14.5</v>
      </c>
    </row>
    <row r="628" spans="1:37" x14ac:dyDescent="0.25">
      <c r="A628" s="3" t="str">
        <f t="shared" si="9"/>
        <v>Hugo Ronnberg</v>
      </c>
      <c r="B628" s="4">
        <v>45767</v>
      </c>
      <c r="C628" t="s">
        <v>1837</v>
      </c>
      <c r="D628" t="s">
        <v>1838</v>
      </c>
      <c r="E628" t="s">
        <v>1839</v>
      </c>
      <c r="F628" t="s">
        <v>1840</v>
      </c>
      <c r="I628" t="s">
        <v>1864</v>
      </c>
      <c r="J628" t="s">
        <v>1865</v>
      </c>
      <c r="K628">
        <v>13</v>
      </c>
      <c r="L628">
        <v>68</v>
      </c>
      <c r="M628">
        <v>68</v>
      </c>
      <c r="N628">
        <v>70</v>
      </c>
      <c r="Q628">
        <v>206</v>
      </c>
      <c r="R628">
        <v>76.89</v>
      </c>
      <c r="S628">
        <v>75.89</v>
      </c>
      <c r="T628">
        <v>72.63</v>
      </c>
      <c r="U628">
        <v>73.430000000000007</v>
      </c>
      <c r="V628">
        <v>74.540000000000006</v>
      </c>
      <c r="Y628">
        <v>73.53</v>
      </c>
      <c r="Z628">
        <v>14</v>
      </c>
      <c r="AA628">
        <v>9</v>
      </c>
      <c r="AB628">
        <v>13</v>
      </c>
      <c r="AE628">
        <v>4</v>
      </c>
      <c r="AF628">
        <v>6</v>
      </c>
      <c r="AG628">
        <v>7</v>
      </c>
      <c r="AJ628">
        <v>13</v>
      </c>
      <c r="AK628">
        <v>14.5</v>
      </c>
    </row>
    <row r="629" spans="1:37" x14ac:dyDescent="0.25">
      <c r="A629" s="3" t="str">
        <f t="shared" si="9"/>
        <v>Anton Albers</v>
      </c>
      <c r="B629" s="4">
        <v>45767</v>
      </c>
      <c r="C629" t="s">
        <v>1837</v>
      </c>
      <c r="D629" t="s">
        <v>1838</v>
      </c>
      <c r="E629" t="s">
        <v>1839</v>
      </c>
      <c r="F629" t="s">
        <v>1840</v>
      </c>
      <c r="I629" t="s">
        <v>1866</v>
      </c>
      <c r="J629" t="s">
        <v>1867</v>
      </c>
      <c r="K629">
        <v>17</v>
      </c>
      <c r="L629">
        <v>70</v>
      </c>
      <c r="M629">
        <v>66</v>
      </c>
      <c r="N629">
        <v>71</v>
      </c>
      <c r="Q629">
        <v>207</v>
      </c>
      <c r="R629">
        <v>76.89</v>
      </c>
      <c r="S629">
        <v>75.89</v>
      </c>
      <c r="T629">
        <v>74.63</v>
      </c>
      <c r="U629">
        <v>71.430000000000007</v>
      </c>
      <c r="V629">
        <v>75.540000000000006</v>
      </c>
      <c r="Y629">
        <v>73.87</v>
      </c>
      <c r="Z629">
        <v>38</v>
      </c>
      <c r="AA629">
        <v>9</v>
      </c>
      <c r="AB629">
        <v>17</v>
      </c>
      <c r="AE629">
        <v>6</v>
      </c>
      <c r="AF629">
        <v>6</v>
      </c>
      <c r="AG629">
        <v>8</v>
      </c>
      <c r="AJ629">
        <v>17</v>
      </c>
      <c r="AK629">
        <v>18.5</v>
      </c>
    </row>
    <row r="630" spans="1:37" x14ac:dyDescent="0.25">
      <c r="A630" s="3" t="str">
        <f t="shared" si="9"/>
        <v>Adam Andersson</v>
      </c>
      <c r="B630" s="4">
        <v>45767</v>
      </c>
      <c r="C630" t="s">
        <v>1837</v>
      </c>
      <c r="D630" t="s">
        <v>1838</v>
      </c>
      <c r="E630" t="s">
        <v>1839</v>
      </c>
      <c r="F630" t="s">
        <v>1840</v>
      </c>
      <c r="I630" t="s">
        <v>1868</v>
      </c>
      <c r="J630" t="s">
        <v>1676</v>
      </c>
      <c r="K630">
        <v>17</v>
      </c>
      <c r="L630">
        <v>66</v>
      </c>
      <c r="M630">
        <v>71</v>
      </c>
      <c r="N630">
        <v>70</v>
      </c>
      <c r="Q630">
        <v>207</v>
      </c>
      <c r="R630">
        <v>76.89</v>
      </c>
      <c r="S630">
        <v>75.89</v>
      </c>
      <c r="T630">
        <v>70.63</v>
      </c>
      <c r="U630">
        <v>76.430000000000007</v>
      </c>
      <c r="V630">
        <v>74.540000000000006</v>
      </c>
      <c r="Y630">
        <v>73.87</v>
      </c>
      <c r="Z630">
        <v>4</v>
      </c>
      <c r="AA630">
        <v>21</v>
      </c>
      <c r="AB630">
        <v>17</v>
      </c>
      <c r="AE630">
        <v>2</v>
      </c>
      <c r="AF630">
        <v>7</v>
      </c>
      <c r="AG630">
        <v>8</v>
      </c>
      <c r="AJ630">
        <v>17</v>
      </c>
      <c r="AK630">
        <v>18.5</v>
      </c>
    </row>
    <row r="631" spans="1:37" x14ac:dyDescent="0.25">
      <c r="A631" s="3" t="str">
        <f t="shared" si="9"/>
        <v>Rasmus Karlsson</v>
      </c>
      <c r="B631" s="4">
        <v>45767</v>
      </c>
      <c r="C631" t="s">
        <v>1837</v>
      </c>
      <c r="D631" t="s">
        <v>1838</v>
      </c>
      <c r="E631" t="s">
        <v>1839</v>
      </c>
      <c r="F631" t="s">
        <v>1840</v>
      </c>
      <c r="I631" t="s">
        <v>1869</v>
      </c>
      <c r="J631" t="s">
        <v>880</v>
      </c>
      <c r="K631">
        <v>17</v>
      </c>
      <c r="L631">
        <v>70</v>
      </c>
      <c r="M631">
        <v>69</v>
      </c>
      <c r="N631">
        <v>68</v>
      </c>
      <c r="Q631">
        <v>207</v>
      </c>
      <c r="R631">
        <v>76.89</v>
      </c>
      <c r="S631">
        <v>75.89</v>
      </c>
      <c r="T631">
        <v>74.63</v>
      </c>
      <c r="U631">
        <v>74.430000000000007</v>
      </c>
      <c r="V631">
        <v>72.540000000000006</v>
      </c>
      <c r="Y631">
        <v>73.87</v>
      </c>
      <c r="Z631">
        <v>38</v>
      </c>
      <c r="AA631">
        <v>37</v>
      </c>
      <c r="AB631">
        <v>17</v>
      </c>
      <c r="AE631">
        <v>6</v>
      </c>
      <c r="AF631">
        <v>9</v>
      </c>
      <c r="AG631">
        <v>8</v>
      </c>
      <c r="AJ631">
        <v>17</v>
      </c>
      <c r="AK631">
        <v>18.5</v>
      </c>
    </row>
    <row r="632" spans="1:37" x14ac:dyDescent="0.25">
      <c r="A632" s="3" t="str">
        <f t="shared" si="9"/>
        <v>Isac Wallin</v>
      </c>
      <c r="B632" s="4">
        <v>45767</v>
      </c>
      <c r="C632" t="s">
        <v>1837</v>
      </c>
      <c r="D632" t="s">
        <v>1838</v>
      </c>
      <c r="E632" t="s">
        <v>1839</v>
      </c>
      <c r="F632" t="s">
        <v>1840</v>
      </c>
      <c r="I632" t="s">
        <v>1843</v>
      </c>
      <c r="J632" t="s">
        <v>1870</v>
      </c>
      <c r="K632">
        <v>17</v>
      </c>
      <c r="L632">
        <v>71</v>
      </c>
      <c r="M632">
        <v>64</v>
      </c>
      <c r="N632">
        <v>72</v>
      </c>
      <c r="Q632">
        <v>207</v>
      </c>
      <c r="R632">
        <v>76.89</v>
      </c>
      <c r="S632">
        <v>75.89</v>
      </c>
      <c r="T632">
        <v>75.63</v>
      </c>
      <c r="U632">
        <v>69.430000000000007</v>
      </c>
      <c r="V632">
        <v>76.540000000000006</v>
      </c>
      <c r="Y632">
        <v>73.87</v>
      </c>
      <c r="Z632">
        <v>58</v>
      </c>
      <c r="AA632">
        <v>6</v>
      </c>
      <c r="AB632">
        <v>17</v>
      </c>
      <c r="AE632">
        <v>7</v>
      </c>
      <c r="AF632">
        <v>5</v>
      </c>
      <c r="AG632">
        <v>8</v>
      </c>
      <c r="AJ632">
        <v>17</v>
      </c>
      <c r="AK632">
        <v>18.5</v>
      </c>
    </row>
    <row r="633" spans="1:37" x14ac:dyDescent="0.25">
      <c r="A633" s="3" t="str">
        <f t="shared" si="9"/>
        <v>Wilhelm Ahlgren</v>
      </c>
      <c r="B633" s="4">
        <v>45767</v>
      </c>
      <c r="C633" t="s">
        <v>1837</v>
      </c>
      <c r="D633" t="s">
        <v>1838</v>
      </c>
      <c r="E633" t="s">
        <v>1839</v>
      </c>
      <c r="F633" t="s">
        <v>1840</v>
      </c>
      <c r="I633" t="s">
        <v>1871</v>
      </c>
      <c r="J633" t="s">
        <v>1872</v>
      </c>
      <c r="K633">
        <v>21</v>
      </c>
      <c r="L633">
        <v>72</v>
      </c>
      <c r="M633">
        <v>67</v>
      </c>
      <c r="N633">
        <v>69</v>
      </c>
      <c r="Q633">
        <v>208</v>
      </c>
      <c r="R633">
        <v>76.89</v>
      </c>
      <c r="S633">
        <v>75.89</v>
      </c>
      <c r="T633">
        <v>76.63</v>
      </c>
      <c r="U633">
        <v>72.430000000000007</v>
      </c>
      <c r="V633">
        <v>73.540000000000006</v>
      </c>
      <c r="Y633">
        <v>74.2</v>
      </c>
      <c r="Z633">
        <v>78</v>
      </c>
      <c r="AA633">
        <v>37</v>
      </c>
      <c r="AB633">
        <v>21</v>
      </c>
      <c r="AE633">
        <v>8</v>
      </c>
      <c r="AF633">
        <v>9</v>
      </c>
      <c r="AG633">
        <v>9</v>
      </c>
      <c r="AJ633">
        <v>21</v>
      </c>
      <c r="AK633">
        <v>23.5</v>
      </c>
    </row>
    <row r="634" spans="1:37" x14ac:dyDescent="0.25">
      <c r="A634" s="3" t="str">
        <f t="shared" si="9"/>
        <v>Adam Guedra</v>
      </c>
      <c r="B634" s="4">
        <v>45767</v>
      </c>
      <c r="C634" t="s">
        <v>1837</v>
      </c>
      <c r="D634" t="s">
        <v>1838</v>
      </c>
      <c r="E634" t="s">
        <v>1839</v>
      </c>
      <c r="F634" t="s">
        <v>1840</v>
      </c>
      <c r="I634" t="s">
        <v>1873</v>
      </c>
      <c r="J634" t="s">
        <v>1676</v>
      </c>
      <c r="K634">
        <v>21</v>
      </c>
      <c r="L634">
        <v>69</v>
      </c>
      <c r="M634">
        <v>70</v>
      </c>
      <c r="N634">
        <v>69</v>
      </c>
      <c r="Q634">
        <v>208</v>
      </c>
      <c r="R634">
        <v>76.89</v>
      </c>
      <c r="S634">
        <v>75.89</v>
      </c>
      <c r="T634">
        <v>73.63</v>
      </c>
      <c r="U634">
        <v>75.430000000000007</v>
      </c>
      <c r="V634">
        <v>73.540000000000006</v>
      </c>
      <c r="Y634">
        <v>74.2</v>
      </c>
      <c r="Z634">
        <v>28</v>
      </c>
      <c r="AA634">
        <v>37</v>
      </c>
      <c r="AB634">
        <v>21</v>
      </c>
      <c r="AE634">
        <v>5</v>
      </c>
      <c r="AF634">
        <v>9</v>
      </c>
      <c r="AG634">
        <v>9</v>
      </c>
      <c r="AJ634">
        <v>21</v>
      </c>
      <c r="AK634">
        <v>23.5</v>
      </c>
    </row>
    <row r="635" spans="1:37" x14ac:dyDescent="0.25">
      <c r="A635" s="3" t="str">
        <f t="shared" si="9"/>
        <v>Lukas Jonsson</v>
      </c>
      <c r="B635" s="4">
        <v>45767</v>
      </c>
      <c r="C635" t="s">
        <v>1837</v>
      </c>
      <c r="D635" t="s">
        <v>1838</v>
      </c>
      <c r="E635" t="s">
        <v>1839</v>
      </c>
      <c r="F635" t="s">
        <v>1840</v>
      </c>
      <c r="I635" t="s">
        <v>1874</v>
      </c>
      <c r="J635" t="s">
        <v>1875</v>
      </c>
      <c r="K635">
        <v>21</v>
      </c>
      <c r="L635">
        <v>69</v>
      </c>
      <c r="M635">
        <v>68</v>
      </c>
      <c r="N635">
        <v>71</v>
      </c>
      <c r="Q635">
        <v>208</v>
      </c>
      <c r="R635">
        <v>76.89</v>
      </c>
      <c r="S635">
        <v>75.89</v>
      </c>
      <c r="T635">
        <v>73.63</v>
      </c>
      <c r="U635">
        <v>73.430000000000007</v>
      </c>
      <c r="V635">
        <v>75.540000000000006</v>
      </c>
      <c r="Y635">
        <v>74.2</v>
      </c>
      <c r="Z635">
        <v>28</v>
      </c>
      <c r="AA635">
        <v>21</v>
      </c>
      <c r="AB635">
        <v>21</v>
      </c>
      <c r="AE635">
        <v>5</v>
      </c>
      <c r="AF635">
        <v>7</v>
      </c>
      <c r="AG635">
        <v>9</v>
      </c>
      <c r="AJ635">
        <v>21</v>
      </c>
      <c r="AK635">
        <v>23.5</v>
      </c>
    </row>
    <row r="636" spans="1:37" x14ac:dyDescent="0.25">
      <c r="A636" s="3" t="str">
        <f t="shared" si="9"/>
        <v>Roope Kakko</v>
      </c>
      <c r="B636" s="4">
        <v>45767</v>
      </c>
      <c r="C636" t="s">
        <v>1837</v>
      </c>
      <c r="D636" t="s">
        <v>1838</v>
      </c>
      <c r="E636" t="s">
        <v>1839</v>
      </c>
      <c r="F636" t="s">
        <v>1840</v>
      </c>
      <c r="I636" t="s">
        <v>1876</v>
      </c>
      <c r="J636" t="s">
        <v>1877</v>
      </c>
      <c r="K636">
        <v>21</v>
      </c>
      <c r="L636">
        <v>69</v>
      </c>
      <c r="M636">
        <v>68</v>
      </c>
      <c r="N636">
        <v>71</v>
      </c>
      <c r="Q636">
        <v>208</v>
      </c>
      <c r="R636">
        <v>76.89</v>
      </c>
      <c r="S636">
        <v>75.89</v>
      </c>
      <c r="T636">
        <v>73.63</v>
      </c>
      <c r="U636">
        <v>73.430000000000007</v>
      </c>
      <c r="V636">
        <v>75.540000000000006</v>
      </c>
      <c r="Y636">
        <v>74.2</v>
      </c>
      <c r="Z636">
        <v>28</v>
      </c>
      <c r="AA636">
        <v>21</v>
      </c>
      <c r="AB636">
        <v>21</v>
      </c>
      <c r="AE636">
        <v>5</v>
      </c>
      <c r="AF636">
        <v>7</v>
      </c>
      <c r="AG636">
        <v>9</v>
      </c>
      <c r="AJ636">
        <v>21</v>
      </c>
      <c r="AK636">
        <v>23.5</v>
      </c>
    </row>
    <row r="637" spans="1:37" x14ac:dyDescent="0.25">
      <c r="A637" s="3" t="str">
        <f t="shared" si="9"/>
        <v>Mikkel Pedersen</v>
      </c>
      <c r="B637" s="4">
        <v>45767</v>
      </c>
      <c r="C637" t="s">
        <v>1837</v>
      </c>
      <c r="D637" t="s">
        <v>1838</v>
      </c>
      <c r="E637" t="s">
        <v>1839</v>
      </c>
      <c r="F637" t="s">
        <v>1840</v>
      </c>
      <c r="I637" t="s">
        <v>1878</v>
      </c>
      <c r="J637" t="s">
        <v>1879</v>
      </c>
      <c r="K637">
        <v>21</v>
      </c>
      <c r="L637">
        <v>68</v>
      </c>
      <c r="M637">
        <v>71</v>
      </c>
      <c r="N637">
        <v>69</v>
      </c>
      <c r="Q637">
        <v>208</v>
      </c>
      <c r="R637">
        <v>76.89</v>
      </c>
      <c r="S637">
        <v>75.89</v>
      </c>
      <c r="T637">
        <v>72.63</v>
      </c>
      <c r="U637">
        <v>76.430000000000007</v>
      </c>
      <c r="V637">
        <v>73.540000000000006</v>
      </c>
      <c r="Y637">
        <v>74.2</v>
      </c>
      <c r="Z637">
        <v>14</v>
      </c>
      <c r="AA637">
        <v>37</v>
      </c>
      <c r="AB637">
        <v>21</v>
      </c>
      <c r="AE637">
        <v>4</v>
      </c>
      <c r="AF637">
        <v>9</v>
      </c>
      <c r="AG637">
        <v>9</v>
      </c>
      <c r="AJ637">
        <v>21</v>
      </c>
      <c r="AK637">
        <v>23.5</v>
      </c>
    </row>
    <row r="638" spans="1:37" x14ac:dyDescent="0.25">
      <c r="A638" s="3" t="str">
        <f t="shared" si="9"/>
        <v>Jonas Lykke Sorensen</v>
      </c>
      <c r="B638" s="4">
        <v>45767</v>
      </c>
      <c r="C638" t="s">
        <v>1837</v>
      </c>
      <c r="D638" t="s">
        <v>1838</v>
      </c>
      <c r="E638" t="s">
        <v>1839</v>
      </c>
      <c r="F638" t="s">
        <v>1840</v>
      </c>
      <c r="I638" t="s">
        <v>1880</v>
      </c>
      <c r="J638" t="s">
        <v>1881</v>
      </c>
      <c r="K638">
        <v>21</v>
      </c>
      <c r="L638">
        <v>69</v>
      </c>
      <c r="M638">
        <v>67</v>
      </c>
      <c r="N638">
        <v>72</v>
      </c>
      <c r="Q638">
        <v>208</v>
      </c>
      <c r="R638">
        <v>76.89</v>
      </c>
      <c r="S638">
        <v>75.89</v>
      </c>
      <c r="T638">
        <v>73.63</v>
      </c>
      <c r="U638">
        <v>72.430000000000007</v>
      </c>
      <c r="V638">
        <v>76.540000000000006</v>
      </c>
      <c r="Y638">
        <v>74.2</v>
      </c>
      <c r="Z638">
        <v>28</v>
      </c>
      <c r="AA638">
        <v>9</v>
      </c>
      <c r="AB638">
        <v>21</v>
      </c>
      <c r="AE638">
        <v>5</v>
      </c>
      <c r="AF638">
        <v>6</v>
      </c>
      <c r="AG638">
        <v>9</v>
      </c>
      <c r="AJ638">
        <v>21</v>
      </c>
      <c r="AK638">
        <v>23.5</v>
      </c>
    </row>
    <row r="639" spans="1:37" x14ac:dyDescent="0.25">
      <c r="A639" s="3" t="str">
        <f t="shared" si="9"/>
        <v>Oliver Hundeboll Jorgensen</v>
      </c>
      <c r="B639" s="4">
        <v>45767</v>
      </c>
      <c r="C639" t="s">
        <v>1837</v>
      </c>
      <c r="D639" t="s">
        <v>1838</v>
      </c>
      <c r="E639" t="s">
        <v>1839</v>
      </c>
      <c r="F639" t="s">
        <v>1840</v>
      </c>
      <c r="I639" t="s">
        <v>1882</v>
      </c>
      <c r="J639" t="s">
        <v>1883</v>
      </c>
      <c r="K639">
        <v>27</v>
      </c>
      <c r="L639">
        <v>68</v>
      </c>
      <c r="M639">
        <v>68</v>
      </c>
      <c r="N639">
        <v>73</v>
      </c>
      <c r="Q639">
        <v>209</v>
      </c>
      <c r="R639">
        <v>76.89</v>
      </c>
      <c r="S639">
        <v>75.89</v>
      </c>
      <c r="T639">
        <v>72.63</v>
      </c>
      <c r="U639">
        <v>73.430000000000007</v>
      </c>
      <c r="V639">
        <v>77.540000000000006</v>
      </c>
      <c r="Y639">
        <v>74.53</v>
      </c>
      <c r="Z639">
        <v>14</v>
      </c>
      <c r="AA639">
        <v>9</v>
      </c>
      <c r="AB639">
        <v>27</v>
      </c>
      <c r="AE639">
        <v>4</v>
      </c>
      <c r="AF639">
        <v>6</v>
      </c>
      <c r="AG639">
        <v>10</v>
      </c>
      <c r="AJ639">
        <v>27</v>
      </c>
      <c r="AK639">
        <v>27.5</v>
      </c>
    </row>
    <row r="640" spans="1:37" x14ac:dyDescent="0.25">
      <c r="A640" s="3" t="str">
        <f t="shared" si="9"/>
        <v>Christopher Sahlstrom</v>
      </c>
      <c r="B640" s="4">
        <v>45767</v>
      </c>
      <c r="C640" t="s">
        <v>1837</v>
      </c>
      <c r="D640" t="s">
        <v>1838</v>
      </c>
      <c r="E640" t="s">
        <v>1839</v>
      </c>
      <c r="F640" t="s">
        <v>1840</v>
      </c>
      <c r="I640" t="s">
        <v>1884</v>
      </c>
      <c r="J640" t="s">
        <v>1857</v>
      </c>
      <c r="K640">
        <v>27</v>
      </c>
      <c r="L640">
        <v>67</v>
      </c>
      <c r="M640">
        <v>70</v>
      </c>
      <c r="N640">
        <v>72</v>
      </c>
      <c r="Q640">
        <v>209</v>
      </c>
      <c r="R640">
        <v>76.89</v>
      </c>
      <c r="S640">
        <v>75.89</v>
      </c>
      <c r="T640">
        <v>71.63</v>
      </c>
      <c r="U640">
        <v>75.430000000000007</v>
      </c>
      <c r="V640">
        <v>76.540000000000006</v>
      </c>
      <c r="Y640">
        <v>74.53</v>
      </c>
      <c r="Z640">
        <v>6</v>
      </c>
      <c r="AA640">
        <v>21</v>
      </c>
      <c r="AB640">
        <v>27</v>
      </c>
      <c r="AE640">
        <v>3</v>
      </c>
      <c r="AF640">
        <v>7</v>
      </c>
      <c r="AG640">
        <v>10</v>
      </c>
      <c r="AJ640">
        <v>27</v>
      </c>
      <c r="AK640">
        <v>27.5</v>
      </c>
    </row>
    <row r="641" spans="1:37" x14ac:dyDescent="0.25">
      <c r="A641" s="3" t="str">
        <f t="shared" si="9"/>
        <v>Jarand Ekeland Arnoy</v>
      </c>
      <c r="B641" s="4">
        <v>45767</v>
      </c>
      <c r="C641" t="s">
        <v>1837</v>
      </c>
      <c r="D641" t="s">
        <v>1838</v>
      </c>
      <c r="E641" t="s">
        <v>1839</v>
      </c>
      <c r="F641" t="s">
        <v>1840</v>
      </c>
      <c r="I641" t="s">
        <v>1885</v>
      </c>
      <c r="J641" t="s">
        <v>1886</v>
      </c>
      <c r="K641">
        <v>29</v>
      </c>
      <c r="L641">
        <v>71</v>
      </c>
      <c r="M641">
        <v>65</v>
      </c>
      <c r="N641">
        <v>74</v>
      </c>
      <c r="Q641">
        <v>210</v>
      </c>
      <c r="R641">
        <v>76.89</v>
      </c>
      <c r="S641">
        <v>75.89</v>
      </c>
      <c r="T641">
        <v>75.63</v>
      </c>
      <c r="U641">
        <v>70.430000000000007</v>
      </c>
      <c r="V641">
        <v>78.540000000000006</v>
      </c>
      <c r="Y641">
        <v>74.87</v>
      </c>
      <c r="Z641">
        <v>58</v>
      </c>
      <c r="AA641">
        <v>9</v>
      </c>
      <c r="AB641">
        <v>29</v>
      </c>
      <c r="AE641">
        <v>7</v>
      </c>
      <c r="AF641">
        <v>6</v>
      </c>
      <c r="AG641">
        <v>11</v>
      </c>
      <c r="AJ641">
        <v>29</v>
      </c>
      <c r="AK641">
        <v>33</v>
      </c>
    </row>
    <row r="642" spans="1:37" x14ac:dyDescent="0.25">
      <c r="A642" s="3" t="str">
        <f t="shared" ref="A642:A705" si="10">IF(J642="","",CONCATENATE(J642," ",I642))</f>
        <v>Peter Launer Baek</v>
      </c>
      <c r="B642" s="4">
        <v>45767</v>
      </c>
      <c r="C642" t="s">
        <v>1837</v>
      </c>
      <c r="D642" t="s">
        <v>1838</v>
      </c>
      <c r="E642" t="s">
        <v>1839</v>
      </c>
      <c r="F642" t="s">
        <v>1840</v>
      </c>
      <c r="I642" t="s">
        <v>1527</v>
      </c>
      <c r="J642" t="s">
        <v>1887</v>
      </c>
      <c r="K642">
        <v>29</v>
      </c>
      <c r="L642">
        <v>71</v>
      </c>
      <c r="M642">
        <v>67</v>
      </c>
      <c r="N642">
        <v>72</v>
      </c>
      <c r="Q642">
        <v>210</v>
      </c>
      <c r="R642">
        <v>76.89</v>
      </c>
      <c r="S642">
        <v>75.89</v>
      </c>
      <c r="T642">
        <v>75.63</v>
      </c>
      <c r="U642">
        <v>72.430000000000007</v>
      </c>
      <c r="V642">
        <v>76.540000000000006</v>
      </c>
      <c r="Y642">
        <v>74.87</v>
      </c>
      <c r="Z642">
        <v>58</v>
      </c>
      <c r="AA642">
        <v>31</v>
      </c>
      <c r="AB642">
        <v>29</v>
      </c>
      <c r="AE642">
        <v>7</v>
      </c>
      <c r="AF642">
        <v>8</v>
      </c>
      <c r="AG642">
        <v>11</v>
      </c>
      <c r="AJ642">
        <v>29</v>
      </c>
      <c r="AK642">
        <v>33</v>
      </c>
    </row>
    <row r="643" spans="1:37" x14ac:dyDescent="0.25">
      <c r="A643" s="3" t="str">
        <f t="shared" si="10"/>
        <v>Mathias Ballard</v>
      </c>
      <c r="B643" s="4">
        <v>45767</v>
      </c>
      <c r="C643" t="s">
        <v>1837</v>
      </c>
      <c r="D643" t="s">
        <v>1838</v>
      </c>
      <c r="E643" t="s">
        <v>1839</v>
      </c>
      <c r="F643" t="s">
        <v>1840</v>
      </c>
      <c r="I643" t="s">
        <v>1888</v>
      </c>
      <c r="J643" t="s">
        <v>1889</v>
      </c>
      <c r="K643">
        <v>29</v>
      </c>
      <c r="L643">
        <v>69</v>
      </c>
      <c r="M643">
        <v>69</v>
      </c>
      <c r="N643">
        <v>72</v>
      </c>
      <c r="Q643">
        <v>210</v>
      </c>
      <c r="R643">
        <v>76.89</v>
      </c>
      <c r="S643">
        <v>75.89</v>
      </c>
      <c r="T643">
        <v>73.63</v>
      </c>
      <c r="U643">
        <v>74.430000000000007</v>
      </c>
      <c r="V643">
        <v>76.540000000000006</v>
      </c>
      <c r="Y643">
        <v>74.87</v>
      </c>
      <c r="Z643">
        <v>28</v>
      </c>
      <c r="AA643">
        <v>31</v>
      </c>
      <c r="AB643">
        <v>29</v>
      </c>
      <c r="AE643">
        <v>5</v>
      </c>
      <c r="AF643">
        <v>8</v>
      </c>
      <c r="AG643">
        <v>11</v>
      </c>
      <c r="AJ643">
        <v>29</v>
      </c>
      <c r="AK643">
        <v>33</v>
      </c>
    </row>
    <row r="644" spans="1:37" x14ac:dyDescent="0.25">
      <c r="A644" s="3" t="str">
        <f t="shared" si="10"/>
        <v>Tobias Eden</v>
      </c>
      <c r="B644" s="4">
        <v>45767</v>
      </c>
      <c r="C644" t="s">
        <v>1837</v>
      </c>
      <c r="D644" t="s">
        <v>1838</v>
      </c>
      <c r="E644" t="s">
        <v>1839</v>
      </c>
      <c r="F644" t="s">
        <v>1840</v>
      </c>
      <c r="I644" t="s">
        <v>1890</v>
      </c>
      <c r="J644" t="s">
        <v>1891</v>
      </c>
      <c r="K644">
        <v>29</v>
      </c>
      <c r="L644">
        <v>69</v>
      </c>
      <c r="M644">
        <v>70</v>
      </c>
      <c r="N644">
        <v>71</v>
      </c>
      <c r="Q644">
        <v>210</v>
      </c>
      <c r="R644">
        <v>76.89</v>
      </c>
      <c r="S644">
        <v>75.89</v>
      </c>
      <c r="T644">
        <v>73.63</v>
      </c>
      <c r="U644">
        <v>75.430000000000007</v>
      </c>
      <c r="V644">
        <v>75.540000000000006</v>
      </c>
      <c r="Y644">
        <v>74.87</v>
      </c>
      <c r="Z644">
        <v>28</v>
      </c>
      <c r="AA644">
        <v>37</v>
      </c>
      <c r="AB644">
        <v>29</v>
      </c>
      <c r="AE644">
        <v>5</v>
      </c>
      <c r="AF644">
        <v>9</v>
      </c>
      <c r="AG644">
        <v>11</v>
      </c>
      <c r="AJ644">
        <v>29</v>
      </c>
      <c r="AK644">
        <v>33</v>
      </c>
    </row>
    <row r="645" spans="1:37" x14ac:dyDescent="0.25">
      <c r="A645" s="3" t="str">
        <f t="shared" si="10"/>
        <v>Gustav Fransson</v>
      </c>
      <c r="B645" s="4">
        <v>45767</v>
      </c>
      <c r="C645" t="s">
        <v>1837</v>
      </c>
      <c r="D645" t="s">
        <v>1838</v>
      </c>
      <c r="E645" t="s">
        <v>1839</v>
      </c>
      <c r="F645" t="s">
        <v>1840</v>
      </c>
      <c r="I645" t="s">
        <v>1892</v>
      </c>
      <c r="J645" t="s">
        <v>1893</v>
      </c>
      <c r="K645">
        <v>29</v>
      </c>
      <c r="L645">
        <v>67</v>
      </c>
      <c r="M645">
        <v>69</v>
      </c>
      <c r="N645">
        <v>74</v>
      </c>
      <c r="Q645">
        <v>210</v>
      </c>
      <c r="R645">
        <v>76.89</v>
      </c>
      <c r="S645">
        <v>75.89</v>
      </c>
      <c r="T645">
        <v>71.63</v>
      </c>
      <c r="U645">
        <v>74.430000000000007</v>
      </c>
      <c r="V645">
        <v>78.540000000000006</v>
      </c>
      <c r="Y645">
        <v>74.87</v>
      </c>
      <c r="Z645">
        <v>6</v>
      </c>
      <c r="AA645">
        <v>9</v>
      </c>
      <c r="AB645">
        <v>29</v>
      </c>
      <c r="AE645">
        <v>3</v>
      </c>
      <c r="AF645">
        <v>6</v>
      </c>
      <c r="AG645">
        <v>11</v>
      </c>
      <c r="AJ645">
        <v>29</v>
      </c>
      <c r="AK645">
        <v>33</v>
      </c>
    </row>
    <row r="646" spans="1:37" x14ac:dyDescent="0.25">
      <c r="A646" s="3" t="str">
        <f t="shared" si="10"/>
        <v>Matias Honkala</v>
      </c>
      <c r="B646" s="4">
        <v>45767</v>
      </c>
      <c r="C646" t="s">
        <v>1837</v>
      </c>
      <c r="D646" t="s">
        <v>1838</v>
      </c>
      <c r="E646" t="s">
        <v>1839</v>
      </c>
      <c r="F646" t="s">
        <v>1840</v>
      </c>
      <c r="I646" t="s">
        <v>1894</v>
      </c>
      <c r="J646" t="s">
        <v>1895</v>
      </c>
      <c r="K646">
        <v>29</v>
      </c>
      <c r="L646">
        <v>67</v>
      </c>
      <c r="M646">
        <v>69</v>
      </c>
      <c r="N646">
        <v>74</v>
      </c>
      <c r="Q646">
        <v>210</v>
      </c>
      <c r="R646">
        <v>76.89</v>
      </c>
      <c r="S646">
        <v>75.89</v>
      </c>
      <c r="T646">
        <v>71.63</v>
      </c>
      <c r="U646">
        <v>74.430000000000007</v>
      </c>
      <c r="V646">
        <v>78.540000000000006</v>
      </c>
      <c r="Y646">
        <v>74.87</v>
      </c>
      <c r="Z646">
        <v>6</v>
      </c>
      <c r="AA646">
        <v>9</v>
      </c>
      <c r="AB646">
        <v>29</v>
      </c>
      <c r="AE646">
        <v>3</v>
      </c>
      <c r="AF646">
        <v>6</v>
      </c>
      <c r="AG646">
        <v>11</v>
      </c>
      <c r="AJ646">
        <v>29</v>
      </c>
      <c r="AK646">
        <v>33</v>
      </c>
    </row>
    <row r="647" spans="1:37" x14ac:dyDescent="0.25">
      <c r="A647" s="3" t="str">
        <f t="shared" si="10"/>
        <v>Erik Jansson</v>
      </c>
      <c r="B647" s="4">
        <v>45767</v>
      </c>
      <c r="C647" t="s">
        <v>1837</v>
      </c>
      <c r="D647" t="s">
        <v>1838</v>
      </c>
      <c r="E647" t="s">
        <v>1839</v>
      </c>
      <c r="F647" t="s">
        <v>1840</v>
      </c>
      <c r="I647" t="s">
        <v>1896</v>
      </c>
      <c r="J647" t="s">
        <v>1835</v>
      </c>
      <c r="K647">
        <v>29</v>
      </c>
      <c r="L647">
        <v>67</v>
      </c>
      <c r="M647">
        <v>68</v>
      </c>
      <c r="N647">
        <v>75</v>
      </c>
      <c r="Q647">
        <v>210</v>
      </c>
      <c r="R647">
        <v>76.89</v>
      </c>
      <c r="S647">
        <v>75.89</v>
      </c>
      <c r="T647">
        <v>71.63</v>
      </c>
      <c r="U647">
        <v>73.430000000000007</v>
      </c>
      <c r="V647">
        <v>79.540000000000006</v>
      </c>
      <c r="Y647">
        <v>74.87</v>
      </c>
      <c r="Z647">
        <v>6</v>
      </c>
      <c r="AA647">
        <v>6</v>
      </c>
      <c r="AB647">
        <v>29</v>
      </c>
      <c r="AE647">
        <v>3</v>
      </c>
      <c r="AF647">
        <v>5</v>
      </c>
      <c r="AG647">
        <v>11</v>
      </c>
      <c r="AJ647">
        <v>29</v>
      </c>
      <c r="AK647">
        <v>33</v>
      </c>
    </row>
    <row r="648" spans="1:37" x14ac:dyDescent="0.25">
      <c r="A648" s="3" t="str">
        <f t="shared" si="10"/>
        <v>Viktor Nordwall</v>
      </c>
      <c r="B648" s="4">
        <v>45767</v>
      </c>
      <c r="C648" t="s">
        <v>1837</v>
      </c>
      <c r="D648" t="s">
        <v>1838</v>
      </c>
      <c r="E648" t="s">
        <v>1839</v>
      </c>
      <c r="F648" t="s">
        <v>1840</v>
      </c>
      <c r="I648" t="s">
        <v>1897</v>
      </c>
      <c r="J648" t="s">
        <v>1898</v>
      </c>
      <c r="K648">
        <v>29</v>
      </c>
      <c r="L648">
        <v>70</v>
      </c>
      <c r="M648">
        <v>67</v>
      </c>
      <c r="N648">
        <v>73</v>
      </c>
      <c r="Q648">
        <v>210</v>
      </c>
      <c r="R648">
        <v>76.89</v>
      </c>
      <c r="S648">
        <v>75.89</v>
      </c>
      <c r="T648">
        <v>74.63</v>
      </c>
      <c r="U648">
        <v>72.430000000000007</v>
      </c>
      <c r="V648">
        <v>77.540000000000006</v>
      </c>
      <c r="Y648">
        <v>74.87</v>
      </c>
      <c r="Z648">
        <v>38</v>
      </c>
      <c r="AA648">
        <v>21</v>
      </c>
      <c r="AB648">
        <v>29</v>
      </c>
      <c r="AE648">
        <v>6</v>
      </c>
      <c r="AF648">
        <v>7</v>
      </c>
      <c r="AG648">
        <v>11</v>
      </c>
      <c r="AJ648">
        <v>29</v>
      </c>
      <c r="AK648">
        <v>33</v>
      </c>
    </row>
    <row r="649" spans="1:37" x14ac:dyDescent="0.25">
      <c r="A649" s="3" t="str">
        <f t="shared" si="10"/>
        <v>Tyko Tuohimaa</v>
      </c>
      <c r="B649" s="4">
        <v>45767</v>
      </c>
      <c r="C649" t="s">
        <v>1837</v>
      </c>
      <c r="D649" t="s">
        <v>1838</v>
      </c>
      <c r="E649" t="s">
        <v>1839</v>
      </c>
      <c r="F649" t="s">
        <v>1840</v>
      </c>
      <c r="I649" t="s">
        <v>1899</v>
      </c>
      <c r="J649" t="s">
        <v>1900</v>
      </c>
      <c r="K649">
        <v>29</v>
      </c>
      <c r="L649">
        <v>72</v>
      </c>
      <c r="M649">
        <v>67</v>
      </c>
      <c r="N649">
        <v>71</v>
      </c>
      <c r="Q649">
        <v>210</v>
      </c>
      <c r="R649">
        <v>76.89</v>
      </c>
      <c r="S649">
        <v>75.89</v>
      </c>
      <c r="T649">
        <v>76.63</v>
      </c>
      <c r="U649">
        <v>72.430000000000007</v>
      </c>
      <c r="V649">
        <v>75.540000000000006</v>
      </c>
      <c r="Y649">
        <v>74.87</v>
      </c>
      <c r="Z649">
        <v>78</v>
      </c>
      <c r="AA649">
        <v>37</v>
      </c>
      <c r="AB649">
        <v>29</v>
      </c>
      <c r="AE649">
        <v>8</v>
      </c>
      <c r="AF649">
        <v>9</v>
      </c>
      <c r="AG649">
        <v>11</v>
      </c>
      <c r="AJ649">
        <v>29</v>
      </c>
      <c r="AK649">
        <v>33</v>
      </c>
    </row>
    <row r="650" spans="1:37" x14ac:dyDescent="0.25">
      <c r="A650" s="3" t="str">
        <f t="shared" si="10"/>
        <v>Jacob Worm Agerschou</v>
      </c>
      <c r="B650" s="4">
        <v>45767</v>
      </c>
      <c r="C650" t="s">
        <v>1837</v>
      </c>
      <c r="D650" t="s">
        <v>1838</v>
      </c>
      <c r="E650" t="s">
        <v>1839</v>
      </c>
      <c r="F650" t="s">
        <v>1840</v>
      </c>
      <c r="I650" t="s">
        <v>1901</v>
      </c>
      <c r="J650" t="s">
        <v>1902</v>
      </c>
      <c r="K650">
        <v>38</v>
      </c>
      <c r="L650">
        <v>71</v>
      </c>
      <c r="M650">
        <v>68</v>
      </c>
      <c r="N650">
        <v>72</v>
      </c>
      <c r="Q650">
        <v>211</v>
      </c>
      <c r="R650">
        <v>76.89</v>
      </c>
      <c r="S650">
        <v>75.89</v>
      </c>
      <c r="T650">
        <v>75.63</v>
      </c>
      <c r="U650">
        <v>73.430000000000007</v>
      </c>
      <c r="V650">
        <v>76.540000000000006</v>
      </c>
      <c r="Y650">
        <v>75.2</v>
      </c>
      <c r="Z650">
        <v>58</v>
      </c>
      <c r="AA650">
        <v>37</v>
      </c>
      <c r="AB650">
        <v>38</v>
      </c>
      <c r="AE650">
        <v>7</v>
      </c>
      <c r="AF650">
        <v>9</v>
      </c>
      <c r="AG650">
        <v>12</v>
      </c>
      <c r="AJ650">
        <v>38</v>
      </c>
      <c r="AK650">
        <v>40</v>
      </c>
    </row>
    <row r="651" spans="1:37" x14ac:dyDescent="0.25">
      <c r="A651" s="3" t="str">
        <f t="shared" si="10"/>
        <v>Albert Eckhardt</v>
      </c>
      <c r="B651" s="4">
        <v>45767</v>
      </c>
      <c r="C651" t="s">
        <v>1837</v>
      </c>
      <c r="D651" t="s">
        <v>1838</v>
      </c>
      <c r="E651" t="s">
        <v>1839</v>
      </c>
      <c r="F651" t="s">
        <v>1840</v>
      </c>
      <c r="I651" t="s">
        <v>1903</v>
      </c>
      <c r="J651" t="s">
        <v>1157</v>
      </c>
      <c r="K651">
        <v>38</v>
      </c>
      <c r="L651">
        <v>71</v>
      </c>
      <c r="M651">
        <v>68</v>
      </c>
      <c r="N651">
        <v>72</v>
      </c>
      <c r="Q651">
        <v>211</v>
      </c>
      <c r="R651">
        <v>76.89</v>
      </c>
      <c r="S651">
        <v>75.89</v>
      </c>
      <c r="T651">
        <v>75.63</v>
      </c>
      <c r="U651">
        <v>73.430000000000007</v>
      </c>
      <c r="V651">
        <v>76.540000000000006</v>
      </c>
      <c r="Y651">
        <v>75.2</v>
      </c>
      <c r="Z651">
        <v>58</v>
      </c>
      <c r="AA651">
        <v>37</v>
      </c>
      <c r="AB651">
        <v>38</v>
      </c>
      <c r="AE651">
        <v>7</v>
      </c>
      <c r="AF651">
        <v>9</v>
      </c>
      <c r="AG651">
        <v>12</v>
      </c>
      <c r="AJ651">
        <v>38</v>
      </c>
      <c r="AK651">
        <v>40</v>
      </c>
    </row>
    <row r="652" spans="1:37" x14ac:dyDescent="0.25">
      <c r="A652" s="3" t="str">
        <f t="shared" si="10"/>
        <v>Morten Orum Madsen</v>
      </c>
      <c r="B652" s="4">
        <v>45767</v>
      </c>
      <c r="C652" t="s">
        <v>1837</v>
      </c>
      <c r="D652" t="s">
        <v>1838</v>
      </c>
      <c r="E652" t="s">
        <v>1839</v>
      </c>
      <c r="F652" t="s">
        <v>1840</v>
      </c>
      <c r="I652" t="s">
        <v>1904</v>
      </c>
      <c r="J652" t="s">
        <v>1905</v>
      </c>
      <c r="K652">
        <v>38</v>
      </c>
      <c r="L652">
        <v>68</v>
      </c>
      <c r="M652">
        <v>71</v>
      </c>
      <c r="N652">
        <v>72</v>
      </c>
      <c r="Q652">
        <v>211</v>
      </c>
      <c r="R652">
        <v>76.89</v>
      </c>
      <c r="S652">
        <v>75.89</v>
      </c>
      <c r="T652">
        <v>72.63</v>
      </c>
      <c r="U652">
        <v>76.430000000000007</v>
      </c>
      <c r="V652">
        <v>76.540000000000006</v>
      </c>
      <c r="Y652">
        <v>75.2</v>
      </c>
      <c r="Z652">
        <v>14</v>
      </c>
      <c r="AA652">
        <v>37</v>
      </c>
      <c r="AB652">
        <v>38</v>
      </c>
      <c r="AE652">
        <v>4</v>
      </c>
      <c r="AF652">
        <v>9</v>
      </c>
      <c r="AG652">
        <v>12</v>
      </c>
      <c r="AJ652">
        <v>38</v>
      </c>
      <c r="AK652">
        <v>40</v>
      </c>
    </row>
    <row r="653" spans="1:37" x14ac:dyDescent="0.25">
      <c r="A653" s="3" t="str">
        <f t="shared" si="10"/>
        <v>David Nyfjall</v>
      </c>
      <c r="B653" s="4">
        <v>45767</v>
      </c>
      <c r="C653" t="s">
        <v>1837</v>
      </c>
      <c r="D653" t="s">
        <v>1838</v>
      </c>
      <c r="E653" t="s">
        <v>1839</v>
      </c>
      <c r="F653" t="s">
        <v>1840</v>
      </c>
      <c r="I653" t="s">
        <v>1906</v>
      </c>
      <c r="J653" t="s">
        <v>1153</v>
      </c>
      <c r="K653">
        <v>38</v>
      </c>
      <c r="L653">
        <v>68</v>
      </c>
      <c r="M653">
        <v>69</v>
      </c>
      <c r="N653">
        <v>74</v>
      </c>
      <c r="Q653">
        <v>211</v>
      </c>
      <c r="R653">
        <v>76.89</v>
      </c>
      <c r="S653">
        <v>75.89</v>
      </c>
      <c r="T653">
        <v>72.63</v>
      </c>
      <c r="U653">
        <v>74.430000000000007</v>
      </c>
      <c r="V653">
        <v>78.540000000000006</v>
      </c>
      <c r="Y653">
        <v>75.2</v>
      </c>
      <c r="Z653">
        <v>14</v>
      </c>
      <c r="AA653">
        <v>21</v>
      </c>
      <c r="AB653">
        <v>38</v>
      </c>
      <c r="AE653">
        <v>4</v>
      </c>
      <c r="AF653">
        <v>7</v>
      </c>
      <c r="AG653">
        <v>12</v>
      </c>
      <c r="AJ653">
        <v>38</v>
      </c>
      <c r="AK653">
        <v>40</v>
      </c>
    </row>
    <row r="654" spans="1:37" x14ac:dyDescent="0.25">
      <c r="A654" s="3" t="str">
        <f t="shared" si="10"/>
        <v>Kasper Nyland</v>
      </c>
      <c r="B654" s="4">
        <v>45767</v>
      </c>
      <c r="C654" t="s">
        <v>1837</v>
      </c>
      <c r="D654" t="s">
        <v>1838</v>
      </c>
      <c r="E654" t="s">
        <v>1839</v>
      </c>
      <c r="F654" t="s">
        <v>1840</v>
      </c>
      <c r="I654" t="s">
        <v>1907</v>
      </c>
      <c r="J654" t="s">
        <v>1908</v>
      </c>
      <c r="K654">
        <v>38</v>
      </c>
      <c r="L654">
        <v>70</v>
      </c>
      <c r="M654">
        <v>69</v>
      </c>
      <c r="N654">
        <v>72</v>
      </c>
      <c r="Q654">
        <v>211</v>
      </c>
      <c r="R654">
        <v>76.89</v>
      </c>
      <c r="S654">
        <v>75.89</v>
      </c>
      <c r="T654">
        <v>74.63</v>
      </c>
      <c r="U654">
        <v>74.430000000000007</v>
      </c>
      <c r="V654">
        <v>76.540000000000006</v>
      </c>
      <c r="Y654">
        <v>75.2</v>
      </c>
      <c r="Z654">
        <v>38</v>
      </c>
      <c r="AA654">
        <v>37</v>
      </c>
      <c r="AB654">
        <v>38</v>
      </c>
      <c r="AE654">
        <v>6</v>
      </c>
      <c r="AF654">
        <v>9</v>
      </c>
      <c r="AG654">
        <v>12</v>
      </c>
      <c r="AJ654">
        <v>38</v>
      </c>
      <c r="AK654">
        <v>40</v>
      </c>
    </row>
    <row r="655" spans="1:37" x14ac:dyDescent="0.25">
      <c r="A655" s="3" t="str">
        <f t="shared" si="10"/>
        <v>Oskar Ambrosius</v>
      </c>
      <c r="B655" s="4">
        <v>45767</v>
      </c>
      <c r="C655" t="s">
        <v>1837</v>
      </c>
      <c r="D655" t="s">
        <v>1838</v>
      </c>
      <c r="E655" t="s">
        <v>1839</v>
      </c>
      <c r="F655" t="s">
        <v>1840</v>
      </c>
      <c r="I655" t="s">
        <v>1909</v>
      </c>
      <c r="J655" t="s">
        <v>1910</v>
      </c>
      <c r="K655">
        <v>43</v>
      </c>
      <c r="L655">
        <v>64</v>
      </c>
      <c r="M655">
        <v>74</v>
      </c>
      <c r="N655">
        <v>74</v>
      </c>
      <c r="Q655">
        <v>212</v>
      </c>
      <c r="R655">
        <v>76.89</v>
      </c>
      <c r="S655">
        <v>75.89</v>
      </c>
      <c r="T655">
        <v>68.63</v>
      </c>
      <c r="U655">
        <v>79.430000000000007</v>
      </c>
      <c r="V655">
        <v>78.540000000000006</v>
      </c>
      <c r="Y655">
        <v>75.53</v>
      </c>
      <c r="Z655">
        <v>1</v>
      </c>
      <c r="AA655">
        <v>31</v>
      </c>
      <c r="AB655">
        <v>43</v>
      </c>
      <c r="AE655">
        <v>0</v>
      </c>
      <c r="AF655">
        <v>8</v>
      </c>
      <c r="AG655">
        <v>13</v>
      </c>
      <c r="AJ655">
        <v>43</v>
      </c>
      <c r="AK655">
        <v>43.5</v>
      </c>
    </row>
    <row r="656" spans="1:37" x14ac:dyDescent="0.25">
      <c r="A656" s="3" t="str">
        <f t="shared" si="10"/>
        <v>Thom Hoetmer</v>
      </c>
      <c r="B656" s="4">
        <v>45767</v>
      </c>
      <c r="C656" t="s">
        <v>1837</v>
      </c>
      <c r="D656" t="s">
        <v>1838</v>
      </c>
      <c r="E656" t="s">
        <v>1839</v>
      </c>
      <c r="F656" t="s">
        <v>1840</v>
      </c>
      <c r="I656" t="s">
        <v>1911</v>
      </c>
      <c r="J656" t="s">
        <v>1912</v>
      </c>
      <c r="K656">
        <v>43</v>
      </c>
      <c r="L656">
        <v>68</v>
      </c>
      <c r="M656">
        <v>71</v>
      </c>
      <c r="N656">
        <v>73</v>
      </c>
      <c r="Q656">
        <v>212</v>
      </c>
      <c r="R656">
        <v>76.89</v>
      </c>
      <c r="S656">
        <v>75.89</v>
      </c>
      <c r="T656">
        <v>72.63</v>
      </c>
      <c r="U656">
        <v>76.430000000000007</v>
      </c>
      <c r="V656">
        <v>77.540000000000006</v>
      </c>
      <c r="Y656">
        <v>75.53</v>
      </c>
      <c r="Z656">
        <v>14</v>
      </c>
      <c r="AA656">
        <v>37</v>
      </c>
      <c r="AB656">
        <v>43</v>
      </c>
      <c r="AE656">
        <v>4</v>
      </c>
      <c r="AF656">
        <v>9</v>
      </c>
      <c r="AG656">
        <v>13</v>
      </c>
      <c r="AJ656">
        <v>43</v>
      </c>
      <c r="AK656">
        <v>43.5</v>
      </c>
    </row>
    <row r="657" spans="1:37" x14ac:dyDescent="0.25">
      <c r="A657" s="3" t="str">
        <f t="shared" si="10"/>
        <v>Marcus Svensson</v>
      </c>
      <c r="B657" s="4">
        <v>45767</v>
      </c>
      <c r="C657" t="s">
        <v>1837</v>
      </c>
      <c r="D657" t="s">
        <v>1838</v>
      </c>
      <c r="E657" t="s">
        <v>1839</v>
      </c>
      <c r="F657" t="s">
        <v>1840</v>
      </c>
      <c r="I657" t="s">
        <v>1913</v>
      </c>
      <c r="J657" t="s">
        <v>889</v>
      </c>
      <c r="K657">
        <v>45</v>
      </c>
      <c r="L657">
        <v>67</v>
      </c>
      <c r="M657">
        <v>72</v>
      </c>
      <c r="N657">
        <v>75</v>
      </c>
      <c r="Q657">
        <v>214</v>
      </c>
      <c r="R657">
        <v>76.89</v>
      </c>
      <c r="S657">
        <v>75.89</v>
      </c>
      <c r="T657">
        <v>71.63</v>
      </c>
      <c r="U657">
        <v>77.430000000000007</v>
      </c>
      <c r="V657">
        <v>79.540000000000006</v>
      </c>
      <c r="Y657">
        <v>76.2</v>
      </c>
      <c r="Z657">
        <v>6</v>
      </c>
      <c r="AA657">
        <v>37</v>
      </c>
      <c r="AB657">
        <v>45</v>
      </c>
      <c r="AE657">
        <v>3</v>
      </c>
      <c r="AF657">
        <v>9</v>
      </c>
      <c r="AG657">
        <v>15</v>
      </c>
      <c r="AJ657">
        <v>45</v>
      </c>
      <c r="AK657">
        <v>45</v>
      </c>
    </row>
    <row r="658" spans="1:37" x14ac:dyDescent="0.25">
      <c r="A658" s="3" t="str">
        <f t="shared" si="10"/>
        <v>Simon Bukrinsky</v>
      </c>
      <c r="B658" s="4">
        <v>45767</v>
      </c>
      <c r="C658" t="s">
        <v>1837</v>
      </c>
      <c r="D658" t="s">
        <v>1838</v>
      </c>
      <c r="E658" t="s">
        <v>1839</v>
      </c>
      <c r="F658" t="s">
        <v>1840</v>
      </c>
      <c r="I658" t="s">
        <v>1914</v>
      </c>
      <c r="J658" t="s">
        <v>1915</v>
      </c>
      <c r="K658">
        <v>46</v>
      </c>
      <c r="L658">
        <v>70</v>
      </c>
      <c r="M658">
        <v>69</v>
      </c>
      <c r="N658">
        <v>76</v>
      </c>
      <c r="Q658">
        <v>215</v>
      </c>
      <c r="R658">
        <v>76.89</v>
      </c>
      <c r="S658">
        <v>75.89</v>
      </c>
      <c r="T658">
        <v>74.63</v>
      </c>
      <c r="U658">
        <v>74.430000000000007</v>
      </c>
      <c r="V658">
        <v>80.540000000000006</v>
      </c>
      <c r="Y658">
        <v>76.53</v>
      </c>
      <c r="Z658">
        <v>38</v>
      </c>
      <c r="AA658">
        <v>37</v>
      </c>
      <c r="AB658">
        <v>46</v>
      </c>
      <c r="AE658">
        <v>6</v>
      </c>
      <c r="AF658">
        <v>9</v>
      </c>
      <c r="AG658">
        <v>16</v>
      </c>
      <c r="AJ658">
        <v>46</v>
      </c>
      <c r="AK658">
        <v>46.5</v>
      </c>
    </row>
    <row r="659" spans="1:37" x14ac:dyDescent="0.25">
      <c r="A659" s="3" t="str">
        <f t="shared" si="10"/>
        <v>Joachim Nordli</v>
      </c>
      <c r="B659" s="4">
        <v>45767</v>
      </c>
      <c r="C659" t="s">
        <v>1837</v>
      </c>
      <c r="D659" t="s">
        <v>1838</v>
      </c>
      <c r="E659" t="s">
        <v>1839</v>
      </c>
      <c r="F659" t="s">
        <v>1840</v>
      </c>
      <c r="I659" t="s">
        <v>1916</v>
      </c>
      <c r="J659" t="s">
        <v>1917</v>
      </c>
      <c r="K659">
        <v>46</v>
      </c>
      <c r="L659">
        <v>67</v>
      </c>
      <c r="M659">
        <v>71</v>
      </c>
      <c r="N659">
        <v>77</v>
      </c>
      <c r="Q659">
        <v>215</v>
      </c>
      <c r="R659">
        <v>76.89</v>
      </c>
      <c r="S659">
        <v>75.89</v>
      </c>
      <c r="T659">
        <v>71.63</v>
      </c>
      <c r="U659">
        <v>76.430000000000007</v>
      </c>
      <c r="V659">
        <v>81.540000000000006</v>
      </c>
      <c r="Y659">
        <v>76.53</v>
      </c>
      <c r="Z659">
        <v>6</v>
      </c>
      <c r="AA659">
        <v>31</v>
      </c>
      <c r="AB659">
        <v>46</v>
      </c>
      <c r="AE659">
        <v>3</v>
      </c>
      <c r="AF659">
        <v>8</v>
      </c>
      <c r="AG659">
        <v>16</v>
      </c>
      <c r="AJ659">
        <v>46</v>
      </c>
      <c r="AK659">
        <v>46.5</v>
      </c>
    </row>
    <row r="660" spans="1:37" x14ac:dyDescent="0.25">
      <c r="A660" s="3" t="str">
        <f t="shared" si="10"/>
        <v>Tobias Ruth</v>
      </c>
      <c r="B660" s="4">
        <v>45767</v>
      </c>
      <c r="C660" t="s">
        <v>1837</v>
      </c>
      <c r="D660" t="s">
        <v>1838</v>
      </c>
      <c r="E660" t="s">
        <v>1839</v>
      </c>
      <c r="F660" t="s">
        <v>1840</v>
      </c>
      <c r="I660" t="s">
        <v>1918</v>
      </c>
      <c r="J660" t="s">
        <v>1891</v>
      </c>
      <c r="K660">
        <v>48</v>
      </c>
      <c r="L660">
        <v>69</v>
      </c>
      <c r="M660">
        <v>68</v>
      </c>
      <c r="N660">
        <v>79</v>
      </c>
      <c r="Q660">
        <v>216</v>
      </c>
      <c r="R660">
        <v>76.89</v>
      </c>
      <c r="S660">
        <v>75.89</v>
      </c>
      <c r="T660">
        <v>73.63</v>
      </c>
      <c r="U660">
        <v>73.430000000000007</v>
      </c>
      <c r="V660">
        <v>83.54</v>
      </c>
      <c r="Y660">
        <v>76.87</v>
      </c>
      <c r="Z660">
        <v>28</v>
      </c>
      <c r="AA660">
        <v>21</v>
      </c>
      <c r="AB660">
        <v>48</v>
      </c>
      <c r="AE660">
        <v>5</v>
      </c>
      <c r="AF660">
        <v>7</v>
      </c>
      <c r="AG660">
        <v>17</v>
      </c>
      <c r="AJ660">
        <v>48</v>
      </c>
      <c r="AK660">
        <v>48</v>
      </c>
    </row>
    <row r="661" spans="1:37" x14ac:dyDescent="0.25">
      <c r="A661" s="3" t="str">
        <f t="shared" si="10"/>
        <v>Jamie Tofte Nielsen</v>
      </c>
      <c r="B661" s="4">
        <v>45767</v>
      </c>
      <c r="C661" t="s">
        <v>1837</v>
      </c>
      <c r="D661" t="s">
        <v>1838</v>
      </c>
      <c r="E661" t="s">
        <v>1839</v>
      </c>
      <c r="F661" t="s">
        <v>1840</v>
      </c>
      <c r="I661" t="s">
        <v>1919</v>
      </c>
      <c r="J661" t="s">
        <v>1920</v>
      </c>
      <c r="K661">
        <v>49</v>
      </c>
      <c r="L661">
        <v>70</v>
      </c>
      <c r="M661">
        <v>68</v>
      </c>
      <c r="N661">
        <v>80</v>
      </c>
      <c r="Q661">
        <v>218</v>
      </c>
      <c r="R661">
        <v>76.89</v>
      </c>
      <c r="S661">
        <v>75.89</v>
      </c>
      <c r="T661">
        <v>74.63</v>
      </c>
      <c r="U661">
        <v>73.430000000000007</v>
      </c>
      <c r="V661">
        <v>84.54</v>
      </c>
      <c r="Y661">
        <v>77.53</v>
      </c>
      <c r="Z661">
        <v>38</v>
      </c>
      <c r="AA661">
        <v>31</v>
      </c>
      <c r="AB661">
        <v>49</v>
      </c>
      <c r="AE661">
        <v>6</v>
      </c>
      <c r="AF661">
        <v>8</v>
      </c>
      <c r="AG661">
        <v>19</v>
      </c>
      <c r="AJ661">
        <v>49</v>
      </c>
      <c r="AK661">
        <v>49</v>
      </c>
    </row>
    <row r="662" spans="1:37" x14ac:dyDescent="0.25">
      <c r="A662" s="3" t="str">
        <f t="shared" si="10"/>
        <v>Frederik Birkelund</v>
      </c>
      <c r="B662" s="4">
        <v>45767</v>
      </c>
      <c r="C662" t="s">
        <v>1837</v>
      </c>
      <c r="D662" t="s">
        <v>1838</v>
      </c>
      <c r="E662" t="s">
        <v>1839</v>
      </c>
      <c r="F662" t="s">
        <v>1840</v>
      </c>
      <c r="I662" t="s">
        <v>1921</v>
      </c>
      <c r="J662" t="s">
        <v>1922</v>
      </c>
      <c r="K662" t="s">
        <v>997</v>
      </c>
      <c r="L662">
        <v>70</v>
      </c>
      <c r="M662">
        <v>70</v>
      </c>
      <c r="Q662">
        <v>140</v>
      </c>
      <c r="R662">
        <v>76.89</v>
      </c>
      <c r="S662">
        <v>75.89</v>
      </c>
      <c r="T662">
        <v>74.63</v>
      </c>
      <c r="U662">
        <v>75.430000000000007</v>
      </c>
      <c r="Y662">
        <v>75.03</v>
      </c>
      <c r="Z662">
        <v>38</v>
      </c>
      <c r="AA662">
        <v>50</v>
      </c>
      <c r="AE662">
        <v>6</v>
      </c>
      <c r="AF662">
        <v>10</v>
      </c>
      <c r="AJ662">
        <v>50</v>
      </c>
      <c r="AK662">
        <v>50</v>
      </c>
    </row>
    <row r="663" spans="1:37" x14ac:dyDescent="0.25">
      <c r="A663" s="3" t="str">
        <f t="shared" si="10"/>
        <v>Erik Fogel</v>
      </c>
      <c r="B663" s="4">
        <v>45767</v>
      </c>
      <c r="C663" t="s">
        <v>1837</v>
      </c>
      <c r="D663" t="s">
        <v>1838</v>
      </c>
      <c r="E663" t="s">
        <v>1839</v>
      </c>
      <c r="F663" t="s">
        <v>1840</v>
      </c>
      <c r="I663" t="s">
        <v>1923</v>
      </c>
      <c r="J663" t="s">
        <v>1835</v>
      </c>
      <c r="K663" t="s">
        <v>997</v>
      </c>
      <c r="L663">
        <v>72</v>
      </c>
      <c r="M663">
        <v>68</v>
      </c>
      <c r="Q663">
        <v>140</v>
      </c>
      <c r="R663">
        <v>76.89</v>
      </c>
      <c r="S663">
        <v>75.89</v>
      </c>
      <c r="T663">
        <v>76.63</v>
      </c>
      <c r="U663">
        <v>73.430000000000007</v>
      </c>
      <c r="Y663">
        <v>75.03</v>
      </c>
      <c r="Z663">
        <v>78</v>
      </c>
      <c r="AA663">
        <v>50</v>
      </c>
      <c r="AE663">
        <v>8</v>
      </c>
      <c r="AF663">
        <v>10</v>
      </c>
      <c r="AJ663">
        <v>50</v>
      </c>
      <c r="AK663">
        <v>50</v>
      </c>
    </row>
    <row r="664" spans="1:37" x14ac:dyDescent="0.25">
      <c r="A664" s="3" t="str">
        <f t="shared" si="10"/>
        <v>Benjamin Hjort</v>
      </c>
      <c r="B664" s="4">
        <v>45767</v>
      </c>
      <c r="C664" t="s">
        <v>1837</v>
      </c>
      <c r="D664" t="s">
        <v>1838</v>
      </c>
      <c r="E664" t="s">
        <v>1839</v>
      </c>
      <c r="F664" t="s">
        <v>1840</v>
      </c>
      <c r="I664" t="s">
        <v>1924</v>
      </c>
      <c r="J664" t="s">
        <v>1005</v>
      </c>
      <c r="K664" t="s">
        <v>997</v>
      </c>
      <c r="L664">
        <v>71</v>
      </c>
      <c r="M664">
        <v>69</v>
      </c>
      <c r="Q664">
        <v>140</v>
      </c>
      <c r="R664">
        <v>76.89</v>
      </c>
      <c r="S664">
        <v>75.89</v>
      </c>
      <c r="T664">
        <v>75.63</v>
      </c>
      <c r="U664">
        <v>74.430000000000007</v>
      </c>
      <c r="Y664">
        <v>75.03</v>
      </c>
      <c r="Z664">
        <v>58</v>
      </c>
      <c r="AA664">
        <v>50</v>
      </c>
      <c r="AE664">
        <v>7</v>
      </c>
      <c r="AF664">
        <v>10</v>
      </c>
      <c r="AJ664">
        <v>50</v>
      </c>
      <c r="AK664">
        <v>50</v>
      </c>
    </row>
    <row r="665" spans="1:37" x14ac:dyDescent="0.25">
      <c r="A665" s="3" t="str">
        <f t="shared" si="10"/>
        <v>Aron Snaer Juliusson</v>
      </c>
      <c r="B665" s="4">
        <v>45767</v>
      </c>
      <c r="C665" t="s">
        <v>1837</v>
      </c>
      <c r="D665" t="s">
        <v>1838</v>
      </c>
      <c r="E665" t="s">
        <v>1839</v>
      </c>
      <c r="F665" t="s">
        <v>1840</v>
      </c>
      <c r="I665" t="s">
        <v>1925</v>
      </c>
      <c r="J665" t="s">
        <v>1926</v>
      </c>
      <c r="K665" t="s">
        <v>997</v>
      </c>
      <c r="L665">
        <v>70</v>
      </c>
      <c r="M665">
        <v>70</v>
      </c>
      <c r="Q665">
        <v>140</v>
      </c>
      <c r="R665">
        <v>76.89</v>
      </c>
      <c r="S665">
        <v>75.89</v>
      </c>
      <c r="T665">
        <v>74.63</v>
      </c>
      <c r="U665">
        <v>75.430000000000007</v>
      </c>
      <c r="Y665">
        <v>75.03</v>
      </c>
      <c r="Z665">
        <v>38</v>
      </c>
      <c r="AA665">
        <v>50</v>
      </c>
      <c r="AE665">
        <v>6</v>
      </c>
      <c r="AF665">
        <v>10</v>
      </c>
      <c r="AJ665">
        <v>50</v>
      </c>
      <c r="AK665">
        <v>50</v>
      </c>
    </row>
    <row r="666" spans="1:37" x14ac:dyDescent="0.25">
      <c r="A666" s="3" t="str">
        <f t="shared" si="10"/>
        <v>Kim Koivu</v>
      </c>
      <c r="B666" s="4">
        <v>45767</v>
      </c>
      <c r="C666" t="s">
        <v>1837</v>
      </c>
      <c r="D666" t="s">
        <v>1838</v>
      </c>
      <c r="E666" t="s">
        <v>1839</v>
      </c>
      <c r="F666" t="s">
        <v>1840</v>
      </c>
      <c r="I666" t="s">
        <v>1927</v>
      </c>
      <c r="J666" t="s">
        <v>886</v>
      </c>
      <c r="K666" t="s">
        <v>997</v>
      </c>
      <c r="L666">
        <v>68</v>
      </c>
      <c r="M666">
        <v>72</v>
      </c>
      <c r="Q666">
        <v>140</v>
      </c>
      <c r="R666">
        <v>76.89</v>
      </c>
      <c r="S666">
        <v>75.89</v>
      </c>
      <c r="T666">
        <v>72.63</v>
      </c>
      <c r="U666">
        <v>77.430000000000007</v>
      </c>
      <c r="Y666">
        <v>75.03</v>
      </c>
      <c r="Z666">
        <v>14</v>
      </c>
      <c r="AA666">
        <v>50</v>
      </c>
      <c r="AE666">
        <v>4</v>
      </c>
      <c r="AF666">
        <v>10</v>
      </c>
      <c r="AJ666">
        <v>50</v>
      </c>
      <c r="AK666">
        <v>50</v>
      </c>
    </row>
    <row r="667" spans="1:37" x14ac:dyDescent="0.25">
      <c r="A667" s="3" t="str">
        <f t="shared" si="10"/>
        <v>Magnus Lomholt</v>
      </c>
      <c r="B667" s="4">
        <v>45767</v>
      </c>
      <c r="C667" t="s">
        <v>1837</v>
      </c>
      <c r="D667" t="s">
        <v>1838</v>
      </c>
      <c r="E667" t="s">
        <v>1839</v>
      </c>
      <c r="F667" t="s">
        <v>1840</v>
      </c>
      <c r="I667" t="s">
        <v>1928</v>
      </c>
      <c r="J667" t="s">
        <v>1929</v>
      </c>
      <c r="K667" t="s">
        <v>997</v>
      </c>
      <c r="L667">
        <v>71</v>
      </c>
      <c r="M667">
        <v>69</v>
      </c>
      <c r="Q667">
        <v>140</v>
      </c>
      <c r="R667">
        <v>76.89</v>
      </c>
      <c r="S667">
        <v>75.89</v>
      </c>
      <c r="T667">
        <v>75.63</v>
      </c>
      <c r="U667">
        <v>74.430000000000007</v>
      </c>
      <c r="Y667">
        <v>75.03</v>
      </c>
      <c r="Z667">
        <v>58</v>
      </c>
      <c r="AA667">
        <v>50</v>
      </c>
      <c r="AE667">
        <v>7</v>
      </c>
      <c r="AF667">
        <v>10</v>
      </c>
      <c r="AJ667">
        <v>50</v>
      </c>
      <c r="AK667">
        <v>50</v>
      </c>
    </row>
    <row r="668" spans="1:37" x14ac:dyDescent="0.25">
      <c r="A668" s="3" t="str">
        <f t="shared" si="10"/>
        <v>Alejandro Pedryc</v>
      </c>
      <c r="B668" s="4">
        <v>45767</v>
      </c>
      <c r="C668" t="s">
        <v>1837</v>
      </c>
      <c r="D668" t="s">
        <v>1838</v>
      </c>
      <c r="E668" t="s">
        <v>1839</v>
      </c>
      <c r="F668" t="s">
        <v>1840</v>
      </c>
      <c r="I668" t="s">
        <v>1930</v>
      </c>
      <c r="J668" t="s">
        <v>974</v>
      </c>
      <c r="K668" t="s">
        <v>997</v>
      </c>
      <c r="L668">
        <v>72</v>
      </c>
      <c r="M668">
        <v>68</v>
      </c>
      <c r="Q668">
        <v>140</v>
      </c>
      <c r="R668">
        <v>76.89</v>
      </c>
      <c r="S668">
        <v>75.89</v>
      </c>
      <c r="T668">
        <v>76.63</v>
      </c>
      <c r="U668">
        <v>73.430000000000007</v>
      </c>
      <c r="Y668">
        <v>75.03</v>
      </c>
      <c r="Z668">
        <v>78</v>
      </c>
      <c r="AA668">
        <v>50</v>
      </c>
      <c r="AE668">
        <v>8</v>
      </c>
      <c r="AF668">
        <v>10</v>
      </c>
      <c r="AJ668">
        <v>50</v>
      </c>
      <c r="AK668">
        <v>50</v>
      </c>
    </row>
    <row r="669" spans="1:37" x14ac:dyDescent="0.25">
      <c r="A669" s="3" t="str">
        <f t="shared" si="10"/>
        <v>Joel Sylven</v>
      </c>
      <c r="B669" s="4">
        <v>45767</v>
      </c>
      <c r="C669" t="s">
        <v>1837</v>
      </c>
      <c r="D669" t="s">
        <v>1838</v>
      </c>
      <c r="E669" t="s">
        <v>1839</v>
      </c>
      <c r="F669" t="s">
        <v>1840</v>
      </c>
      <c r="I669" t="s">
        <v>1931</v>
      </c>
      <c r="J669" t="s">
        <v>936</v>
      </c>
      <c r="K669" t="s">
        <v>997</v>
      </c>
      <c r="L669">
        <v>71</v>
      </c>
      <c r="M669">
        <v>69</v>
      </c>
      <c r="Q669">
        <v>140</v>
      </c>
      <c r="R669">
        <v>76.89</v>
      </c>
      <c r="S669">
        <v>75.89</v>
      </c>
      <c r="T669">
        <v>75.63</v>
      </c>
      <c r="U669">
        <v>74.430000000000007</v>
      </c>
      <c r="Y669">
        <v>75.03</v>
      </c>
      <c r="Z669">
        <v>58</v>
      </c>
      <c r="AA669">
        <v>50</v>
      </c>
      <c r="AE669">
        <v>7</v>
      </c>
      <c r="AF669">
        <v>10</v>
      </c>
      <c r="AJ669">
        <v>50</v>
      </c>
      <c r="AK669">
        <v>50</v>
      </c>
    </row>
    <row r="670" spans="1:37" x14ac:dyDescent="0.25">
      <c r="A670" s="3" t="str">
        <f t="shared" si="10"/>
        <v>Martin Westerlund</v>
      </c>
      <c r="B670" s="4">
        <v>45767</v>
      </c>
      <c r="C670" t="s">
        <v>1837</v>
      </c>
      <c r="D670" t="s">
        <v>1838</v>
      </c>
      <c r="E670" t="s">
        <v>1839</v>
      </c>
      <c r="F670" t="s">
        <v>1840</v>
      </c>
      <c r="I670" t="s">
        <v>1932</v>
      </c>
      <c r="J670" t="s">
        <v>1003</v>
      </c>
      <c r="K670" t="s">
        <v>997</v>
      </c>
      <c r="L670">
        <v>72</v>
      </c>
      <c r="M670">
        <v>68</v>
      </c>
      <c r="Q670">
        <v>140</v>
      </c>
      <c r="R670">
        <v>76.89</v>
      </c>
      <c r="S670">
        <v>75.89</v>
      </c>
      <c r="T670">
        <v>76.63</v>
      </c>
      <c r="U670">
        <v>73.430000000000007</v>
      </c>
      <c r="Y670">
        <v>75.03</v>
      </c>
      <c r="Z670">
        <v>78</v>
      </c>
      <c r="AA670">
        <v>50</v>
      </c>
      <c r="AE670">
        <v>8</v>
      </c>
      <c r="AF670">
        <v>10</v>
      </c>
      <c r="AJ670">
        <v>50</v>
      </c>
      <c r="AK670">
        <v>50</v>
      </c>
    </row>
    <row r="671" spans="1:37" x14ac:dyDescent="0.25">
      <c r="A671" s="3" t="str">
        <f t="shared" si="10"/>
        <v>Pelle Ahlqvist</v>
      </c>
      <c r="B671" s="4">
        <v>45767</v>
      </c>
      <c r="C671" t="s">
        <v>1837</v>
      </c>
      <c r="D671" t="s">
        <v>1838</v>
      </c>
      <c r="E671" t="s">
        <v>1839</v>
      </c>
      <c r="F671" t="s">
        <v>1840</v>
      </c>
      <c r="I671" t="s">
        <v>1933</v>
      </c>
      <c r="J671" t="s">
        <v>1934</v>
      </c>
      <c r="K671" t="s">
        <v>997</v>
      </c>
      <c r="L671">
        <v>71</v>
      </c>
      <c r="M671">
        <v>70</v>
      </c>
      <c r="Q671">
        <v>141</v>
      </c>
      <c r="R671">
        <v>76.89</v>
      </c>
      <c r="S671">
        <v>75.89</v>
      </c>
      <c r="T671">
        <v>75.63</v>
      </c>
      <c r="U671">
        <v>75.430000000000007</v>
      </c>
      <c r="Y671">
        <v>75.53</v>
      </c>
      <c r="Z671">
        <v>58</v>
      </c>
      <c r="AA671">
        <v>59</v>
      </c>
      <c r="AE671">
        <v>7</v>
      </c>
      <c r="AF671">
        <v>11</v>
      </c>
      <c r="AJ671">
        <v>59</v>
      </c>
      <c r="AK671">
        <v>50</v>
      </c>
    </row>
    <row r="672" spans="1:37" x14ac:dyDescent="0.25">
      <c r="A672" s="3" t="str">
        <f t="shared" si="10"/>
        <v>Kristoffer Max</v>
      </c>
      <c r="B672" s="4">
        <v>45767</v>
      </c>
      <c r="C672" t="s">
        <v>1837</v>
      </c>
      <c r="D672" t="s">
        <v>1838</v>
      </c>
      <c r="E672" t="s">
        <v>1839</v>
      </c>
      <c r="F672" t="s">
        <v>1840</v>
      </c>
      <c r="I672" t="s">
        <v>1237</v>
      </c>
      <c r="J672" t="s">
        <v>990</v>
      </c>
      <c r="K672" t="s">
        <v>997</v>
      </c>
      <c r="L672">
        <v>75</v>
      </c>
      <c r="M672">
        <v>66</v>
      </c>
      <c r="Q672">
        <v>141</v>
      </c>
      <c r="R672">
        <v>76.89</v>
      </c>
      <c r="S672">
        <v>75.89</v>
      </c>
      <c r="T672">
        <v>79.63</v>
      </c>
      <c r="U672">
        <v>71.430000000000007</v>
      </c>
      <c r="Y672">
        <v>75.53</v>
      </c>
      <c r="Z672">
        <v>122</v>
      </c>
      <c r="AA672">
        <v>59</v>
      </c>
      <c r="AE672">
        <v>11</v>
      </c>
      <c r="AF672">
        <v>11</v>
      </c>
      <c r="AJ672">
        <v>59</v>
      </c>
      <c r="AK672">
        <v>50</v>
      </c>
    </row>
    <row r="673" spans="1:37" x14ac:dyDescent="0.25">
      <c r="A673" s="3" t="str">
        <f t="shared" si="10"/>
        <v>Jonas Lykke Petersen</v>
      </c>
      <c r="B673" s="4">
        <v>45767</v>
      </c>
      <c r="C673" t="s">
        <v>1837</v>
      </c>
      <c r="D673" t="s">
        <v>1838</v>
      </c>
      <c r="E673" t="s">
        <v>1839</v>
      </c>
      <c r="F673" t="s">
        <v>1840</v>
      </c>
      <c r="I673" t="s">
        <v>1845</v>
      </c>
      <c r="J673" t="s">
        <v>1881</v>
      </c>
      <c r="K673" t="s">
        <v>997</v>
      </c>
      <c r="L673">
        <v>73</v>
      </c>
      <c r="M673">
        <v>68</v>
      </c>
      <c r="Q673">
        <v>141</v>
      </c>
      <c r="R673">
        <v>76.89</v>
      </c>
      <c r="S673">
        <v>75.89</v>
      </c>
      <c r="T673">
        <v>77.63</v>
      </c>
      <c r="U673">
        <v>73.430000000000007</v>
      </c>
      <c r="Y673">
        <v>75.53</v>
      </c>
      <c r="Z673">
        <v>96</v>
      </c>
      <c r="AA673">
        <v>59</v>
      </c>
      <c r="AE673">
        <v>9</v>
      </c>
      <c r="AF673">
        <v>11</v>
      </c>
      <c r="AJ673">
        <v>59</v>
      </c>
      <c r="AK673">
        <v>50</v>
      </c>
    </row>
    <row r="674" spans="1:37" x14ac:dyDescent="0.25">
      <c r="A674" s="3" t="str">
        <f t="shared" si="10"/>
        <v>Noah Phan</v>
      </c>
      <c r="B674" s="4">
        <v>45767</v>
      </c>
      <c r="C674" t="s">
        <v>1837</v>
      </c>
      <c r="D674" t="s">
        <v>1838</v>
      </c>
      <c r="E674" t="s">
        <v>1839</v>
      </c>
      <c r="F674" t="s">
        <v>1840</v>
      </c>
      <c r="I674" t="s">
        <v>1935</v>
      </c>
      <c r="J674" t="s">
        <v>1936</v>
      </c>
      <c r="K674" t="s">
        <v>997</v>
      </c>
      <c r="L674">
        <v>71</v>
      </c>
      <c r="M674">
        <v>70</v>
      </c>
      <c r="Q674">
        <v>141</v>
      </c>
      <c r="R674">
        <v>76.89</v>
      </c>
      <c r="S674">
        <v>75.89</v>
      </c>
      <c r="T674">
        <v>75.63</v>
      </c>
      <c r="U674">
        <v>75.430000000000007</v>
      </c>
      <c r="Y674">
        <v>75.53</v>
      </c>
      <c r="Z674">
        <v>58</v>
      </c>
      <c r="AA674">
        <v>59</v>
      </c>
      <c r="AE674">
        <v>7</v>
      </c>
      <c r="AF674">
        <v>11</v>
      </c>
      <c r="AJ674">
        <v>59</v>
      </c>
      <c r="AK674">
        <v>50</v>
      </c>
    </row>
    <row r="675" spans="1:37" x14ac:dyDescent="0.25">
      <c r="A675" s="3" t="str">
        <f t="shared" si="10"/>
        <v>Frithjof Astorp Rasmussen</v>
      </c>
      <c r="B675" s="4">
        <v>45767</v>
      </c>
      <c r="C675" t="s">
        <v>1837</v>
      </c>
      <c r="D675" t="s">
        <v>1838</v>
      </c>
      <c r="E675" t="s">
        <v>1839</v>
      </c>
      <c r="F675" t="s">
        <v>1840</v>
      </c>
      <c r="I675" t="s">
        <v>1937</v>
      </c>
      <c r="J675" t="s">
        <v>1938</v>
      </c>
      <c r="K675" t="s">
        <v>997</v>
      </c>
      <c r="L675">
        <v>72</v>
      </c>
      <c r="M675">
        <v>69</v>
      </c>
      <c r="Q675">
        <v>141</v>
      </c>
      <c r="R675">
        <v>76.89</v>
      </c>
      <c r="S675">
        <v>75.89</v>
      </c>
      <c r="T675">
        <v>76.63</v>
      </c>
      <c r="U675">
        <v>74.430000000000007</v>
      </c>
      <c r="Y675">
        <v>75.53</v>
      </c>
      <c r="Z675">
        <v>78</v>
      </c>
      <c r="AA675">
        <v>59</v>
      </c>
      <c r="AE675">
        <v>8</v>
      </c>
      <c r="AF675">
        <v>11</v>
      </c>
      <c r="AJ675">
        <v>59</v>
      </c>
      <c r="AK675">
        <v>50</v>
      </c>
    </row>
    <row r="676" spans="1:37" x14ac:dyDescent="0.25">
      <c r="A676" s="3" t="str">
        <f t="shared" si="10"/>
        <v>Bjorn la Cour Soborg</v>
      </c>
      <c r="B676" s="4">
        <v>45767</v>
      </c>
      <c r="C676" t="s">
        <v>1837</v>
      </c>
      <c r="D676" t="s">
        <v>1838</v>
      </c>
      <c r="E676" t="s">
        <v>1839</v>
      </c>
      <c r="F676" t="s">
        <v>1840</v>
      </c>
      <c r="I676" t="s">
        <v>1939</v>
      </c>
      <c r="J676" t="s">
        <v>1940</v>
      </c>
      <c r="K676" t="s">
        <v>997</v>
      </c>
      <c r="L676">
        <v>69</v>
      </c>
      <c r="M676">
        <v>72</v>
      </c>
      <c r="Q676">
        <v>141</v>
      </c>
      <c r="R676">
        <v>76.89</v>
      </c>
      <c r="S676">
        <v>75.89</v>
      </c>
      <c r="T676">
        <v>73.63</v>
      </c>
      <c r="U676">
        <v>77.430000000000007</v>
      </c>
      <c r="Y676">
        <v>75.53</v>
      </c>
      <c r="Z676">
        <v>28</v>
      </c>
      <c r="AA676">
        <v>59</v>
      </c>
      <c r="AE676">
        <v>5</v>
      </c>
      <c r="AF676">
        <v>11</v>
      </c>
      <c r="AJ676">
        <v>59</v>
      </c>
      <c r="AK676">
        <v>50</v>
      </c>
    </row>
    <row r="677" spans="1:37" x14ac:dyDescent="0.25">
      <c r="A677" s="3" t="str">
        <f t="shared" si="10"/>
        <v>Marc Warren</v>
      </c>
      <c r="B677" s="4">
        <v>45767</v>
      </c>
      <c r="C677" t="s">
        <v>1837</v>
      </c>
      <c r="D677" t="s">
        <v>1838</v>
      </c>
      <c r="E677" t="s">
        <v>1839</v>
      </c>
      <c r="F677" t="s">
        <v>1840</v>
      </c>
      <c r="I677" t="s">
        <v>1941</v>
      </c>
      <c r="J677" t="s">
        <v>1942</v>
      </c>
      <c r="K677" t="s">
        <v>997</v>
      </c>
      <c r="L677">
        <v>70</v>
      </c>
      <c r="M677">
        <v>71</v>
      </c>
      <c r="Q677">
        <v>141</v>
      </c>
      <c r="R677">
        <v>76.89</v>
      </c>
      <c r="S677">
        <v>75.89</v>
      </c>
      <c r="T677">
        <v>74.63</v>
      </c>
      <c r="U677">
        <v>76.430000000000007</v>
      </c>
      <c r="Y677">
        <v>75.53</v>
      </c>
      <c r="Z677">
        <v>38</v>
      </c>
      <c r="AA677">
        <v>59</v>
      </c>
      <c r="AE677">
        <v>6</v>
      </c>
      <c r="AF677">
        <v>11</v>
      </c>
      <c r="AJ677">
        <v>59</v>
      </c>
      <c r="AK677">
        <v>50</v>
      </c>
    </row>
    <row r="678" spans="1:37" x14ac:dyDescent="0.25">
      <c r="A678" s="3" t="str">
        <f t="shared" si="10"/>
        <v>Kristian Svinth Dideriksen</v>
      </c>
      <c r="B678" s="4">
        <v>45767</v>
      </c>
      <c r="C678" t="s">
        <v>1837</v>
      </c>
      <c r="D678" t="s">
        <v>1838</v>
      </c>
      <c r="E678" t="s">
        <v>1839</v>
      </c>
      <c r="F678" t="s">
        <v>1840</v>
      </c>
      <c r="I678" t="s">
        <v>1943</v>
      </c>
      <c r="J678" t="s">
        <v>1944</v>
      </c>
      <c r="K678" t="s">
        <v>997</v>
      </c>
      <c r="L678">
        <v>71</v>
      </c>
      <c r="M678">
        <v>71</v>
      </c>
      <c r="Q678">
        <v>142</v>
      </c>
      <c r="R678">
        <v>76.89</v>
      </c>
      <c r="S678">
        <v>75.89</v>
      </c>
      <c r="T678">
        <v>75.63</v>
      </c>
      <c r="U678">
        <v>76.430000000000007</v>
      </c>
      <c r="Y678">
        <v>76.03</v>
      </c>
      <c r="Z678">
        <v>58</v>
      </c>
      <c r="AA678">
        <v>66</v>
      </c>
      <c r="AE678">
        <v>7</v>
      </c>
      <c r="AF678">
        <v>12</v>
      </c>
      <c r="AJ678">
        <v>66</v>
      </c>
      <c r="AK678">
        <v>50</v>
      </c>
    </row>
    <row r="679" spans="1:37" x14ac:dyDescent="0.25">
      <c r="A679" s="3" t="str">
        <f t="shared" si="10"/>
        <v>Pelle Edberg</v>
      </c>
      <c r="B679" s="4">
        <v>45767</v>
      </c>
      <c r="C679" t="s">
        <v>1837</v>
      </c>
      <c r="D679" t="s">
        <v>1838</v>
      </c>
      <c r="E679" t="s">
        <v>1839</v>
      </c>
      <c r="F679" t="s">
        <v>1840</v>
      </c>
      <c r="I679" t="s">
        <v>1945</v>
      </c>
      <c r="J679" t="s">
        <v>1934</v>
      </c>
      <c r="K679" t="s">
        <v>997</v>
      </c>
      <c r="L679">
        <v>70</v>
      </c>
      <c r="M679">
        <v>72</v>
      </c>
      <c r="Q679">
        <v>142</v>
      </c>
      <c r="R679">
        <v>76.89</v>
      </c>
      <c r="S679">
        <v>75.89</v>
      </c>
      <c r="T679">
        <v>74.63</v>
      </c>
      <c r="U679">
        <v>77.430000000000007</v>
      </c>
      <c r="Y679">
        <v>76.03</v>
      </c>
      <c r="Z679">
        <v>38</v>
      </c>
      <c r="AA679">
        <v>66</v>
      </c>
      <c r="AE679">
        <v>6</v>
      </c>
      <c r="AF679">
        <v>12</v>
      </c>
      <c r="AJ679">
        <v>66</v>
      </c>
      <c r="AK679">
        <v>50</v>
      </c>
    </row>
    <row r="680" spans="1:37" x14ac:dyDescent="0.25">
      <c r="A680" s="3" t="str">
        <f t="shared" si="10"/>
        <v>Johan Edfors</v>
      </c>
      <c r="B680" s="4">
        <v>45767</v>
      </c>
      <c r="C680" t="s">
        <v>1837</v>
      </c>
      <c r="D680" t="s">
        <v>1838</v>
      </c>
      <c r="E680" t="s">
        <v>1839</v>
      </c>
      <c r="F680" t="s">
        <v>1840</v>
      </c>
      <c r="I680" t="s">
        <v>1946</v>
      </c>
      <c r="J680" t="s">
        <v>1947</v>
      </c>
      <c r="K680" t="s">
        <v>997</v>
      </c>
      <c r="L680">
        <v>70</v>
      </c>
      <c r="M680">
        <v>72</v>
      </c>
      <c r="Q680">
        <v>142</v>
      </c>
      <c r="R680">
        <v>76.89</v>
      </c>
      <c r="S680">
        <v>75.89</v>
      </c>
      <c r="T680">
        <v>74.63</v>
      </c>
      <c r="U680">
        <v>77.430000000000007</v>
      </c>
      <c r="Y680">
        <v>76.03</v>
      </c>
      <c r="Z680">
        <v>38</v>
      </c>
      <c r="AA680">
        <v>66</v>
      </c>
      <c r="AE680">
        <v>6</v>
      </c>
      <c r="AF680">
        <v>12</v>
      </c>
      <c r="AJ680">
        <v>66</v>
      </c>
      <c r="AK680">
        <v>50</v>
      </c>
    </row>
    <row r="681" spans="1:37" x14ac:dyDescent="0.25">
      <c r="A681" s="3" t="str">
        <f t="shared" si="10"/>
        <v>Isak Eriksson Krabbe</v>
      </c>
      <c r="B681" s="4">
        <v>45767</v>
      </c>
      <c r="C681" t="s">
        <v>1837</v>
      </c>
      <c r="D681" t="s">
        <v>1838</v>
      </c>
      <c r="E681" t="s">
        <v>1839</v>
      </c>
      <c r="F681" t="s">
        <v>1840</v>
      </c>
      <c r="I681" t="s">
        <v>1948</v>
      </c>
      <c r="J681" t="s">
        <v>1949</v>
      </c>
      <c r="K681" t="s">
        <v>997</v>
      </c>
      <c r="L681">
        <v>71</v>
      </c>
      <c r="M681">
        <v>71</v>
      </c>
      <c r="Q681">
        <v>142</v>
      </c>
      <c r="R681">
        <v>76.89</v>
      </c>
      <c r="S681">
        <v>75.89</v>
      </c>
      <c r="T681">
        <v>75.63</v>
      </c>
      <c r="U681">
        <v>76.430000000000007</v>
      </c>
      <c r="Y681">
        <v>76.03</v>
      </c>
      <c r="Z681">
        <v>58</v>
      </c>
      <c r="AA681">
        <v>66</v>
      </c>
      <c r="AE681">
        <v>7</v>
      </c>
      <c r="AF681">
        <v>12</v>
      </c>
      <c r="AJ681">
        <v>66</v>
      </c>
      <c r="AK681">
        <v>50</v>
      </c>
    </row>
    <row r="682" spans="1:37" x14ac:dyDescent="0.25">
      <c r="A682" s="3" t="str">
        <f t="shared" si="10"/>
        <v>Mathias Gladbjerg</v>
      </c>
      <c r="B682" s="4">
        <v>45767</v>
      </c>
      <c r="C682" t="s">
        <v>1837</v>
      </c>
      <c r="D682" t="s">
        <v>1838</v>
      </c>
      <c r="E682" t="s">
        <v>1839</v>
      </c>
      <c r="F682" t="s">
        <v>1840</v>
      </c>
      <c r="I682" t="s">
        <v>1950</v>
      </c>
      <c r="J682" t="s">
        <v>1889</v>
      </c>
      <c r="K682" t="s">
        <v>997</v>
      </c>
      <c r="L682">
        <v>70</v>
      </c>
      <c r="M682">
        <v>72</v>
      </c>
      <c r="Q682">
        <v>142</v>
      </c>
      <c r="R682">
        <v>76.89</v>
      </c>
      <c r="S682">
        <v>75.89</v>
      </c>
      <c r="T682">
        <v>74.63</v>
      </c>
      <c r="U682">
        <v>77.430000000000007</v>
      </c>
      <c r="Y682">
        <v>76.03</v>
      </c>
      <c r="Z682">
        <v>38</v>
      </c>
      <c r="AA682">
        <v>66</v>
      </c>
      <c r="AE682">
        <v>6</v>
      </c>
      <c r="AF682">
        <v>12</v>
      </c>
      <c r="AJ682">
        <v>66</v>
      </c>
      <c r="AK682">
        <v>50</v>
      </c>
    </row>
    <row r="683" spans="1:37" x14ac:dyDescent="0.25">
      <c r="A683" s="3" t="str">
        <f t="shared" si="10"/>
        <v>Hugo Hellman</v>
      </c>
      <c r="B683" s="4">
        <v>45767</v>
      </c>
      <c r="C683" t="s">
        <v>1837</v>
      </c>
      <c r="D683" t="s">
        <v>1838</v>
      </c>
      <c r="E683" t="s">
        <v>1839</v>
      </c>
      <c r="F683" t="s">
        <v>1840</v>
      </c>
      <c r="I683" t="s">
        <v>1951</v>
      </c>
      <c r="J683" t="s">
        <v>1865</v>
      </c>
      <c r="K683" t="s">
        <v>997</v>
      </c>
      <c r="L683">
        <v>71</v>
      </c>
      <c r="M683">
        <v>71</v>
      </c>
      <c r="Q683">
        <v>142</v>
      </c>
      <c r="R683">
        <v>76.89</v>
      </c>
      <c r="S683">
        <v>75.89</v>
      </c>
      <c r="T683">
        <v>75.63</v>
      </c>
      <c r="U683">
        <v>76.430000000000007</v>
      </c>
      <c r="Y683">
        <v>76.03</v>
      </c>
      <c r="Z683">
        <v>58</v>
      </c>
      <c r="AA683">
        <v>66</v>
      </c>
      <c r="AE683">
        <v>7</v>
      </c>
      <c r="AF683">
        <v>12</v>
      </c>
      <c r="AJ683">
        <v>66</v>
      </c>
      <c r="AK683">
        <v>50</v>
      </c>
    </row>
    <row r="684" spans="1:37" x14ac:dyDescent="0.25">
      <c r="A684" s="3" t="str">
        <f t="shared" si="10"/>
        <v>Rasmus Holmberg</v>
      </c>
      <c r="B684" s="4">
        <v>45767</v>
      </c>
      <c r="C684" t="s">
        <v>1837</v>
      </c>
      <c r="D684" t="s">
        <v>1838</v>
      </c>
      <c r="E684" t="s">
        <v>1839</v>
      </c>
      <c r="F684" t="s">
        <v>1840</v>
      </c>
      <c r="I684" t="s">
        <v>1952</v>
      </c>
      <c r="J684" t="s">
        <v>880</v>
      </c>
      <c r="K684" t="s">
        <v>997</v>
      </c>
      <c r="L684">
        <v>73</v>
      </c>
      <c r="M684">
        <v>69</v>
      </c>
      <c r="Q684">
        <v>142</v>
      </c>
      <c r="R684">
        <v>76.89</v>
      </c>
      <c r="S684">
        <v>75.89</v>
      </c>
      <c r="T684">
        <v>77.63</v>
      </c>
      <c r="U684">
        <v>74.430000000000007</v>
      </c>
      <c r="Y684">
        <v>76.03</v>
      </c>
      <c r="Z684">
        <v>96</v>
      </c>
      <c r="AA684">
        <v>66</v>
      </c>
      <c r="AE684">
        <v>9</v>
      </c>
      <c r="AF684">
        <v>12</v>
      </c>
      <c r="AJ684">
        <v>66</v>
      </c>
      <c r="AK684">
        <v>50</v>
      </c>
    </row>
    <row r="685" spans="1:37" x14ac:dyDescent="0.25">
      <c r="A685" s="3" t="str">
        <f t="shared" si="10"/>
        <v>Magnus Lohse Ingvardsen</v>
      </c>
      <c r="B685" s="4">
        <v>45767</v>
      </c>
      <c r="C685" t="s">
        <v>1837</v>
      </c>
      <c r="D685" t="s">
        <v>1838</v>
      </c>
      <c r="E685" t="s">
        <v>1839</v>
      </c>
      <c r="F685" t="s">
        <v>1840</v>
      </c>
      <c r="I685" t="s">
        <v>1953</v>
      </c>
      <c r="J685" t="s">
        <v>1954</v>
      </c>
      <c r="K685" t="s">
        <v>997</v>
      </c>
      <c r="L685">
        <v>72</v>
      </c>
      <c r="M685">
        <v>70</v>
      </c>
      <c r="Q685">
        <v>142</v>
      </c>
      <c r="R685">
        <v>76.89</v>
      </c>
      <c r="S685">
        <v>75.89</v>
      </c>
      <c r="T685">
        <v>76.63</v>
      </c>
      <c r="U685">
        <v>75.430000000000007</v>
      </c>
      <c r="Y685">
        <v>76.03</v>
      </c>
      <c r="Z685">
        <v>78</v>
      </c>
      <c r="AA685">
        <v>66</v>
      </c>
      <c r="AE685">
        <v>8</v>
      </c>
      <c r="AF685">
        <v>12</v>
      </c>
      <c r="AJ685">
        <v>66</v>
      </c>
      <c r="AK685">
        <v>50</v>
      </c>
    </row>
    <row r="686" spans="1:37" x14ac:dyDescent="0.25">
      <c r="A686" s="3" t="str">
        <f t="shared" si="10"/>
        <v>Filip Jinglov</v>
      </c>
      <c r="B686" s="4">
        <v>45767</v>
      </c>
      <c r="C686" t="s">
        <v>1837</v>
      </c>
      <c r="D686" t="s">
        <v>1838</v>
      </c>
      <c r="E686" t="s">
        <v>1839</v>
      </c>
      <c r="F686" t="s">
        <v>1840</v>
      </c>
      <c r="I686" t="s">
        <v>1955</v>
      </c>
      <c r="J686" t="s">
        <v>1956</v>
      </c>
      <c r="K686" t="s">
        <v>997</v>
      </c>
      <c r="L686">
        <v>75</v>
      </c>
      <c r="M686">
        <v>67</v>
      </c>
      <c r="Q686">
        <v>142</v>
      </c>
      <c r="R686">
        <v>76.89</v>
      </c>
      <c r="S686">
        <v>75.89</v>
      </c>
      <c r="T686">
        <v>79.63</v>
      </c>
      <c r="U686">
        <v>72.430000000000007</v>
      </c>
      <c r="Y686">
        <v>76.03</v>
      </c>
      <c r="Z686">
        <v>122</v>
      </c>
      <c r="AA686">
        <v>66</v>
      </c>
      <c r="AE686">
        <v>11</v>
      </c>
      <c r="AF686">
        <v>12</v>
      </c>
      <c r="AJ686">
        <v>66</v>
      </c>
      <c r="AK686">
        <v>50</v>
      </c>
    </row>
    <row r="687" spans="1:37" x14ac:dyDescent="0.25">
      <c r="A687" s="3" t="str">
        <f t="shared" si="10"/>
        <v>Tobias Jonsson</v>
      </c>
      <c r="B687" s="4">
        <v>45767</v>
      </c>
      <c r="C687" t="s">
        <v>1837</v>
      </c>
      <c r="D687" t="s">
        <v>1838</v>
      </c>
      <c r="E687" t="s">
        <v>1839</v>
      </c>
      <c r="F687" t="s">
        <v>1840</v>
      </c>
      <c r="I687" t="s">
        <v>1874</v>
      </c>
      <c r="J687" t="s">
        <v>1891</v>
      </c>
      <c r="K687" t="s">
        <v>997</v>
      </c>
      <c r="L687">
        <v>68</v>
      </c>
      <c r="M687">
        <v>74</v>
      </c>
      <c r="Q687">
        <v>142</v>
      </c>
      <c r="R687">
        <v>76.89</v>
      </c>
      <c r="S687">
        <v>75.89</v>
      </c>
      <c r="T687">
        <v>72.63</v>
      </c>
      <c r="U687">
        <v>79.430000000000007</v>
      </c>
      <c r="Y687">
        <v>76.03</v>
      </c>
      <c r="Z687">
        <v>14</v>
      </c>
      <c r="AA687">
        <v>66</v>
      </c>
      <c r="AE687">
        <v>4</v>
      </c>
      <c r="AF687">
        <v>12</v>
      </c>
      <c r="AJ687">
        <v>66</v>
      </c>
      <c r="AK687">
        <v>50</v>
      </c>
    </row>
    <row r="688" spans="1:37" x14ac:dyDescent="0.25">
      <c r="A688" s="3" t="str">
        <f t="shared" si="10"/>
        <v>Tom Roed Karlsen</v>
      </c>
      <c r="B688" s="4">
        <v>45767</v>
      </c>
      <c r="C688" t="s">
        <v>1837</v>
      </c>
      <c r="D688" t="s">
        <v>1838</v>
      </c>
      <c r="E688" t="s">
        <v>1839</v>
      </c>
      <c r="F688" t="s">
        <v>1840</v>
      </c>
      <c r="I688" t="s">
        <v>1957</v>
      </c>
      <c r="J688" t="s">
        <v>1958</v>
      </c>
      <c r="K688" t="s">
        <v>997</v>
      </c>
      <c r="L688">
        <v>75</v>
      </c>
      <c r="M688">
        <v>67</v>
      </c>
      <c r="Q688">
        <v>142</v>
      </c>
      <c r="R688">
        <v>76.89</v>
      </c>
      <c r="S688">
        <v>75.89</v>
      </c>
      <c r="T688">
        <v>79.63</v>
      </c>
      <c r="U688">
        <v>72.430000000000007</v>
      </c>
      <c r="Y688">
        <v>76.03</v>
      </c>
      <c r="Z688">
        <v>122</v>
      </c>
      <c r="AA688">
        <v>66</v>
      </c>
      <c r="AE688">
        <v>11</v>
      </c>
      <c r="AF688">
        <v>12</v>
      </c>
      <c r="AJ688">
        <v>66</v>
      </c>
      <c r="AK688">
        <v>50</v>
      </c>
    </row>
    <row r="689" spans="1:37" x14ac:dyDescent="0.25">
      <c r="A689" s="3" t="str">
        <f t="shared" si="10"/>
        <v>Oliver Bredahl Kjaer</v>
      </c>
      <c r="B689" s="4">
        <v>45767</v>
      </c>
      <c r="C689" t="s">
        <v>1837</v>
      </c>
      <c r="D689" t="s">
        <v>1838</v>
      </c>
      <c r="E689" t="s">
        <v>1839</v>
      </c>
      <c r="F689" t="s">
        <v>1840</v>
      </c>
      <c r="I689" t="s">
        <v>1959</v>
      </c>
      <c r="J689" t="s">
        <v>1960</v>
      </c>
      <c r="K689" t="s">
        <v>997</v>
      </c>
      <c r="L689">
        <v>73</v>
      </c>
      <c r="M689">
        <v>69</v>
      </c>
      <c r="Q689">
        <v>142</v>
      </c>
      <c r="R689">
        <v>76.89</v>
      </c>
      <c r="S689">
        <v>75.89</v>
      </c>
      <c r="T689">
        <v>77.63</v>
      </c>
      <c r="U689">
        <v>74.430000000000007</v>
      </c>
      <c r="Y689">
        <v>76.03</v>
      </c>
      <c r="Z689">
        <v>96</v>
      </c>
      <c r="AA689">
        <v>66</v>
      </c>
      <c r="AE689">
        <v>9</v>
      </c>
      <c r="AF689">
        <v>12</v>
      </c>
      <c r="AJ689">
        <v>66</v>
      </c>
      <c r="AK689">
        <v>50</v>
      </c>
    </row>
    <row r="690" spans="1:37" x14ac:dyDescent="0.25">
      <c r="A690" s="3" t="str">
        <f t="shared" si="10"/>
        <v>Oliver Lilliedahl</v>
      </c>
      <c r="B690" s="4">
        <v>45767</v>
      </c>
      <c r="C690" t="s">
        <v>1837</v>
      </c>
      <c r="D690" t="s">
        <v>1838</v>
      </c>
      <c r="E690" t="s">
        <v>1839</v>
      </c>
      <c r="F690" t="s">
        <v>1840</v>
      </c>
      <c r="I690" t="s">
        <v>1961</v>
      </c>
      <c r="J690" t="s">
        <v>987</v>
      </c>
      <c r="K690" t="s">
        <v>997</v>
      </c>
      <c r="L690">
        <v>70</v>
      </c>
      <c r="M690">
        <v>72</v>
      </c>
      <c r="Q690">
        <v>142</v>
      </c>
      <c r="R690">
        <v>76.89</v>
      </c>
      <c r="S690">
        <v>75.89</v>
      </c>
      <c r="T690">
        <v>74.63</v>
      </c>
      <c r="U690">
        <v>77.430000000000007</v>
      </c>
      <c r="Y690">
        <v>76.03</v>
      </c>
      <c r="Z690">
        <v>38</v>
      </c>
      <c r="AA690">
        <v>66</v>
      </c>
      <c r="AE690">
        <v>6</v>
      </c>
      <c r="AF690">
        <v>12</v>
      </c>
      <c r="AJ690">
        <v>66</v>
      </c>
      <c r="AK690">
        <v>50</v>
      </c>
    </row>
    <row r="691" spans="1:37" x14ac:dyDescent="0.25">
      <c r="A691" s="3" t="str">
        <f t="shared" si="10"/>
        <v>Gustav Salander</v>
      </c>
      <c r="B691" s="4">
        <v>45767</v>
      </c>
      <c r="C691" t="s">
        <v>1837</v>
      </c>
      <c r="D691" t="s">
        <v>1838</v>
      </c>
      <c r="E691" t="s">
        <v>1839</v>
      </c>
      <c r="F691" t="s">
        <v>1840</v>
      </c>
      <c r="I691" t="s">
        <v>1962</v>
      </c>
      <c r="J691" t="s">
        <v>1893</v>
      </c>
      <c r="K691" t="s">
        <v>997</v>
      </c>
      <c r="L691">
        <v>70</v>
      </c>
      <c r="M691">
        <v>72</v>
      </c>
      <c r="Q691">
        <v>142</v>
      </c>
      <c r="R691">
        <v>76.89</v>
      </c>
      <c r="S691">
        <v>75.89</v>
      </c>
      <c r="T691">
        <v>74.63</v>
      </c>
      <c r="U691">
        <v>77.430000000000007</v>
      </c>
      <c r="Y691">
        <v>76.03</v>
      </c>
      <c r="Z691">
        <v>38</v>
      </c>
      <c r="AA691">
        <v>66</v>
      </c>
      <c r="AE691">
        <v>6</v>
      </c>
      <c r="AF691">
        <v>12</v>
      </c>
      <c r="AJ691">
        <v>66</v>
      </c>
      <c r="AK691">
        <v>50</v>
      </c>
    </row>
    <row r="692" spans="1:37" x14ac:dyDescent="0.25">
      <c r="A692" s="3" t="str">
        <f t="shared" si="10"/>
        <v>Algot Strandvi</v>
      </c>
      <c r="B692" s="4">
        <v>45767</v>
      </c>
      <c r="C692" t="s">
        <v>1837</v>
      </c>
      <c r="D692" t="s">
        <v>1838</v>
      </c>
      <c r="E692" t="s">
        <v>1839</v>
      </c>
      <c r="F692" t="s">
        <v>1840</v>
      </c>
      <c r="I692" t="s">
        <v>1963</v>
      </c>
      <c r="J692" t="s">
        <v>1964</v>
      </c>
      <c r="K692" t="s">
        <v>997</v>
      </c>
      <c r="L692">
        <v>72</v>
      </c>
      <c r="M692">
        <v>70</v>
      </c>
      <c r="Q692">
        <v>142</v>
      </c>
      <c r="R692">
        <v>76.89</v>
      </c>
      <c r="S692">
        <v>75.89</v>
      </c>
      <c r="T692">
        <v>76.63</v>
      </c>
      <c r="U692">
        <v>75.430000000000007</v>
      </c>
      <c r="Y692">
        <v>76.03</v>
      </c>
      <c r="Z692">
        <v>78</v>
      </c>
      <c r="AA692">
        <v>66</v>
      </c>
      <c r="AE692">
        <v>8</v>
      </c>
      <c r="AF692">
        <v>12</v>
      </c>
      <c r="AJ692">
        <v>66</v>
      </c>
      <c r="AK692">
        <v>50</v>
      </c>
    </row>
    <row r="693" spans="1:37" x14ac:dyDescent="0.25">
      <c r="A693" s="3" t="str">
        <f t="shared" si="10"/>
        <v>Jonathan Toftebrant</v>
      </c>
      <c r="B693" s="4">
        <v>45767</v>
      </c>
      <c r="C693" t="s">
        <v>1837</v>
      </c>
      <c r="D693" t="s">
        <v>1838</v>
      </c>
      <c r="E693" t="s">
        <v>1839</v>
      </c>
      <c r="F693" t="s">
        <v>1840</v>
      </c>
      <c r="I693" t="s">
        <v>1965</v>
      </c>
      <c r="J693" t="s">
        <v>1279</v>
      </c>
      <c r="K693" t="s">
        <v>997</v>
      </c>
      <c r="L693">
        <v>68</v>
      </c>
      <c r="M693">
        <v>74</v>
      </c>
      <c r="Q693">
        <v>142</v>
      </c>
      <c r="R693">
        <v>76.89</v>
      </c>
      <c r="S693">
        <v>75.89</v>
      </c>
      <c r="T693">
        <v>72.63</v>
      </c>
      <c r="U693">
        <v>79.430000000000007</v>
      </c>
      <c r="Y693">
        <v>76.03</v>
      </c>
      <c r="Z693">
        <v>14</v>
      </c>
      <c r="AA693">
        <v>66</v>
      </c>
      <c r="AE693">
        <v>4</v>
      </c>
      <c r="AF693">
        <v>12</v>
      </c>
      <c r="AJ693">
        <v>66</v>
      </c>
      <c r="AK693">
        <v>50</v>
      </c>
    </row>
    <row r="694" spans="1:37" x14ac:dyDescent="0.25">
      <c r="A694" s="3" t="str">
        <f t="shared" si="10"/>
        <v>Joel Berg</v>
      </c>
      <c r="B694" s="4">
        <v>45767</v>
      </c>
      <c r="C694" t="s">
        <v>1837</v>
      </c>
      <c r="D694" t="s">
        <v>1838</v>
      </c>
      <c r="E694" t="s">
        <v>1839</v>
      </c>
      <c r="F694" t="s">
        <v>1840</v>
      </c>
      <c r="I694" t="s">
        <v>1966</v>
      </c>
      <c r="J694" t="s">
        <v>936</v>
      </c>
      <c r="K694" t="s">
        <v>997</v>
      </c>
      <c r="L694">
        <v>70</v>
      </c>
      <c r="M694">
        <v>73</v>
      </c>
      <c r="Q694">
        <v>143</v>
      </c>
      <c r="R694">
        <v>76.89</v>
      </c>
      <c r="S694">
        <v>75.89</v>
      </c>
      <c r="T694">
        <v>74.63</v>
      </c>
      <c r="U694">
        <v>78.430000000000007</v>
      </c>
      <c r="Y694">
        <v>76.53</v>
      </c>
      <c r="Z694">
        <v>38</v>
      </c>
      <c r="AA694">
        <v>82</v>
      </c>
      <c r="AE694">
        <v>6</v>
      </c>
      <c r="AF694">
        <v>13</v>
      </c>
      <c r="AJ694">
        <v>82</v>
      </c>
      <c r="AK694">
        <v>50</v>
      </c>
    </row>
    <row r="695" spans="1:37" x14ac:dyDescent="0.25">
      <c r="A695" s="3" t="str">
        <f t="shared" si="10"/>
        <v>Anders Emil Ejlersen</v>
      </c>
      <c r="B695" s="4">
        <v>45767</v>
      </c>
      <c r="C695" t="s">
        <v>1837</v>
      </c>
      <c r="D695" t="s">
        <v>1838</v>
      </c>
      <c r="E695" t="s">
        <v>1839</v>
      </c>
      <c r="F695" t="s">
        <v>1840</v>
      </c>
      <c r="I695" t="s">
        <v>1967</v>
      </c>
      <c r="J695" t="s">
        <v>1968</v>
      </c>
      <c r="K695" t="s">
        <v>997</v>
      </c>
      <c r="L695">
        <v>72</v>
      </c>
      <c r="M695">
        <v>71</v>
      </c>
      <c r="Q695">
        <v>143</v>
      </c>
      <c r="R695">
        <v>76.89</v>
      </c>
      <c r="S695">
        <v>75.89</v>
      </c>
      <c r="T695">
        <v>76.63</v>
      </c>
      <c r="U695">
        <v>76.430000000000007</v>
      </c>
      <c r="Y695">
        <v>76.53</v>
      </c>
      <c r="Z695">
        <v>78</v>
      </c>
      <c r="AA695">
        <v>82</v>
      </c>
      <c r="AE695">
        <v>8</v>
      </c>
      <c r="AF695">
        <v>13</v>
      </c>
      <c r="AJ695">
        <v>82</v>
      </c>
      <c r="AK695">
        <v>50</v>
      </c>
    </row>
    <row r="696" spans="1:37" x14ac:dyDescent="0.25">
      <c r="A696" s="3" t="str">
        <f t="shared" si="10"/>
        <v>Jesper Hagborg Asp</v>
      </c>
      <c r="B696" s="4">
        <v>45767</v>
      </c>
      <c r="C696" t="s">
        <v>1837</v>
      </c>
      <c r="D696" t="s">
        <v>1838</v>
      </c>
      <c r="E696" t="s">
        <v>1839</v>
      </c>
      <c r="F696" t="s">
        <v>1840</v>
      </c>
      <c r="I696" t="s">
        <v>1969</v>
      </c>
      <c r="J696" t="s">
        <v>1364</v>
      </c>
      <c r="K696" t="s">
        <v>997</v>
      </c>
      <c r="L696">
        <v>72</v>
      </c>
      <c r="M696">
        <v>71</v>
      </c>
      <c r="Q696">
        <v>143</v>
      </c>
      <c r="R696">
        <v>76.89</v>
      </c>
      <c r="S696">
        <v>75.89</v>
      </c>
      <c r="T696">
        <v>76.63</v>
      </c>
      <c r="U696">
        <v>76.430000000000007</v>
      </c>
      <c r="Y696">
        <v>76.53</v>
      </c>
      <c r="Z696">
        <v>78</v>
      </c>
      <c r="AA696">
        <v>82</v>
      </c>
      <c r="AE696">
        <v>8</v>
      </c>
      <c r="AF696">
        <v>13</v>
      </c>
      <c r="AJ696">
        <v>82</v>
      </c>
      <c r="AK696">
        <v>50</v>
      </c>
    </row>
    <row r="697" spans="1:37" x14ac:dyDescent="0.25">
      <c r="A697" s="3" t="str">
        <f t="shared" si="10"/>
        <v>Stanley Richardson</v>
      </c>
      <c r="B697" s="4">
        <v>45767</v>
      </c>
      <c r="C697" t="s">
        <v>1837</v>
      </c>
      <c r="D697" t="s">
        <v>1838</v>
      </c>
      <c r="E697" t="s">
        <v>1839</v>
      </c>
      <c r="F697" t="s">
        <v>1840</v>
      </c>
      <c r="I697" t="s">
        <v>1970</v>
      </c>
      <c r="J697" t="s">
        <v>1971</v>
      </c>
      <c r="K697" t="s">
        <v>997</v>
      </c>
      <c r="L697">
        <v>71</v>
      </c>
      <c r="M697">
        <v>72</v>
      </c>
      <c r="Q697">
        <v>143</v>
      </c>
      <c r="R697">
        <v>76.89</v>
      </c>
      <c r="S697">
        <v>75.89</v>
      </c>
      <c r="T697">
        <v>75.63</v>
      </c>
      <c r="U697">
        <v>77.430000000000007</v>
      </c>
      <c r="Y697">
        <v>76.53</v>
      </c>
      <c r="Z697">
        <v>58</v>
      </c>
      <c r="AA697">
        <v>82</v>
      </c>
      <c r="AE697">
        <v>7</v>
      </c>
      <c r="AF697">
        <v>13</v>
      </c>
      <c r="AJ697">
        <v>82</v>
      </c>
      <c r="AK697">
        <v>50</v>
      </c>
    </row>
    <row r="698" spans="1:37" x14ac:dyDescent="0.25">
      <c r="A698" s="3" t="str">
        <f t="shared" si="10"/>
        <v>Ilari Saulo</v>
      </c>
      <c r="B698" s="4">
        <v>45767</v>
      </c>
      <c r="C698" t="s">
        <v>1837</v>
      </c>
      <c r="D698" t="s">
        <v>1838</v>
      </c>
      <c r="E698" t="s">
        <v>1839</v>
      </c>
      <c r="F698" t="s">
        <v>1840</v>
      </c>
      <c r="I698" t="s">
        <v>1972</v>
      </c>
      <c r="J698" t="s">
        <v>1973</v>
      </c>
      <c r="K698" t="s">
        <v>997</v>
      </c>
      <c r="L698">
        <v>73</v>
      </c>
      <c r="M698">
        <v>70</v>
      </c>
      <c r="Q698">
        <v>143</v>
      </c>
      <c r="R698">
        <v>76.89</v>
      </c>
      <c r="S698">
        <v>75.89</v>
      </c>
      <c r="T698">
        <v>77.63</v>
      </c>
      <c r="U698">
        <v>75.430000000000007</v>
      </c>
      <c r="Y698">
        <v>76.53</v>
      </c>
      <c r="Z698">
        <v>96</v>
      </c>
      <c r="AA698">
        <v>82</v>
      </c>
      <c r="AE698">
        <v>9</v>
      </c>
      <c r="AF698">
        <v>13</v>
      </c>
      <c r="AJ698">
        <v>82</v>
      </c>
      <c r="AK698">
        <v>50</v>
      </c>
    </row>
    <row r="699" spans="1:37" x14ac:dyDescent="0.25">
      <c r="A699" s="3" t="str">
        <f t="shared" si="10"/>
        <v>Saku Tuusa</v>
      </c>
      <c r="B699" s="4">
        <v>45767</v>
      </c>
      <c r="C699" t="s">
        <v>1837</v>
      </c>
      <c r="D699" t="s">
        <v>1838</v>
      </c>
      <c r="E699" t="s">
        <v>1839</v>
      </c>
      <c r="F699" t="s">
        <v>1840</v>
      </c>
      <c r="I699" t="s">
        <v>1974</v>
      </c>
      <c r="J699" t="s">
        <v>1975</v>
      </c>
      <c r="K699" t="s">
        <v>997</v>
      </c>
      <c r="L699">
        <v>73</v>
      </c>
      <c r="M699">
        <v>70</v>
      </c>
      <c r="Q699">
        <v>143</v>
      </c>
      <c r="R699">
        <v>76.89</v>
      </c>
      <c r="S699">
        <v>75.89</v>
      </c>
      <c r="T699">
        <v>77.63</v>
      </c>
      <c r="U699">
        <v>75.430000000000007</v>
      </c>
      <c r="Y699">
        <v>76.53</v>
      </c>
      <c r="Z699">
        <v>96</v>
      </c>
      <c r="AA699">
        <v>82</v>
      </c>
      <c r="AE699">
        <v>9</v>
      </c>
      <c r="AF699">
        <v>13</v>
      </c>
      <c r="AJ699">
        <v>82</v>
      </c>
      <c r="AK699">
        <v>50</v>
      </c>
    </row>
    <row r="700" spans="1:37" x14ac:dyDescent="0.25">
      <c r="A700" s="3" t="str">
        <f t="shared" si="10"/>
        <v>Erik Engstrom</v>
      </c>
      <c r="B700" s="4">
        <v>45767</v>
      </c>
      <c r="C700" t="s">
        <v>1837</v>
      </c>
      <c r="D700" t="s">
        <v>1838</v>
      </c>
      <c r="E700" t="s">
        <v>1839</v>
      </c>
      <c r="F700" t="s">
        <v>1840</v>
      </c>
      <c r="I700" t="s">
        <v>1976</v>
      </c>
      <c r="J700" t="s">
        <v>1835</v>
      </c>
      <c r="K700" t="s">
        <v>997</v>
      </c>
      <c r="L700">
        <v>72</v>
      </c>
      <c r="M700">
        <v>72</v>
      </c>
      <c r="Q700">
        <v>144</v>
      </c>
      <c r="R700">
        <v>76.89</v>
      </c>
      <c r="S700">
        <v>75.89</v>
      </c>
      <c r="T700">
        <v>76.63</v>
      </c>
      <c r="U700">
        <v>77.430000000000007</v>
      </c>
      <c r="Y700">
        <v>77.03</v>
      </c>
      <c r="Z700">
        <v>78</v>
      </c>
      <c r="AA700">
        <v>88</v>
      </c>
      <c r="AE700">
        <v>8</v>
      </c>
      <c r="AF700">
        <v>14</v>
      </c>
      <c r="AJ700">
        <v>88</v>
      </c>
      <c r="AK700">
        <v>50</v>
      </c>
    </row>
    <row r="701" spans="1:37" x14ac:dyDescent="0.25">
      <c r="A701" s="3" t="str">
        <f t="shared" si="10"/>
        <v>Hakon Orn Magnusson</v>
      </c>
      <c r="B701" s="4">
        <v>45767</v>
      </c>
      <c r="C701" t="s">
        <v>1837</v>
      </c>
      <c r="D701" t="s">
        <v>1838</v>
      </c>
      <c r="E701" t="s">
        <v>1839</v>
      </c>
      <c r="F701" t="s">
        <v>1840</v>
      </c>
      <c r="I701" t="s">
        <v>1977</v>
      </c>
      <c r="J701" t="s">
        <v>1978</v>
      </c>
      <c r="K701" t="s">
        <v>997</v>
      </c>
      <c r="L701">
        <v>72</v>
      </c>
      <c r="M701">
        <v>72</v>
      </c>
      <c r="Q701">
        <v>144</v>
      </c>
      <c r="R701">
        <v>76.89</v>
      </c>
      <c r="S701">
        <v>75.89</v>
      </c>
      <c r="T701">
        <v>76.63</v>
      </c>
      <c r="U701">
        <v>77.430000000000007</v>
      </c>
      <c r="Y701">
        <v>77.03</v>
      </c>
      <c r="Z701">
        <v>78</v>
      </c>
      <c r="AA701">
        <v>88</v>
      </c>
      <c r="AE701">
        <v>8</v>
      </c>
      <c r="AF701">
        <v>14</v>
      </c>
      <c r="AJ701">
        <v>88</v>
      </c>
      <c r="AK701">
        <v>50</v>
      </c>
    </row>
    <row r="702" spans="1:37" x14ac:dyDescent="0.25">
      <c r="A702" s="3" t="str">
        <f t="shared" si="10"/>
        <v>Emil Tingsted Blum</v>
      </c>
      <c r="B702" s="4">
        <v>45767</v>
      </c>
      <c r="C702" t="s">
        <v>1837</v>
      </c>
      <c r="D702" t="s">
        <v>1838</v>
      </c>
      <c r="E702" t="s">
        <v>1839</v>
      </c>
      <c r="F702" t="s">
        <v>1840</v>
      </c>
      <c r="I702" t="s">
        <v>1979</v>
      </c>
      <c r="J702" t="s">
        <v>1980</v>
      </c>
      <c r="K702" t="s">
        <v>997</v>
      </c>
      <c r="L702">
        <v>73</v>
      </c>
      <c r="M702">
        <v>71</v>
      </c>
      <c r="Q702">
        <v>144</v>
      </c>
      <c r="R702">
        <v>76.89</v>
      </c>
      <c r="S702">
        <v>75.89</v>
      </c>
      <c r="T702">
        <v>77.63</v>
      </c>
      <c r="U702">
        <v>76.430000000000007</v>
      </c>
      <c r="Y702">
        <v>77.03</v>
      </c>
      <c r="Z702">
        <v>96</v>
      </c>
      <c r="AA702">
        <v>88</v>
      </c>
      <c r="AE702">
        <v>9</v>
      </c>
      <c r="AF702">
        <v>14</v>
      </c>
      <c r="AJ702">
        <v>88</v>
      </c>
      <c r="AK702">
        <v>50</v>
      </c>
    </row>
    <row r="703" spans="1:37" x14ac:dyDescent="0.25">
      <c r="A703" s="3" t="str">
        <f t="shared" si="10"/>
        <v>Jesper Von Reedtz</v>
      </c>
      <c r="B703" s="4">
        <v>45767</v>
      </c>
      <c r="C703" t="s">
        <v>1837</v>
      </c>
      <c r="D703" t="s">
        <v>1838</v>
      </c>
      <c r="E703" t="s">
        <v>1839</v>
      </c>
      <c r="F703" t="s">
        <v>1840</v>
      </c>
      <c r="I703" t="s">
        <v>1981</v>
      </c>
      <c r="J703" t="s">
        <v>1364</v>
      </c>
      <c r="K703" t="s">
        <v>997</v>
      </c>
      <c r="L703">
        <v>74</v>
      </c>
      <c r="M703">
        <v>70</v>
      </c>
      <c r="Q703">
        <v>144</v>
      </c>
      <c r="R703">
        <v>76.89</v>
      </c>
      <c r="S703">
        <v>75.89</v>
      </c>
      <c r="T703">
        <v>78.63</v>
      </c>
      <c r="U703">
        <v>75.430000000000007</v>
      </c>
      <c r="Y703">
        <v>77.03</v>
      </c>
      <c r="Z703">
        <v>112</v>
      </c>
      <c r="AA703">
        <v>88</v>
      </c>
      <c r="AE703">
        <v>10</v>
      </c>
      <c r="AF703">
        <v>14</v>
      </c>
      <c r="AJ703">
        <v>88</v>
      </c>
      <c r="AK703">
        <v>50</v>
      </c>
    </row>
    <row r="704" spans="1:37" x14ac:dyDescent="0.25">
      <c r="A704" s="3" t="str">
        <f t="shared" si="10"/>
        <v>Jacob Bjornberg</v>
      </c>
      <c r="B704" s="4">
        <v>45767</v>
      </c>
      <c r="C704" t="s">
        <v>1837</v>
      </c>
      <c r="D704" t="s">
        <v>1838</v>
      </c>
      <c r="E704" t="s">
        <v>1839</v>
      </c>
      <c r="F704" t="s">
        <v>1840</v>
      </c>
      <c r="I704" t="s">
        <v>1982</v>
      </c>
      <c r="J704" t="s">
        <v>1771</v>
      </c>
      <c r="K704" t="s">
        <v>997</v>
      </c>
      <c r="L704">
        <v>72</v>
      </c>
      <c r="M704">
        <v>73</v>
      </c>
      <c r="Q704">
        <v>145</v>
      </c>
      <c r="R704">
        <v>76.89</v>
      </c>
      <c r="S704">
        <v>75.89</v>
      </c>
      <c r="T704">
        <v>76.63</v>
      </c>
      <c r="U704">
        <v>78.430000000000007</v>
      </c>
      <c r="Y704">
        <v>77.53</v>
      </c>
      <c r="Z704">
        <v>78</v>
      </c>
      <c r="AA704">
        <v>92</v>
      </c>
      <c r="AE704">
        <v>8</v>
      </c>
      <c r="AF704">
        <v>15</v>
      </c>
      <c r="AJ704">
        <v>92</v>
      </c>
      <c r="AK704">
        <v>50</v>
      </c>
    </row>
    <row r="705" spans="1:37" x14ac:dyDescent="0.25">
      <c r="A705" s="3" t="str">
        <f t="shared" si="10"/>
        <v>Filip Dahlfors</v>
      </c>
      <c r="B705" s="4">
        <v>45767</v>
      </c>
      <c r="C705" t="s">
        <v>1837</v>
      </c>
      <c r="D705" t="s">
        <v>1838</v>
      </c>
      <c r="E705" t="s">
        <v>1839</v>
      </c>
      <c r="F705" t="s">
        <v>1840</v>
      </c>
      <c r="I705" t="s">
        <v>1983</v>
      </c>
      <c r="J705" t="s">
        <v>1956</v>
      </c>
      <c r="K705" t="s">
        <v>997</v>
      </c>
      <c r="L705">
        <v>79</v>
      </c>
      <c r="M705">
        <v>66</v>
      </c>
      <c r="Q705">
        <v>145</v>
      </c>
      <c r="R705">
        <v>76.89</v>
      </c>
      <c r="S705">
        <v>75.89</v>
      </c>
      <c r="T705">
        <v>83.63</v>
      </c>
      <c r="U705">
        <v>71.430000000000007</v>
      </c>
      <c r="Y705">
        <v>77.53</v>
      </c>
      <c r="Z705">
        <v>146</v>
      </c>
      <c r="AA705">
        <v>92</v>
      </c>
      <c r="AE705">
        <v>15</v>
      </c>
      <c r="AF705">
        <v>15</v>
      </c>
      <c r="AJ705">
        <v>92</v>
      </c>
      <c r="AK705">
        <v>50</v>
      </c>
    </row>
    <row r="706" spans="1:37" x14ac:dyDescent="0.25">
      <c r="A706" s="3" t="str">
        <f t="shared" ref="A706:A769" si="11">IF(J706="","",CONCATENATE(J706," ",I706))</f>
        <v>Sigurdur Arnar Gardarsson</v>
      </c>
      <c r="B706" s="4">
        <v>45767</v>
      </c>
      <c r="C706" t="s">
        <v>1837</v>
      </c>
      <c r="D706" t="s">
        <v>1838</v>
      </c>
      <c r="E706" t="s">
        <v>1839</v>
      </c>
      <c r="F706" t="s">
        <v>1840</v>
      </c>
      <c r="I706" t="s">
        <v>1984</v>
      </c>
      <c r="J706" t="s">
        <v>1985</v>
      </c>
      <c r="K706" t="s">
        <v>997</v>
      </c>
      <c r="L706">
        <v>70</v>
      </c>
      <c r="M706">
        <v>75</v>
      </c>
      <c r="Q706">
        <v>145</v>
      </c>
      <c r="R706">
        <v>76.89</v>
      </c>
      <c r="S706">
        <v>75.89</v>
      </c>
      <c r="T706">
        <v>74.63</v>
      </c>
      <c r="U706">
        <v>80.430000000000007</v>
      </c>
      <c r="Y706">
        <v>77.53</v>
      </c>
      <c r="Z706">
        <v>38</v>
      </c>
      <c r="AA706">
        <v>92</v>
      </c>
      <c r="AE706">
        <v>6</v>
      </c>
      <c r="AF706">
        <v>15</v>
      </c>
      <c r="AJ706">
        <v>92</v>
      </c>
      <c r="AK706">
        <v>50</v>
      </c>
    </row>
    <row r="707" spans="1:37" x14ac:dyDescent="0.25">
      <c r="A707" s="3" t="str">
        <f t="shared" si="11"/>
        <v>Carl Hardin</v>
      </c>
      <c r="B707" s="4">
        <v>45767</v>
      </c>
      <c r="C707" t="s">
        <v>1837</v>
      </c>
      <c r="D707" t="s">
        <v>1838</v>
      </c>
      <c r="E707" t="s">
        <v>1839</v>
      </c>
      <c r="F707" t="s">
        <v>1840</v>
      </c>
      <c r="I707" t="s">
        <v>1986</v>
      </c>
      <c r="J707" t="s">
        <v>1987</v>
      </c>
      <c r="K707" t="s">
        <v>997</v>
      </c>
      <c r="L707">
        <v>68</v>
      </c>
      <c r="M707">
        <v>77</v>
      </c>
      <c r="Q707">
        <v>145</v>
      </c>
      <c r="R707">
        <v>76.89</v>
      </c>
      <c r="S707">
        <v>75.89</v>
      </c>
      <c r="T707">
        <v>72.63</v>
      </c>
      <c r="U707">
        <v>82.43</v>
      </c>
      <c r="Y707">
        <v>77.53</v>
      </c>
      <c r="Z707">
        <v>14</v>
      </c>
      <c r="AA707">
        <v>92</v>
      </c>
      <c r="AE707">
        <v>4</v>
      </c>
      <c r="AF707">
        <v>15</v>
      </c>
      <c r="AJ707">
        <v>92</v>
      </c>
      <c r="AK707">
        <v>50</v>
      </c>
    </row>
    <row r="708" spans="1:37" x14ac:dyDescent="0.25">
      <c r="A708" s="3" t="str">
        <f t="shared" si="11"/>
        <v>Rick Hessing</v>
      </c>
      <c r="B708" s="4">
        <v>45767</v>
      </c>
      <c r="C708" t="s">
        <v>1837</v>
      </c>
      <c r="D708" t="s">
        <v>1838</v>
      </c>
      <c r="E708" t="s">
        <v>1839</v>
      </c>
      <c r="F708" t="s">
        <v>1840</v>
      </c>
      <c r="I708" t="s">
        <v>1988</v>
      </c>
      <c r="J708" t="s">
        <v>1619</v>
      </c>
      <c r="K708" t="s">
        <v>997</v>
      </c>
      <c r="L708">
        <v>74</v>
      </c>
      <c r="M708">
        <v>71</v>
      </c>
      <c r="Q708">
        <v>145</v>
      </c>
      <c r="R708">
        <v>76.89</v>
      </c>
      <c r="S708">
        <v>75.89</v>
      </c>
      <c r="T708">
        <v>78.63</v>
      </c>
      <c r="U708">
        <v>76.430000000000007</v>
      </c>
      <c r="Y708">
        <v>77.53</v>
      </c>
      <c r="Z708">
        <v>112</v>
      </c>
      <c r="AA708">
        <v>92</v>
      </c>
      <c r="AE708">
        <v>10</v>
      </c>
      <c r="AF708">
        <v>15</v>
      </c>
      <c r="AJ708">
        <v>92</v>
      </c>
      <c r="AK708">
        <v>50</v>
      </c>
    </row>
    <row r="709" spans="1:37" x14ac:dyDescent="0.25">
      <c r="A709" s="3" t="str">
        <f t="shared" si="11"/>
        <v>Mateusz Jedrzejckyk</v>
      </c>
      <c r="B709" s="4">
        <v>45767</v>
      </c>
      <c r="C709" t="s">
        <v>1837</v>
      </c>
      <c r="D709" t="s">
        <v>1838</v>
      </c>
      <c r="E709" t="s">
        <v>1839</v>
      </c>
      <c r="F709" t="s">
        <v>1840</v>
      </c>
      <c r="I709" t="s">
        <v>1989</v>
      </c>
      <c r="J709" t="s">
        <v>1990</v>
      </c>
      <c r="K709" t="s">
        <v>997</v>
      </c>
      <c r="L709">
        <v>73</v>
      </c>
      <c r="M709">
        <v>72</v>
      </c>
      <c r="Q709">
        <v>145</v>
      </c>
      <c r="R709">
        <v>76.89</v>
      </c>
      <c r="S709">
        <v>75.89</v>
      </c>
      <c r="T709">
        <v>77.63</v>
      </c>
      <c r="U709">
        <v>77.430000000000007</v>
      </c>
      <c r="Y709">
        <v>77.53</v>
      </c>
      <c r="Z709">
        <v>96</v>
      </c>
      <c r="AA709">
        <v>92</v>
      </c>
      <c r="AE709">
        <v>9</v>
      </c>
      <c r="AF709">
        <v>15</v>
      </c>
      <c r="AJ709">
        <v>92</v>
      </c>
      <c r="AK709">
        <v>50</v>
      </c>
    </row>
    <row r="710" spans="1:37" x14ac:dyDescent="0.25">
      <c r="A710" s="3" t="str">
        <f t="shared" si="11"/>
        <v>Juuso Kahlos</v>
      </c>
      <c r="B710" s="4">
        <v>45767</v>
      </c>
      <c r="C710" t="s">
        <v>1837</v>
      </c>
      <c r="D710" t="s">
        <v>1838</v>
      </c>
      <c r="E710" t="s">
        <v>1839</v>
      </c>
      <c r="F710" t="s">
        <v>1840</v>
      </c>
      <c r="I710" t="s">
        <v>1991</v>
      </c>
      <c r="J710" t="s">
        <v>1992</v>
      </c>
      <c r="K710" t="s">
        <v>997</v>
      </c>
      <c r="L710">
        <v>73</v>
      </c>
      <c r="M710">
        <v>72</v>
      </c>
      <c r="Q710">
        <v>145</v>
      </c>
      <c r="R710">
        <v>76.89</v>
      </c>
      <c r="S710">
        <v>75.89</v>
      </c>
      <c r="T710">
        <v>77.63</v>
      </c>
      <c r="U710">
        <v>77.430000000000007</v>
      </c>
      <c r="Y710">
        <v>77.53</v>
      </c>
      <c r="Z710">
        <v>96</v>
      </c>
      <c r="AA710">
        <v>92</v>
      </c>
      <c r="AE710">
        <v>9</v>
      </c>
      <c r="AF710">
        <v>15</v>
      </c>
      <c r="AJ710">
        <v>92</v>
      </c>
      <c r="AK710">
        <v>50</v>
      </c>
    </row>
    <row r="711" spans="1:37" x14ac:dyDescent="0.25">
      <c r="A711" s="3" t="str">
        <f t="shared" si="11"/>
        <v>Miikka Makinen</v>
      </c>
      <c r="B711" s="4">
        <v>45767</v>
      </c>
      <c r="C711" t="s">
        <v>1837</v>
      </c>
      <c r="D711" t="s">
        <v>1838</v>
      </c>
      <c r="E711" t="s">
        <v>1839</v>
      </c>
      <c r="F711" t="s">
        <v>1840</v>
      </c>
      <c r="I711" t="s">
        <v>1993</v>
      </c>
      <c r="J711" t="s">
        <v>1994</v>
      </c>
      <c r="K711" t="s">
        <v>997</v>
      </c>
      <c r="L711">
        <v>71</v>
      </c>
      <c r="M711">
        <v>74</v>
      </c>
      <c r="Q711">
        <v>145</v>
      </c>
      <c r="R711">
        <v>76.89</v>
      </c>
      <c r="S711">
        <v>75.89</v>
      </c>
      <c r="T711">
        <v>75.63</v>
      </c>
      <c r="U711">
        <v>79.430000000000007</v>
      </c>
      <c r="Y711">
        <v>77.53</v>
      </c>
      <c r="Z711">
        <v>58</v>
      </c>
      <c r="AA711">
        <v>92</v>
      </c>
      <c r="AE711">
        <v>7</v>
      </c>
      <c r="AF711">
        <v>15</v>
      </c>
      <c r="AJ711">
        <v>92</v>
      </c>
      <c r="AK711">
        <v>50</v>
      </c>
    </row>
    <row r="712" spans="1:37" x14ac:dyDescent="0.25">
      <c r="A712" s="3" t="str">
        <f t="shared" si="11"/>
        <v>Hannes Ronneblad</v>
      </c>
      <c r="B712" s="4">
        <v>45767</v>
      </c>
      <c r="C712" t="s">
        <v>1837</v>
      </c>
      <c r="D712" t="s">
        <v>1838</v>
      </c>
      <c r="E712" t="s">
        <v>1839</v>
      </c>
      <c r="F712" t="s">
        <v>1840</v>
      </c>
      <c r="I712" t="s">
        <v>1995</v>
      </c>
      <c r="J712" t="s">
        <v>1996</v>
      </c>
      <c r="K712" t="s">
        <v>997</v>
      </c>
      <c r="L712">
        <v>68</v>
      </c>
      <c r="M712">
        <v>77</v>
      </c>
      <c r="Q712">
        <v>145</v>
      </c>
      <c r="R712">
        <v>76.89</v>
      </c>
      <c r="S712">
        <v>75.89</v>
      </c>
      <c r="T712">
        <v>72.63</v>
      </c>
      <c r="U712">
        <v>82.43</v>
      </c>
      <c r="Y712">
        <v>77.53</v>
      </c>
      <c r="Z712">
        <v>14</v>
      </c>
      <c r="AA712">
        <v>92</v>
      </c>
      <c r="AE712">
        <v>4</v>
      </c>
      <c r="AF712">
        <v>15</v>
      </c>
      <c r="AJ712">
        <v>92</v>
      </c>
      <c r="AK712">
        <v>50</v>
      </c>
    </row>
    <row r="713" spans="1:37" x14ac:dyDescent="0.25">
      <c r="A713" s="3" t="str">
        <f t="shared" si="11"/>
        <v>Jesse Saareks</v>
      </c>
      <c r="B713" s="4">
        <v>45767</v>
      </c>
      <c r="C713" t="s">
        <v>1837</v>
      </c>
      <c r="D713" t="s">
        <v>1838</v>
      </c>
      <c r="E713" t="s">
        <v>1839</v>
      </c>
      <c r="F713" t="s">
        <v>1840</v>
      </c>
      <c r="I713" t="s">
        <v>1997</v>
      </c>
      <c r="J713" t="s">
        <v>1998</v>
      </c>
      <c r="K713" t="s">
        <v>997</v>
      </c>
      <c r="L713">
        <v>70</v>
      </c>
      <c r="M713">
        <v>75</v>
      </c>
      <c r="Q713">
        <v>145</v>
      </c>
      <c r="R713">
        <v>76.89</v>
      </c>
      <c r="S713">
        <v>75.89</v>
      </c>
      <c r="T713">
        <v>74.63</v>
      </c>
      <c r="U713">
        <v>80.430000000000007</v>
      </c>
      <c r="Y713">
        <v>77.53</v>
      </c>
      <c r="Z713">
        <v>38</v>
      </c>
      <c r="AA713">
        <v>92</v>
      </c>
      <c r="AE713">
        <v>6</v>
      </c>
      <c r="AF713">
        <v>15</v>
      </c>
      <c r="AJ713">
        <v>92</v>
      </c>
      <c r="AK713">
        <v>50</v>
      </c>
    </row>
    <row r="714" spans="1:37" x14ac:dyDescent="0.25">
      <c r="A714" s="3" t="str">
        <f t="shared" si="11"/>
        <v>Jorgen Winther Johansen</v>
      </c>
      <c r="B714" s="4">
        <v>45767</v>
      </c>
      <c r="C714" t="s">
        <v>1837</v>
      </c>
      <c r="D714" t="s">
        <v>1838</v>
      </c>
      <c r="E714" t="s">
        <v>1839</v>
      </c>
      <c r="F714" t="s">
        <v>1840</v>
      </c>
      <c r="I714" t="s">
        <v>1999</v>
      </c>
      <c r="J714" t="s">
        <v>2000</v>
      </c>
      <c r="K714" t="s">
        <v>997</v>
      </c>
      <c r="L714">
        <v>74</v>
      </c>
      <c r="M714">
        <v>71</v>
      </c>
      <c r="Q714">
        <v>145</v>
      </c>
      <c r="R714">
        <v>76.89</v>
      </c>
      <c r="S714">
        <v>75.89</v>
      </c>
      <c r="T714">
        <v>78.63</v>
      </c>
      <c r="U714">
        <v>76.430000000000007</v>
      </c>
      <c r="Y714">
        <v>77.53</v>
      </c>
      <c r="Z714">
        <v>112</v>
      </c>
      <c r="AA714">
        <v>92</v>
      </c>
      <c r="AE714">
        <v>10</v>
      </c>
      <c r="AF714">
        <v>15</v>
      </c>
      <c r="AJ714">
        <v>92</v>
      </c>
      <c r="AK714">
        <v>50</v>
      </c>
    </row>
    <row r="715" spans="1:37" x14ac:dyDescent="0.25">
      <c r="A715" s="3" t="str">
        <f t="shared" si="11"/>
        <v>Ludvig Eriksson (Jan2001)</v>
      </c>
      <c r="B715" s="4">
        <v>45767</v>
      </c>
      <c r="C715" t="s">
        <v>1837</v>
      </c>
      <c r="D715" t="s">
        <v>1838</v>
      </c>
      <c r="E715" t="s">
        <v>1839</v>
      </c>
      <c r="F715" t="s">
        <v>1840</v>
      </c>
      <c r="I715" t="s">
        <v>2001</v>
      </c>
      <c r="J715" t="s">
        <v>2002</v>
      </c>
      <c r="K715" t="s">
        <v>997</v>
      </c>
      <c r="L715">
        <v>74</v>
      </c>
      <c r="M715">
        <v>72</v>
      </c>
      <c r="Q715">
        <v>146</v>
      </c>
      <c r="R715">
        <v>76.89</v>
      </c>
      <c r="S715">
        <v>75.89</v>
      </c>
      <c r="T715">
        <v>78.63</v>
      </c>
      <c r="U715">
        <v>77.430000000000007</v>
      </c>
      <c r="Y715">
        <v>78.03</v>
      </c>
      <c r="Z715">
        <v>112</v>
      </c>
      <c r="AA715">
        <v>103</v>
      </c>
      <c r="AE715">
        <v>10</v>
      </c>
      <c r="AF715">
        <v>16</v>
      </c>
      <c r="AJ715">
        <v>103</v>
      </c>
      <c r="AK715">
        <v>50</v>
      </c>
    </row>
    <row r="716" spans="1:37" x14ac:dyDescent="0.25">
      <c r="A716" s="3" t="str">
        <f t="shared" si="11"/>
        <v>Alexander Garde</v>
      </c>
      <c r="B716" s="4">
        <v>45767</v>
      </c>
      <c r="C716" t="s">
        <v>1837</v>
      </c>
      <c r="D716" t="s">
        <v>1838</v>
      </c>
      <c r="E716" t="s">
        <v>1839</v>
      </c>
      <c r="F716" t="s">
        <v>1840</v>
      </c>
      <c r="I716" t="s">
        <v>2003</v>
      </c>
      <c r="J716" t="s">
        <v>932</v>
      </c>
      <c r="K716" t="s">
        <v>997</v>
      </c>
      <c r="L716">
        <v>73</v>
      </c>
      <c r="M716">
        <v>73</v>
      </c>
      <c r="Q716">
        <v>146</v>
      </c>
      <c r="R716">
        <v>76.89</v>
      </c>
      <c r="S716">
        <v>75.89</v>
      </c>
      <c r="T716">
        <v>77.63</v>
      </c>
      <c r="U716">
        <v>78.430000000000007</v>
      </c>
      <c r="Y716">
        <v>78.03</v>
      </c>
      <c r="Z716">
        <v>96</v>
      </c>
      <c r="AA716">
        <v>103</v>
      </c>
      <c r="AE716">
        <v>9</v>
      </c>
      <c r="AF716">
        <v>16</v>
      </c>
      <c r="AJ716">
        <v>103</v>
      </c>
      <c r="AK716">
        <v>50</v>
      </c>
    </row>
    <row r="717" spans="1:37" x14ac:dyDescent="0.25">
      <c r="A717" s="3" t="str">
        <f t="shared" si="11"/>
        <v>Rasmus Hjelm</v>
      </c>
      <c r="B717" s="4">
        <v>45767</v>
      </c>
      <c r="C717" t="s">
        <v>1837</v>
      </c>
      <c r="D717" t="s">
        <v>1838</v>
      </c>
      <c r="E717" t="s">
        <v>1839</v>
      </c>
      <c r="F717" t="s">
        <v>1840</v>
      </c>
      <c r="I717" t="s">
        <v>2004</v>
      </c>
      <c r="J717" t="s">
        <v>880</v>
      </c>
      <c r="K717" t="s">
        <v>997</v>
      </c>
      <c r="L717">
        <v>72</v>
      </c>
      <c r="M717">
        <v>74</v>
      </c>
      <c r="Q717">
        <v>146</v>
      </c>
      <c r="R717">
        <v>76.89</v>
      </c>
      <c r="S717">
        <v>75.89</v>
      </c>
      <c r="T717">
        <v>76.63</v>
      </c>
      <c r="U717">
        <v>79.430000000000007</v>
      </c>
      <c r="Y717">
        <v>78.03</v>
      </c>
      <c r="Z717">
        <v>78</v>
      </c>
      <c r="AA717">
        <v>103</v>
      </c>
      <c r="AE717">
        <v>8</v>
      </c>
      <c r="AF717">
        <v>16</v>
      </c>
      <c r="AJ717">
        <v>103</v>
      </c>
      <c r="AK717">
        <v>50</v>
      </c>
    </row>
    <row r="718" spans="1:37" x14ac:dyDescent="0.25">
      <c r="A718" s="3" t="str">
        <f t="shared" si="11"/>
        <v>Mads Fugl Rasmussen</v>
      </c>
      <c r="B718" s="4">
        <v>45767</v>
      </c>
      <c r="C718" t="s">
        <v>1837</v>
      </c>
      <c r="D718" t="s">
        <v>1838</v>
      </c>
      <c r="E718" t="s">
        <v>1839</v>
      </c>
      <c r="F718" t="s">
        <v>1840</v>
      </c>
      <c r="I718" t="s">
        <v>1937</v>
      </c>
      <c r="J718" t="s">
        <v>2005</v>
      </c>
      <c r="K718" t="s">
        <v>997</v>
      </c>
      <c r="L718">
        <v>74</v>
      </c>
      <c r="M718">
        <v>72</v>
      </c>
      <c r="Q718">
        <v>146</v>
      </c>
      <c r="R718">
        <v>76.89</v>
      </c>
      <c r="S718">
        <v>75.89</v>
      </c>
      <c r="T718">
        <v>78.63</v>
      </c>
      <c r="U718">
        <v>77.430000000000007</v>
      </c>
      <c r="Y718">
        <v>78.03</v>
      </c>
      <c r="Z718">
        <v>112</v>
      </c>
      <c r="AA718">
        <v>103</v>
      </c>
      <c r="AE718">
        <v>10</v>
      </c>
      <c r="AF718">
        <v>16</v>
      </c>
      <c r="AJ718">
        <v>103</v>
      </c>
      <c r="AK718">
        <v>50</v>
      </c>
    </row>
    <row r="719" spans="1:37" x14ac:dyDescent="0.25">
      <c r="A719" s="3" t="str">
        <f t="shared" si="11"/>
        <v>Lauri Rosendahl</v>
      </c>
      <c r="B719" s="4">
        <v>45767</v>
      </c>
      <c r="C719" t="s">
        <v>1837</v>
      </c>
      <c r="D719" t="s">
        <v>1838</v>
      </c>
      <c r="E719" t="s">
        <v>1839</v>
      </c>
      <c r="F719" t="s">
        <v>1840</v>
      </c>
      <c r="I719" t="s">
        <v>2006</v>
      </c>
      <c r="J719" t="s">
        <v>2007</v>
      </c>
      <c r="K719" t="s">
        <v>997</v>
      </c>
      <c r="L719">
        <v>74</v>
      </c>
      <c r="M719">
        <v>72</v>
      </c>
      <c r="Q719">
        <v>146</v>
      </c>
      <c r="R719">
        <v>76.89</v>
      </c>
      <c r="S719">
        <v>75.89</v>
      </c>
      <c r="T719">
        <v>78.63</v>
      </c>
      <c r="U719">
        <v>77.430000000000007</v>
      </c>
      <c r="Y719">
        <v>78.03</v>
      </c>
      <c r="Z719">
        <v>112</v>
      </c>
      <c r="AA719">
        <v>103</v>
      </c>
      <c r="AE719">
        <v>10</v>
      </c>
      <c r="AF719">
        <v>16</v>
      </c>
      <c r="AJ719">
        <v>103</v>
      </c>
      <c r="AK719">
        <v>50</v>
      </c>
    </row>
    <row r="720" spans="1:37" x14ac:dyDescent="0.25">
      <c r="A720" s="3" t="str">
        <f t="shared" si="11"/>
        <v>Casper Simberg</v>
      </c>
      <c r="B720" s="4">
        <v>45767</v>
      </c>
      <c r="C720" t="s">
        <v>1837</v>
      </c>
      <c r="D720" t="s">
        <v>1838</v>
      </c>
      <c r="E720" t="s">
        <v>1839</v>
      </c>
      <c r="F720" t="s">
        <v>1840</v>
      </c>
      <c r="I720" t="s">
        <v>2008</v>
      </c>
      <c r="J720" t="s">
        <v>2009</v>
      </c>
      <c r="K720" t="s">
        <v>997</v>
      </c>
      <c r="L720">
        <v>72</v>
      </c>
      <c r="M720">
        <v>74</v>
      </c>
      <c r="Q720">
        <v>146</v>
      </c>
      <c r="R720">
        <v>76.89</v>
      </c>
      <c r="S720">
        <v>75.89</v>
      </c>
      <c r="T720">
        <v>76.63</v>
      </c>
      <c r="U720">
        <v>79.430000000000007</v>
      </c>
      <c r="Y720">
        <v>78.03</v>
      </c>
      <c r="Z720">
        <v>78</v>
      </c>
      <c r="AA720">
        <v>103</v>
      </c>
      <c r="AE720">
        <v>8</v>
      </c>
      <c r="AF720">
        <v>16</v>
      </c>
      <c r="AJ720">
        <v>103</v>
      </c>
      <c r="AK720">
        <v>50</v>
      </c>
    </row>
    <row r="721" spans="1:37" x14ac:dyDescent="0.25">
      <c r="A721" s="3" t="str">
        <f t="shared" si="11"/>
        <v>Gustav Sjoberg</v>
      </c>
      <c r="B721" s="4">
        <v>45767</v>
      </c>
      <c r="C721" t="s">
        <v>1837</v>
      </c>
      <c r="D721" t="s">
        <v>1838</v>
      </c>
      <c r="E721" t="s">
        <v>1839</v>
      </c>
      <c r="F721" t="s">
        <v>1840</v>
      </c>
      <c r="I721" t="s">
        <v>2010</v>
      </c>
      <c r="J721" t="s">
        <v>1893</v>
      </c>
      <c r="K721" t="s">
        <v>997</v>
      </c>
      <c r="L721">
        <v>76</v>
      </c>
      <c r="M721">
        <v>70</v>
      </c>
      <c r="Q721">
        <v>146</v>
      </c>
      <c r="R721">
        <v>76.89</v>
      </c>
      <c r="S721">
        <v>75.89</v>
      </c>
      <c r="T721">
        <v>80.63</v>
      </c>
      <c r="U721">
        <v>75.430000000000007</v>
      </c>
      <c r="Y721">
        <v>78.03</v>
      </c>
      <c r="Z721">
        <v>129</v>
      </c>
      <c r="AA721">
        <v>103</v>
      </c>
      <c r="AE721">
        <v>12</v>
      </c>
      <c r="AF721">
        <v>16</v>
      </c>
      <c r="AJ721">
        <v>103</v>
      </c>
      <c r="AK721">
        <v>50</v>
      </c>
    </row>
    <row r="722" spans="1:37" x14ac:dyDescent="0.25">
      <c r="A722" s="3" t="str">
        <f t="shared" si="11"/>
        <v>Ludvig Eriksson (Dec2003)</v>
      </c>
      <c r="B722" s="4">
        <v>45767</v>
      </c>
      <c r="C722" t="s">
        <v>1837</v>
      </c>
      <c r="D722" t="s">
        <v>1838</v>
      </c>
      <c r="E722" t="s">
        <v>1839</v>
      </c>
      <c r="F722" t="s">
        <v>1840</v>
      </c>
      <c r="I722" t="s">
        <v>2011</v>
      </c>
      <c r="J722" t="s">
        <v>2002</v>
      </c>
      <c r="K722" t="s">
        <v>997</v>
      </c>
      <c r="L722">
        <v>74</v>
      </c>
      <c r="M722">
        <v>73</v>
      </c>
      <c r="Q722">
        <v>147</v>
      </c>
      <c r="R722">
        <v>76.89</v>
      </c>
      <c r="S722">
        <v>75.89</v>
      </c>
      <c r="T722">
        <v>78.63</v>
      </c>
      <c r="U722">
        <v>78.430000000000007</v>
      </c>
      <c r="Y722">
        <v>78.53</v>
      </c>
      <c r="Z722">
        <v>112</v>
      </c>
      <c r="AA722">
        <v>110</v>
      </c>
      <c r="AE722">
        <v>10</v>
      </c>
      <c r="AF722">
        <v>17</v>
      </c>
      <c r="AJ722">
        <v>110</v>
      </c>
      <c r="AK722">
        <v>50</v>
      </c>
    </row>
    <row r="723" spans="1:37" x14ac:dyDescent="0.25">
      <c r="A723" s="3" t="str">
        <f t="shared" si="11"/>
        <v>William Goth-Rasmussen</v>
      </c>
      <c r="B723" s="4">
        <v>45767</v>
      </c>
      <c r="C723" t="s">
        <v>1837</v>
      </c>
      <c r="D723" t="s">
        <v>1838</v>
      </c>
      <c r="E723" t="s">
        <v>1839</v>
      </c>
      <c r="F723" t="s">
        <v>1840</v>
      </c>
      <c r="I723" t="s">
        <v>1299</v>
      </c>
      <c r="J723" t="s">
        <v>1665</v>
      </c>
      <c r="K723" t="s">
        <v>997</v>
      </c>
      <c r="L723">
        <v>73</v>
      </c>
      <c r="M723">
        <v>74</v>
      </c>
      <c r="Q723">
        <v>147</v>
      </c>
      <c r="R723">
        <v>76.89</v>
      </c>
      <c r="S723">
        <v>75.89</v>
      </c>
      <c r="T723">
        <v>77.63</v>
      </c>
      <c r="U723">
        <v>79.430000000000007</v>
      </c>
      <c r="Y723">
        <v>78.53</v>
      </c>
      <c r="Z723">
        <v>96</v>
      </c>
      <c r="AA723">
        <v>110</v>
      </c>
      <c r="AE723">
        <v>9</v>
      </c>
      <c r="AF723">
        <v>17</v>
      </c>
      <c r="AJ723">
        <v>110</v>
      </c>
      <c r="AK723">
        <v>50</v>
      </c>
    </row>
    <row r="724" spans="1:37" x14ac:dyDescent="0.25">
      <c r="A724" s="3" t="str">
        <f t="shared" si="11"/>
        <v>Rasmus Rosin</v>
      </c>
      <c r="B724" s="4">
        <v>45767</v>
      </c>
      <c r="C724" t="s">
        <v>1837</v>
      </c>
      <c r="D724" t="s">
        <v>1838</v>
      </c>
      <c r="E724" t="s">
        <v>1839</v>
      </c>
      <c r="F724" t="s">
        <v>1840</v>
      </c>
      <c r="I724" t="s">
        <v>2012</v>
      </c>
      <c r="J724" t="s">
        <v>880</v>
      </c>
      <c r="K724" t="s">
        <v>997</v>
      </c>
      <c r="L724">
        <v>72</v>
      </c>
      <c r="M724">
        <v>75</v>
      </c>
      <c r="Q724">
        <v>147</v>
      </c>
      <c r="R724">
        <v>76.89</v>
      </c>
      <c r="S724">
        <v>75.89</v>
      </c>
      <c r="T724">
        <v>76.63</v>
      </c>
      <c r="U724">
        <v>80.430000000000007</v>
      </c>
      <c r="Y724">
        <v>78.53</v>
      </c>
      <c r="Z724">
        <v>78</v>
      </c>
      <c r="AA724">
        <v>110</v>
      </c>
      <c r="AE724">
        <v>8</v>
      </c>
      <c r="AF724">
        <v>17</v>
      </c>
      <c r="AJ724">
        <v>110</v>
      </c>
      <c r="AK724">
        <v>50</v>
      </c>
    </row>
    <row r="725" spans="1:37" x14ac:dyDescent="0.25">
      <c r="A725" s="3" t="str">
        <f t="shared" si="11"/>
        <v>Kamil Tatarczuk</v>
      </c>
      <c r="B725" s="4">
        <v>45767</v>
      </c>
      <c r="C725" t="s">
        <v>1837</v>
      </c>
      <c r="D725" t="s">
        <v>1838</v>
      </c>
      <c r="E725" t="s">
        <v>1839</v>
      </c>
      <c r="F725" t="s">
        <v>1840</v>
      </c>
      <c r="I725" t="s">
        <v>2013</v>
      </c>
      <c r="J725" t="s">
        <v>2014</v>
      </c>
      <c r="K725" t="s">
        <v>997</v>
      </c>
      <c r="L725">
        <v>71</v>
      </c>
      <c r="M725">
        <v>76</v>
      </c>
      <c r="Q725">
        <v>147</v>
      </c>
      <c r="R725">
        <v>76.89</v>
      </c>
      <c r="S725">
        <v>75.89</v>
      </c>
      <c r="T725">
        <v>75.63</v>
      </c>
      <c r="U725">
        <v>81.430000000000007</v>
      </c>
      <c r="Y725">
        <v>78.53</v>
      </c>
      <c r="Z725">
        <v>58</v>
      </c>
      <c r="AA725">
        <v>110</v>
      </c>
      <c r="AE725">
        <v>7</v>
      </c>
      <c r="AF725">
        <v>17</v>
      </c>
      <c r="AJ725">
        <v>110</v>
      </c>
      <c r="AK725">
        <v>50</v>
      </c>
    </row>
    <row r="726" spans="1:37" x14ac:dyDescent="0.25">
      <c r="A726" s="3" t="str">
        <f t="shared" si="11"/>
        <v>Viktor Forslund</v>
      </c>
      <c r="B726" s="4">
        <v>45767</v>
      </c>
      <c r="C726" t="s">
        <v>1837</v>
      </c>
      <c r="D726" t="s">
        <v>1838</v>
      </c>
      <c r="E726" t="s">
        <v>1839</v>
      </c>
      <c r="F726" t="s">
        <v>1840</v>
      </c>
      <c r="I726" t="s">
        <v>2015</v>
      </c>
      <c r="J726" t="s">
        <v>1898</v>
      </c>
      <c r="K726" t="s">
        <v>997</v>
      </c>
      <c r="L726">
        <v>77</v>
      </c>
      <c r="M726">
        <v>71</v>
      </c>
      <c r="Q726">
        <v>148</v>
      </c>
      <c r="R726">
        <v>76.89</v>
      </c>
      <c r="S726">
        <v>75.89</v>
      </c>
      <c r="T726">
        <v>81.63</v>
      </c>
      <c r="U726">
        <v>76.430000000000007</v>
      </c>
      <c r="Y726">
        <v>79.03</v>
      </c>
      <c r="Z726">
        <v>140</v>
      </c>
      <c r="AA726">
        <v>114</v>
      </c>
      <c r="AE726">
        <v>13</v>
      </c>
      <c r="AF726">
        <v>18</v>
      </c>
      <c r="AJ726">
        <v>114</v>
      </c>
      <c r="AK726">
        <v>50</v>
      </c>
    </row>
    <row r="727" spans="1:37" x14ac:dyDescent="0.25">
      <c r="A727" s="3" t="str">
        <f t="shared" si="11"/>
        <v>Jakob Henriksson</v>
      </c>
      <c r="B727" s="4">
        <v>45767</v>
      </c>
      <c r="C727" t="s">
        <v>1837</v>
      </c>
      <c r="D727" t="s">
        <v>1838</v>
      </c>
      <c r="E727" t="s">
        <v>1839</v>
      </c>
      <c r="F727" t="s">
        <v>1840</v>
      </c>
      <c r="I727" t="s">
        <v>2016</v>
      </c>
      <c r="J727" t="s">
        <v>2017</v>
      </c>
      <c r="K727" t="s">
        <v>997</v>
      </c>
      <c r="L727">
        <v>73</v>
      </c>
      <c r="M727">
        <v>75</v>
      </c>
      <c r="Q727">
        <v>148</v>
      </c>
      <c r="R727">
        <v>76.89</v>
      </c>
      <c r="S727">
        <v>75.89</v>
      </c>
      <c r="T727">
        <v>77.63</v>
      </c>
      <c r="U727">
        <v>80.430000000000007</v>
      </c>
      <c r="Y727">
        <v>79.03</v>
      </c>
      <c r="Z727">
        <v>96</v>
      </c>
      <c r="AA727">
        <v>114</v>
      </c>
      <c r="AE727">
        <v>9</v>
      </c>
      <c r="AF727">
        <v>18</v>
      </c>
      <c r="AJ727">
        <v>114</v>
      </c>
      <c r="AK727">
        <v>50</v>
      </c>
    </row>
    <row r="728" spans="1:37" x14ac:dyDescent="0.25">
      <c r="A728" s="3" t="str">
        <f t="shared" si="11"/>
        <v>Roope Juslin</v>
      </c>
      <c r="B728" s="4">
        <v>45767</v>
      </c>
      <c r="C728" t="s">
        <v>1837</v>
      </c>
      <c r="D728" t="s">
        <v>1838</v>
      </c>
      <c r="E728" t="s">
        <v>1839</v>
      </c>
      <c r="F728" t="s">
        <v>1840</v>
      </c>
      <c r="I728" t="s">
        <v>2018</v>
      </c>
      <c r="J728" t="s">
        <v>1877</v>
      </c>
      <c r="K728" t="s">
        <v>997</v>
      </c>
      <c r="L728">
        <v>71</v>
      </c>
      <c r="M728">
        <v>77</v>
      </c>
      <c r="Q728">
        <v>148</v>
      </c>
      <c r="R728">
        <v>76.89</v>
      </c>
      <c r="S728">
        <v>75.89</v>
      </c>
      <c r="T728">
        <v>75.63</v>
      </c>
      <c r="U728">
        <v>82.43</v>
      </c>
      <c r="Y728">
        <v>79.03</v>
      </c>
      <c r="Z728">
        <v>58</v>
      </c>
      <c r="AA728">
        <v>114</v>
      </c>
      <c r="AE728">
        <v>7</v>
      </c>
      <c r="AF728">
        <v>18</v>
      </c>
      <c r="AJ728">
        <v>114</v>
      </c>
      <c r="AK728">
        <v>50</v>
      </c>
    </row>
    <row r="729" spans="1:37" x14ac:dyDescent="0.25">
      <c r="A729" s="3" t="str">
        <f t="shared" si="11"/>
        <v>Elvis Krumlinde</v>
      </c>
      <c r="B729" s="4">
        <v>45767</v>
      </c>
      <c r="C729" t="s">
        <v>1837</v>
      </c>
      <c r="D729" t="s">
        <v>1838</v>
      </c>
      <c r="E729" t="s">
        <v>1839</v>
      </c>
      <c r="F729" t="s">
        <v>1840</v>
      </c>
      <c r="I729" t="s">
        <v>2019</v>
      </c>
      <c r="J729" t="s">
        <v>895</v>
      </c>
      <c r="K729" t="s">
        <v>997</v>
      </c>
      <c r="L729">
        <v>72</v>
      </c>
      <c r="M729">
        <v>76</v>
      </c>
      <c r="Q729">
        <v>148</v>
      </c>
      <c r="R729">
        <v>76.89</v>
      </c>
      <c r="S729">
        <v>75.89</v>
      </c>
      <c r="T729">
        <v>76.63</v>
      </c>
      <c r="U729">
        <v>81.430000000000007</v>
      </c>
      <c r="Y729">
        <v>79.03</v>
      </c>
      <c r="Z729">
        <v>78</v>
      </c>
      <c r="AA729">
        <v>114</v>
      </c>
      <c r="AE729">
        <v>8</v>
      </c>
      <c r="AF729">
        <v>18</v>
      </c>
      <c r="AJ729">
        <v>114</v>
      </c>
      <c r="AK729">
        <v>50</v>
      </c>
    </row>
    <row r="730" spans="1:37" x14ac:dyDescent="0.25">
      <c r="A730" s="3" t="str">
        <f t="shared" si="11"/>
        <v>Juhana Kukkonen</v>
      </c>
      <c r="B730" s="4">
        <v>45767</v>
      </c>
      <c r="C730" t="s">
        <v>1837</v>
      </c>
      <c r="D730" t="s">
        <v>1838</v>
      </c>
      <c r="E730" t="s">
        <v>1839</v>
      </c>
      <c r="F730" t="s">
        <v>1840</v>
      </c>
      <c r="I730" t="s">
        <v>2020</v>
      </c>
      <c r="J730" t="s">
        <v>2021</v>
      </c>
      <c r="K730" t="s">
        <v>997</v>
      </c>
      <c r="L730">
        <v>76</v>
      </c>
      <c r="M730">
        <v>72</v>
      </c>
      <c r="Q730">
        <v>148</v>
      </c>
      <c r="R730">
        <v>76.89</v>
      </c>
      <c r="S730">
        <v>75.89</v>
      </c>
      <c r="T730">
        <v>80.63</v>
      </c>
      <c r="U730">
        <v>77.430000000000007</v>
      </c>
      <c r="Y730">
        <v>79.03</v>
      </c>
      <c r="Z730">
        <v>129</v>
      </c>
      <c r="AA730">
        <v>114</v>
      </c>
      <c r="AE730">
        <v>12</v>
      </c>
      <c r="AF730">
        <v>18</v>
      </c>
      <c r="AJ730">
        <v>114</v>
      </c>
      <c r="AK730">
        <v>50</v>
      </c>
    </row>
    <row r="731" spans="1:37" x14ac:dyDescent="0.25">
      <c r="A731" s="3" t="str">
        <f t="shared" si="11"/>
        <v>Vaino Leppaniemi</v>
      </c>
      <c r="B731" s="4">
        <v>45767</v>
      </c>
      <c r="C731" t="s">
        <v>1837</v>
      </c>
      <c r="D731" t="s">
        <v>1838</v>
      </c>
      <c r="E731" t="s">
        <v>1839</v>
      </c>
      <c r="F731" t="s">
        <v>1840</v>
      </c>
      <c r="I731" t="s">
        <v>2022</v>
      </c>
      <c r="J731" t="s">
        <v>2023</v>
      </c>
      <c r="K731" t="s">
        <v>997</v>
      </c>
      <c r="L731">
        <v>76</v>
      </c>
      <c r="M731">
        <v>72</v>
      </c>
      <c r="Q731">
        <v>148</v>
      </c>
      <c r="R731">
        <v>76.89</v>
      </c>
      <c r="S731">
        <v>75.89</v>
      </c>
      <c r="T731">
        <v>80.63</v>
      </c>
      <c r="U731">
        <v>77.430000000000007</v>
      </c>
      <c r="Y731">
        <v>79.03</v>
      </c>
      <c r="Z731">
        <v>129</v>
      </c>
      <c r="AA731">
        <v>114</v>
      </c>
      <c r="AE731">
        <v>12</v>
      </c>
      <c r="AF731">
        <v>18</v>
      </c>
      <c r="AJ731">
        <v>114</v>
      </c>
      <c r="AK731">
        <v>50</v>
      </c>
    </row>
    <row r="732" spans="1:37" x14ac:dyDescent="0.25">
      <c r="A732" s="3" t="str">
        <f t="shared" si="11"/>
        <v>Melker Mure</v>
      </c>
      <c r="B732" s="4">
        <v>45767</v>
      </c>
      <c r="C732" t="s">
        <v>1837</v>
      </c>
      <c r="D732" t="s">
        <v>1838</v>
      </c>
      <c r="E732" t="s">
        <v>1839</v>
      </c>
      <c r="F732" t="s">
        <v>1840</v>
      </c>
      <c r="I732" t="s">
        <v>2024</v>
      </c>
      <c r="J732" t="s">
        <v>2025</v>
      </c>
      <c r="K732" t="s">
        <v>997</v>
      </c>
      <c r="L732">
        <v>80</v>
      </c>
      <c r="M732">
        <v>68</v>
      </c>
      <c r="Q732">
        <v>148</v>
      </c>
      <c r="R732">
        <v>76.89</v>
      </c>
      <c r="S732">
        <v>75.89</v>
      </c>
      <c r="T732">
        <v>84.63</v>
      </c>
      <c r="U732">
        <v>73.430000000000007</v>
      </c>
      <c r="Y732">
        <v>79.03</v>
      </c>
      <c r="Z732">
        <v>149</v>
      </c>
      <c r="AA732">
        <v>114</v>
      </c>
      <c r="AE732">
        <v>16</v>
      </c>
      <c r="AF732">
        <v>18</v>
      </c>
      <c r="AJ732">
        <v>114</v>
      </c>
      <c r="AK732">
        <v>50</v>
      </c>
    </row>
    <row r="733" spans="1:37" x14ac:dyDescent="0.25">
      <c r="A733" s="3" t="str">
        <f t="shared" si="11"/>
        <v>Jakob Ingi Petersen</v>
      </c>
      <c r="B733" s="4">
        <v>45767</v>
      </c>
      <c r="C733" t="s">
        <v>1837</v>
      </c>
      <c r="D733" t="s">
        <v>1838</v>
      </c>
      <c r="E733" t="s">
        <v>1839</v>
      </c>
      <c r="F733" t="s">
        <v>1840</v>
      </c>
      <c r="I733" t="s">
        <v>1845</v>
      </c>
      <c r="J733" t="s">
        <v>2026</v>
      </c>
      <c r="K733" t="s">
        <v>997</v>
      </c>
      <c r="L733">
        <v>73</v>
      </c>
      <c r="M733">
        <v>75</v>
      </c>
      <c r="Q733">
        <v>148</v>
      </c>
      <c r="R733">
        <v>76.89</v>
      </c>
      <c r="S733">
        <v>75.89</v>
      </c>
      <c r="T733">
        <v>77.63</v>
      </c>
      <c r="U733">
        <v>80.430000000000007</v>
      </c>
      <c r="Y733">
        <v>79.03</v>
      </c>
      <c r="Z733">
        <v>96</v>
      </c>
      <c r="AA733">
        <v>114</v>
      </c>
      <c r="AE733">
        <v>9</v>
      </c>
      <c r="AF733">
        <v>18</v>
      </c>
      <c r="AJ733">
        <v>114</v>
      </c>
      <c r="AK733">
        <v>50</v>
      </c>
    </row>
    <row r="734" spans="1:37" x14ac:dyDescent="0.25">
      <c r="A734" s="3" t="str">
        <f t="shared" si="11"/>
        <v>Hugo Skog</v>
      </c>
      <c r="B734" s="4">
        <v>45767</v>
      </c>
      <c r="C734" t="s">
        <v>1837</v>
      </c>
      <c r="D734" t="s">
        <v>1838</v>
      </c>
      <c r="E734" t="s">
        <v>1839</v>
      </c>
      <c r="F734" t="s">
        <v>1840</v>
      </c>
      <c r="I734" t="s">
        <v>2027</v>
      </c>
      <c r="J734" t="s">
        <v>1865</v>
      </c>
      <c r="K734" t="s">
        <v>997</v>
      </c>
      <c r="L734">
        <v>74</v>
      </c>
      <c r="M734">
        <v>74</v>
      </c>
      <c r="Q734">
        <v>148</v>
      </c>
      <c r="R734">
        <v>76.89</v>
      </c>
      <c r="S734">
        <v>75.89</v>
      </c>
      <c r="T734">
        <v>78.63</v>
      </c>
      <c r="U734">
        <v>79.430000000000007</v>
      </c>
      <c r="Y734">
        <v>79.03</v>
      </c>
      <c r="Z734">
        <v>112</v>
      </c>
      <c r="AA734">
        <v>114</v>
      </c>
      <c r="AE734">
        <v>10</v>
      </c>
      <c r="AF734">
        <v>18</v>
      </c>
      <c r="AJ734">
        <v>114</v>
      </c>
      <c r="AK734">
        <v>50</v>
      </c>
    </row>
    <row r="735" spans="1:37" x14ac:dyDescent="0.25">
      <c r="A735" s="3" t="str">
        <f t="shared" si="11"/>
        <v>Erik Blomqvist</v>
      </c>
      <c r="B735" s="4">
        <v>45767</v>
      </c>
      <c r="C735" t="s">
        <v>1837</v>
      </c>
      <c r="D735" t="s">
        <v>1838</v>
      </c>
      <c r="E735" t="s">
        <v>1839</v>
      </c>
      <c r="F735" t="s">
        <v>1840</v>
      </c>
      <c r="I735" t="s">
        <v>2028</v>
      </c>
      <c r="J735" t="s">
        <v>1835</v>
      </c>
      <c r="K735" t="s">
        <v>997</v>
      </c>
      <c r="L735">
        <v>74</v>
      </c>
      <c r="M735">
        <v>75</v>
      </c>
      <c r="Q735">
        <v>149</v>
      </c>
      <c r="R735">
        <v>76.89</v>
      </c>
      <c r="S735">
        <v>75.89</v>
      </c>
      <c r="T735">
        <v>78.63</v>
      </c>
      <c r="U735">
        <v>80.430000000000007</v>
      </c>
      <c r="Y735">
        <v>79.53</v>
      </c>
      <c r="Z735">
        <v>112</v>
      </c>
      <c r="AA735">
        <v>123</v>
      </c>
      <c r="AE735">
        <v>10</v>
      </c>
      <c r="AF735">
        <v>19</v>
      </c>
      <c r="AJ735">
        <v>123</v>
      </c>
      <c r="AK735">
        <v>50</v>
      </c>
    </row>
    <row r="736" spans="1:37" x14ac:dyDescent="0.25">
      <c r="A736" s="3" t="str">
        <f t="shared" si="11"/>
        <v>Fabius Will Bradhering</v>
      </c>
      <c r="B736" s="4">
        <v>45767</v>
      </c>
      <c r="C736" t="s">
        <v>1837</v>
      </c>
      <c r="D736" t="s">
        <v>1838</v>
      </c>
      <c r="E736" t="s">
        <v>1839</v>
      </c>
      <c r="F736" t="s">
        <v>1840</v>
      </c>
      <c r="I736" t="s">
        <v>2029</v>
      </c>
      <c r="J736" t="s">
        <v>2030</v>
      </c>
      <c r="K736" t="s">
        <v>997</v>
      </c>
      <c r="L736">
        <v>76</v>
      </c>
      <c r="M736">
        <v>73</v>
      </c>
      <c r="Q736">
        <v>149</v>
      </c>
      <c r="R736">
        <v>76.89</v>
      </c>
      <c r="S736">
        <v>75.89</v>
      </c>
      <c r="T736">
        <v>80.63</v>
      </c>
      <c r="U736">
        <v>78.430000000000007</v>
      </c>
      <c r="Y736">
        <v>79.53</v>
      </c>
      <c r="Z736">
        <v>129</v>
      </c>
      <c r="AA736">
        <v>123</v>
      </c>
      <c r="AE736">
        <v>12</v>
      </c>
      <c r="AF736">
        <v>19</v>
      </c>
      <c r="AJ736">
        <v>123</v>
      </c>
      <c r="AK736">
        <v>50</v>
      </c>
    </row>
    <row r="737" spans="1:37" x14ac:dyDescent="0.25">
      <c r="A737" s="3" t="str">
        <f t="shared" si="11"/>
        <v>Leevi Hellberg</v>
      </c>
      <c r="B737" s="4">
        <v>45767</v>
      </c>
      <c r="C737" t="s">
        <v>1837</v>
      </c>
      <c r="D737" t="s">
        <v>1838</v>
      </c>
      <c r="E737" t="s">
        <v>1839</v>
      </c>
      <c r="F737" t="s">
        <v>1840</v>
      </c>
      <c r="I737" t="s">
        <v>2031</v>
      </c>
      <c r="J737" t="s">
        <v>2032</v>
      </c>
      <c r="K737" t="s">
        <v>997</v>
      </c>
      <c r="L737">
        <v>72</v>
      </c>
      <c r="M737">
        <v>77</v>
      </c>
      <c r="Q737">
        <v>149</v>
      </c>
      <c r="R737">
        <v>76.89</v>
      </c>
      <c r="S737">
        <v>75.89</v>
      </c>
      <c r="T737">
        <v>76.63</v>
      </c>
      <c r="U737">
        <v>82.43</v>
      </c>
      <c r="Y737">
        <v>79.53</v>
      </c>
      <c r="Z737">
        <v>78</v>
      </c>
      <c r="AA737">
        <v>123</v>
      </c>
      <c r="AE737">
        <v>8</v>
      </c>
      <c r="AF737">
        <v>19</v>
      </c>
      <c r="AJ737">
        <v>123</v>
      </c>
      <c r="AK737">
        <v>50</v>
      </c>
    </row>
    <row r="738" spans="1:37" x14ac:dyDescent="0.25">
      <c r="A738" s="3" t="str">
        <f t="shared" si="11"/>
        <v>Jaapo Jamsa</v>
      </c>
      <c r="B738" s="4">
        <v>45767</v>
      </c>
      <c r="C738" t="s">
        <v>1837</v>
      </c>
      <c r="D738" t="s">
        <v>1838</v>
      </c>
      <c r="E738" t="s">
        <v>1839</v>
      </c>
      <c r="F738" t="s">
        <v>1840</v>
      </c>
      <c r="I738" t="s">
        <v>2033</v>
      </c>
      <c r="J738" t="s">
        <v>2034</v>
      </c>
      <c r="K738" t="s">
        <v>997</v>
      </c>
      <c r="L738">
        <v>73</v>
      </c>
      <c r="M738">
        <v>76</v>
      </c>
      <c r="Q738">
        <v>149</v>
      </c>
      <c r="R738">
        <v>76.89</v>
      </c>
      <c r="S738">
        <v>75.89</v>
      </c>
      <c r="T738">
        <v>77.63</v>
      </c>
      <c r="U738">
        <v>81.430000000000007</v>
      </c>
      <c r="Y738">
        <v>79.53</v>
      </c>
      <c r="Z738">
        <v>96</v>
      </c>
      <c r="AA738">
        <v>123</v>
      </c>
      <c r="AE738">
        <v>9</v>
      </c>
      <c r="AF738">
        <v>19</v>
      </c>
      <c r="AJ738">
        <v>123</v>
      </c>
      <c r="AK738">
        <v>50</v>
      </c>
    </row>
    <row r="739" spans="1:37" x14ac:dyDescent="0.25">
      <c r="A739" s="3" t="str">
        <f t="shared" si="11"/>
        <v>Oskar Emil Harald Nielsen</v>
      </c>
      <c r="B739" s="4">
        <v>45767</v>
      </c>
      <c r="C739" t="s">
        <v>1837</v>
      </c>
      <c r="D739" t="s">
        <v>1838</v>
      </c>
      <c r="E739" t="s">
        <v>1839</v>
      </c>
      <c r="F739" t="s">
        <v>1840</v>
      </c>
      <c r="I739" t="s">
        <v>1919</v>
      </c>
      <c r="J739" t="s">
        <v>2035</v>
      </c>
      <c r="K739" t="s">
        <v>997</v>
      </c>
      <c r="L739">
        <v>75</v>
      </c>
      <c r="M739">
        <v>74</v>
      </c>
      <c r="Q739">
        <v>149</v>
      </c>
      <c r="R739">
        <v>76.89</v>
      </c>
      <c r="S739">
        <v>75.89</v>
      </c>
      <c r="T739">
        <v>79.63</v>
      </c>
      <c r="U739">
        <v>79.430000000000007</v>
      </c>
      <c r="Y739">
        <v>79.53</v>
      </c>
      <c r="Z739">
        <v>122</v>
      </c>
      <c r="AA739">
        <v>123</v>
      </c>
      <c r="AE739">
        <v>11</v>
      </c>
      <c r="AF739">
        <v>19</v>
      </c>
      <c r="AJ739">
        <v>123</v>
      </c>
      <c r="AK739">
        <v>50</v>
      </c>
    </row>
    <row r="740" spans="1:37" x14ac:dyDescent="0.25">
      <c r="A740" s="3" t="str">
        <f t="shared" si="11"/>
        <v>Philip Sillesen Nilsson</v>
      </c>
      <c r="B740" s="4">
        <v>45767</v>
      </c>
      <c r="C740" t="s">
        <v>1837</v>
      </c>
      <c r="D740" t="s">
        <v>1838</v>
      </c>
      <c r="E740" t="s">
        <v>1839</v>
      </c>
      <c r="F740" t="s">
        <v>1840</v>
      </c>
      <c r="I740" t="s">
        <v>2036</v>
      </c>
      <c r="J740" t="s">
        <v>2037</v>
      </c>
      <c r="K740" t="s">
        <v>997</v>
      </c>
      <c r="L740">
        <v>77</v>
      </c>
      <c r="M740">
        <v>72</v>
      </c>
      <c r="Q740">
        <v>149</v>
      </c>
      <c r="R740">
        <v>76.89</v>
      </c>
      <c r="S740">
        <v>75.89</v>
      </c>
      <c r="T740">
        <v>81.63</v>
      </c>
      <c r="U740">
        <v>77.430000000000007</v>
      </c>
      <c r="Y740">
        <v>79.53</v>
      </c>
      <c r="Z740">
        <v>140</v>
      </c>
      <c r="AA740">
        <v>123</v>
      </c>
      <c r="AE740">
        <v>13</v>
      </c>
      <c r="AF740">
        <v>19</v>
      </c>
      <c r="AJ740">
        <v>123</v>
      </c>
      <c r="AK740">
        <v>50</v>
      </c>
    </row>
    <row r="741" spans="1:37" x14ac:dyDescent="0.25">
      <c r="A741" s="3" t="str">
        <f t="shared" si="11"/>
        <v>Rasmus Nilsson</v>
      </c>
      <c r="B741" s="4">
        <v>45767</v>
      </c>
      <c r="C741" t="s">
        <v>1837</v>
      </c>
      <c r="D741" t="s">
        <v>1838</v>
      </c>
      <c r="E741" t="s">
        <v>1839</v>
      </c>
      <c r="F741" t="s">
        <v>1840</v>
      </c>
      <c r="I741" t="s">
        <v>2036</v>
      </c>
      <c r="J741" t="s">
        <v>880</v>
      </c>
      <c r="K741" t="s">
        <v>997</v>
      </c>
      <c r="L741">
        <v>73</v>
      </c>
      <c r="M741">
        <v>76</v>
      </c>
      <c r="Q741">
        <v>149</v>
      </c>
      <c r="R741">
        <v>76.89</v>
      </c>
      <c r="S741">
        <v>75.89</v>
      </c>
      <c r="T741">
        <v>77.63</v>
      </c>
      <c r="U741">
        <v>81.430000000000007</v>
      </c>
      <c r="Y741">
        <v>79.53</v>
      </c>
      <c r="Z741">
        <v>96</v>
      </c>
      <c r="AA741">
        <v>123</v>
      </c>
      <c r="AE741">
        <v>9</v>
      </c>
      <c r="AF741">
        <v>19</v>
      </c>
      <c r="AJ741">
        <v>123</v>
      </c>
      <c r="AK741">
        <v>50</v>
      </c>
    </row>
    <row r="742" spans="1:37" x14ac:dyDescent="0.25">
      <c r="A742" s="3" t="str">
        <f t="shared" si="11"/>
        <v>Krzysztof Sosnowski</v>
      </c>
      <c r="B742" s="4">
        <v>45767</v>
      </c>
      <c r="C742" t="s">
        <v>1837</v>
      </c>
      <c r="D742" t="s">
        <v>1838</v>
      </c>
      <c r="E742" t="s">
        <v>1839</v>
      </c>
      <c r="F742" t="s">
        <v>1840</v>
      </c>
      <c r="I742" t="s">
        <v>2038</v>
      </c>
      <c r="J742" t="s">
        <v>2039</v>
      </c>
      <c r="K742" t="s">
        <v>997</v>
      </c>
      <c r="L742">
        <v>71</v>
      </c>
      <c r="M742">
        <v>78</v>
      </c>
      <c r="Q742">
        <v>149</v>
      </c>
      <c r="R742">
        <v>76.89</v>
      </c>
      <c r="S742">
        <v>75.89</v>
      </c>
      <c r="T742">
        <v>75.63</v>
      </c>
      <c r="U742">
        <v>83.43</v>
      </c>
      <c r="Y742">
        <v>79.53</v>
      </c>
      <c r="Z742">
        <v>58</v>
      </c>
      <c r="AA742">
        <v>123</v>
      </c>
      <c r="AE742">
        <v>7</v>
      </c>
      <c r="AF742">
        <v>19</v>
      </c>
      <c r="AJ742">
        <v>123</v>
      </c>
      <c r="AK742">
        <v>50</v>
      </c>
    </row>
    <row r="743" spans="1:37" x14ac:dyDescent="0.25">
      <c r="A743" s="3" t="str">
        <f t="shared" si="11"/>
        <v>Alex Vasthav</v>
      </c>
      <c r="B743" s="4">
        <v>45767</v>
      </c>
      <c r="C743" t="s">
        <v>1837</v>
      </c>
      <c r="D743" t="s">
        <v>1838</v>
      </c>
      <c r="E743" t="s">
        <v>1839</v>
      </c>
      <c r="F743" t="s">
        <v>1840</v>
      </c>
      <c r="I743" t="s">
        <v>2040</v>
      </c>
      <c r="J743" t="s">
        <v>2041</v>
      </c>
      <c r="K743" t="s">
        <v>997</v>
      </c>
      <c r="L743">
        <v>73</v>
      </c>
      <c r="M743">
        <v>76</v>
      </c>
      <c r="Q743">
        <v>149</v>
      </c>
      <c r="R743">
        <v>76.89</v>
      </c>
      <c r="S743">
        <v>75.89</v>
      </c>
      <c r="T743">
        <v>77.63</v>
      </c>
      <c r="U743">
        <v>81.430000000000007</v>
      </c>
      <c r="Y743">
        <v>79.53</v>
      </c>
      <c r="Z743">
        <v>96</v>
      </c>
      <c r="AA743">
        <v>123</v>
      </c>
      <c r="AE743">
        <v>9</v>
      </c>
      <c r="AF743">
        <v>19</v>
      </c>
      <c r="AJ743">
        <v>123</v>
      </c>
      <c r="AK743">
        <v>50</v>
      </c>
    </row>
    <row r="744" spans="1:37" x14ac:dyDescent="0.25">
      <c r="A744" s="3" t="str">
        <f t="shared" si="11"/>
        <v>Melker Backstrom</v>
      </c>
      <c r="B744" s="4">
        <v>45767</v>
      </c>
      <c r="C744" t="s">
        <v>1837</v>
      </c>
      <c r="D744" t="s">
        <v>1838</v>
      </c>
      <c r="E744" t="s">
        <v>1839</v>
      </c>
      <c r="F744" t="s">
        <v>1840</v>
      </c>
      <c r="I744" t="s">
        <v>2042</v>
      </c>
      <c r="J744" t="s">
        <v>2025</v>
      </c>
      <c r="K744" t="s">
        <v>997</v>
      </c>
      <c r="L744">
        <v>76</v>
      </c>
      <c r="M744">
        <v>74</v>
      </c>
      <c r="Q744">
        <v>150</v>
      </c>
      <c r="R744">
        <v>76.89</v>
      </c>
      <c r="S744">
        <v>75.89</v>
      </c>
      <c r="T744">
        <v>80.63</v>
      </c>
      <c r="U744">
        <v>79.430000000000007</v>
      </c>
      <c r="Y744">
        <v>80.03</v>
      </c>
      <c r="Z744">
        <v>129</v>
      </c>
      <c r="AA744">
        <v>132</v>
      </c>
      <c r="AE744">
        <v>12</v>
      </c>
      <c r="AF744">
        <v>20</v>
      </c>
      <c r="AJ744">
        <v>132</v>
      </c>
      <c r="AK744">
        <v>50</v>
      </c>
    </row>
    <row r="745" spans="1:37" x14ac:dyDescent="0.25">
      <c r="A745" s="3" t="str">
        <f t="shared" si="11"/>
        <v>Pawel Dudzik</v>
      </c>
      <c r="B745" s="4">
        <v>45767</v>
      </c>
      <c r="C745" t="s">
        <v>1837</v>
      </c>
      <c r="D745" t="s">
        <v>1838</v>
      </c>
      <c r="E745" t="s">
        <v>1839</v>
      </c>
      <c r="F745" t="s">
        <v>1840</v>
      </c>
      <c r="I745" t="s">
        <v>2043</v>
      </c>
      <c r="J745" t="s">
        <v>2044</v>
      </c>
      <c r="K745" t="s">
        <v>997</v>
      </c>
      <c r="L745">
        <v>82</v>
      </c>
      <c r="M745">
        <v>68</v>
      </c>
      <c r="Q745">
        <v>150</v>
      </c>
      <c r="R745">
        <v>76.89</v>
      </c>
      <c r="S745">
        <v>75.89</v>
      </c>
      <c r="T745">
        <v>86.63</v>
      </c>
      <c r="U745">
        <v>73.430000000000007</v>
      </c>
      <c r="Y745">
        <v>80.03</v>
      </c>
      <c r="Z745">
        <v>156</v>
      </c>
      <c r="AA745">
        <v>132</v>
      </c>
      <c r="AE745">
        <v>18</v>
      </c>
      <c r="AF745">
        <v>20</v>
      </c>
      <c r="AJ745">
        <v>132</v>
      </c>
      <c r="AK745">
        <v>50</v>
      </c>
    </row>
    <row r="746" spans="1:37" x14ac:dyDescent="0.25">
      <c r="A746" s="3" t="str">
        <f t="shared" si="11"/>
        <v>Lukas Magnusson</v>
      </c>
      <c r="B746" s="4">
        <v>45767</v>
      </c>
      <c r="C746" t="s">
        <v>1837</v>
      </c>
      <c r="D746" t="s">
        <v>1838</v>
      </c>
      <c r="E746" t="s">
        <v>1839</v>
      </c>
      <c r="F746" t="s">
        <v>1840</v>
      </c>
      <c r="I746" t="s">
        <v>1977</v>
      </c>
      <c r="J746" t="s">
        <v>1875</v>
      </c>
      <c r="K746" t="s">
        <v>997</v>
      </c>
      <c r="L746">
        <v>74</v>
      </c>
      <c r="M746">
        <v>76</v>
      </c>
      <c r="Q746">
        <v>150</v>
      </c>
      <c r="R746">
        <v>76.89</v>
      </c>
      <c r="S746">
        <v>75.89</v>
      </c>
      <c r="T746">
        <v>78.63</v>
      </c>
      <c r="U746">
        <v>81.430000000000007</v>
      </c>
      <c r="Y746">
        <v>80.03</v>
      </c>
      <c r="Z746">
        <v>112</v>
      </c>
      <c r="AA746">
        <v>132</v>
      </c>
      <c r="AE746">
        <v>10</v>
      </c>
      <c r="AF746">
        <v>20</v>
      </c>
      <c r="AJ746">
        <v>132</v>
      </c>
      <c r="AK746">
        <v>50</v>
      </c>
    </row>
    <row r="747" spans="1:37" x14ac:dyDescent="0.25">
      <c r="A747" s="3" t="str">
        <f t="shared" si="11"/>
        <v>Rasmus Pietila</v>
      </c>
      <c r="B747" s="4">
        <v>45767</v>
      </c>
      <c r="C747" t="s">
        <v>1837</v>
      </c>
      <c r="D747" t="s">
        <v>1838</v>
      </c>
      <c r="E747" t="s">
        <v>1839</v>
      </c>
      <c r="F747" t="s">
        <v>1840</v>
      </c>
      <c r="I747" t="s">
        <v>2045</v>
      </c>
      <c r="J747" t="s">
        <v>880</v>
      </c>
      <c r="K747" t="s">
        <v>997</v>
      </c>
      <c r="L747">
        <v>75</v>
      </c>
      <c r="M747">
        <v>75</v>
      </c>
      <c r="Q747">
        <v>150</v>
      </c>
      <c r="R747">
        <v>76.89</v>
      </c>
      <c r="S747">
        <v>75.89</v>
      </c>
      <c r="T747">
        <v>79.63</v>
      </c>
      <c r="U747">
        <v>80.430000000000007</v>
      </c>
      <c r="Y747">
        <v>80.03</v>
      </c>
      <c r="Z747">
        <v>122</v>
      </c>
      <c r="AA747">
        <v>132</v>
      </c>
      <c r="AE747">
        <v>11</v>
      </c>
      <c r="AF747">
        <v>20</v>
      </c>
      <c r="AJ747">
        <v>132</v>
      </c>
      <c r="AK747">
        <v>50</v>
      </c>
    </row>
    <row r="748" spans="1:37" x14ac:dyDescent="0.25">
      <c r="A748" s="3" t="str">
        <f t="shared" si="11"/>
        <v>Emil Kjeldsen</v>
      </c>
      <c r="B748" s="4">
        <v>45767</v>
      </c>
      <c r="C748" t="s">
        <v>1837</v>
      </c>
      <c r="D748" t="s">
        <v>1838</v>
      </c>
      <c r="E748" t="s">
        <v>1839</v>
      </c>
      <c r="F748" t="s">
        <v>1840</v>
      </c>
      <c r="I748" t="s">
        <v>1287</v>
      </c>
      <c r="J748" t="s">
        <v>1980</v>
      </c>
      <c r="K748" t="s">
        <v>997</v>
      </c>
      <c r="L748">
        <v>76</v>
      </c>
      <c r="M748">
        <v>75</v>
      </c>
      <c r="Q748">
        <v>151</v>
      </c>
      <c r="R748">
        <v>76.89</v>
      </c>
      <c r="S748">
        <v>75.89</v>
      </c>
      <c r="T748">
        <v>80.63</v>
      </c>
      <c r="U748">
        <v>80.430000000000007</v>
      </c>
      <c r="Y748">
        <v>80.53</v>
      </c>
      <c r="Z748">
        <v>129</v>
      </c>
      <c r="AA748">
        <v>136</v>
      </c>
      <c r="AE748">
        <v>12</v>
      </c>
      <c r="AF748">
        <v>21</v>
      </c>
      <c r="AJ748">
        <v>136</v>
      </c>
      <c r="AK748">
        <v>50</v>
      </c>
    </row>
    <row r="749" spans="1:37" x14ac:dyDescent="0.25">
      <c r="A749" s="3" t="str">
        <f t="shared" si="11"/>
        <v>Sondre Sorensen Kravik</v>
      </c>
      <c r="B749" s="4">
        <v>45767</v>
      </c>
      <c r="C749" t="s">
        <v>1837</v>
      </c>
      <c r="D749" t="s">
        <v>1838</v>
      </c>
      <c r="E749" t="s">
        <v>1839</v>
      </c>
      <c r="F749" t="s">
        <v>1840</v>
      </c>
      <c r="I749" t="s">
        <v>2046</v>
      </c>
      <c r="J749" t="s">
        <v>2047</v>
      </c>
      <c r="K749" t="s">
        <v>997</v>
      </c>
      <c r="L749">
        <v>79</v>
      </c>
      <c r="M749">
        <v>72</v>
      </c>
      <c r="Q749">
        <v>151</v>
      </c>
      <c r="R749">
        <v>76.89</v>
      </c>
      <c r="S749">
        <v>75.89</v>
      </c>
      <c r="T749">
        <v>83.63</v>
      </c>
      <c r="U749">
        <v>77.430000000000007</v>
      </c>
      <c r="Y749">
        <v>80.53</v>
      </c>
      <c r="Z749">
        <v>146</v>
      </c>
      <c r="AA749">
        <v>136</v>
      </c>
      <c r="AE749">
        <v>15</v>
      </c>
      <c r="AF749">
        <v>21</v>
      </c>
      <c r="AJ749">
        <v>136</v>
      </c>
      <c r="AK749">
        <v>50</v>
      </c>
    </row>
    <row r="750" spans="1:37" x14ac:dyDescent="0.25">
      <c r="A750" s="3" t="str">
        <f t="shared" si="11"/>
        <v>Adam Sangala</v>
      </c>
      <c r="B750" s="4">
        <v>45767</v>
      </c>
      <c r="C750" t="s">
        <v>1837</v>
      </c>
      <c r="D750" t="s">
        <v>1838</v>
      </c>
      <c r="E750" t="s">
        <v>1839</v>
      </c>
      <c r="F750" t="s">
        <v>1840</v>
      </c>
      <c r="I750" t="s">
        <v>2048</v>
      </c>
      <c r="J750" t="s">
        <v>1676</v>
      </c>
      <c r="K750" t="s">
        <v>997</v>
      </c>
      <c r="L750">
        <v>80</v>
      </c>
      <c r="M750">
        <v>71</v>
      </c>
      <c r="Q750">
        <v>151</v>
      </c>
      <c r="R750">
        <v>76.89</v>
      </c>
      <c r="S750">
        <v>75.89</v>
      </c>
      <c r="T750">
        <v>84.63</v>
      </c>
      <c r="U750">
        <v>76.430000000000007</v>
      </c>
      <c r="Y750">
        <v>80.53</v>
      </c>
      <c r="Z750">
        <v>149</v>
      </c>
      <c r="AA750">
        <v>136</v>
      </c>
      <c r="AE750">
        <v>16</v>
      </c>
      <c r="AF750">
        <v>21</v>
      </c>
      <c r="AJ750">
        <v>136</v>
      </c>
      <c r="AK750">
        <v>50</v>
      </c>
    </row>
    <row r="751" spans="1:37" x14ac:dyDescent="0.25">
      <c r="A751" s="3" t="str">
        <f t="shared" si="11"/>
        <v>Marcin Bogusz</v>
      </c>
      <c r="B751" s="4">
        <v>45767</v>
      </c>
      <c r="C751" t="s">
        <v>1837</v>
      </c>
      <c r="D751" t="s">
        <v>1838</v>
      </c>
      <c r="E751" t="s">
        <v>1839</v>
      </c>
      <c r="F751" t="s">
        <v>1840</v>
      </c>
      <c r="I751" t="s">
        <v>2049</v>
      </c>
      <c r="J751" t="s">
        <v>2050</v>
      </c>
      <c r="K751" t="s">
        <v>997</v>
      </c>
      <c r="L751">
        <v>73</v>
      </c>
      <c r="M751">
        <v>79</v>
      </c>
      <c r="Q751">
        <v>152</v>
      </c>
      <c r="R751">
        <v>76.89</v>
      </c>
      <c r="S751">
        <v>75.89</v>
      </c>
      <c r="T751">
        <v>77.63</v>
      </c>
      <c r="U751">
        <v>84.43</v>
      </c>
      <c r="Y751">
        <v>81.03</v>
      </c>
      <c r="Z751">
        <v>96</v>
      </c>
      <c r="AA751">
        <v>139</v>
      </c>
      <c r="AE751">
        <v>9</v>
      </c>
      <c r="AF751">
        <v>22</v>
      </c>
      <c r="AJ751">
        <v>139</v>
      </c>
      <c r="AK751">
        <v>50</v>
      </c>
    </row>
    <row r="752" spans="1:37" x14ac:dyDescent="0.25">
      <c r="A752" s="3" t="str">
        <f t="shared" si="11"/>
        <v>Leon Sebastian Hauger</v>
      </c>
      <c r="B752" s="4">
        <v>45767</v>
      </c>
      <c r="C752" t="s">
        <v>1837</v>
      </c>
      <c r="D752" t="s">
        <v>1838</v>
      </c>
      <c r="E752" t="s">
        <v>1839</v>
      </c>
      <c r="F752" t="s">
        <v>1840</v>
      </c>
      <c r="I752" t="s">
        <v>2051</v>
      </c>
      <c r="J752" t="s">
        <v>2052</v>
      </c>
      <c r="K752" t="s">
        <v>997</v>
      </c>
      <c r="L752">
        <v>77</v>
      </c>
      <c r="M752">
        <v>75</v>
      </c>
      <c r="Q752">
        <v>152</v>
      </c>
      <c r="R752">
        <v>76.89</v>
      </c>
      <c r="S752">
        <v>75.89</v>
      </c>
      <c r="T752">
        <v>81.63</v>
      </c>
      <c r="U752">
        <v>80.430000000000007</v>
      </c>
      <c r="Y752">
        <v>81.03</v>
      </c>
      <c r="Z752">
        <v>140</v>
      </c>
      <c r="AA752">
        <v>139</v>
      </c>
      <c r="AE752">
        <v>13</v>
      </c>
      <c r="AF752">
        <v>22</v>
      </c>
      <c r="AJ752">
        <v>139</v>
      </c>
      <c r="AK752">
        <v>50</v>
      </c>
    </row>
    <row r="753" spans="1:45" x14ac:dyDescent="0.25">
      <c r="A753" s="3" t="str">
        <f t="shared" si="11"/>
        <v>Ludvig Solvang</v>
      </c>
      <c r="B753" s="4">
        <v>45767</v>
      </c>
      <c r="C753" t="s">
        <v>1837</v>
      </c>
      <c r="D753" t="s">
        <v>1838</v>
      </c>
      <c r="E753" t="s">
        <v>1839</v>
      </c>
      <c r="F753" t="s">
        <v>1840</v>
      </c>
      <c r="I753" t="s">
        <v>2053</v>
      </c>
      <c r="J753" t="s">
        <v>2002</v>
      </c>
      <c r="K753" t="s">
        <v>997</v>
      </c>
      <c r="L753">
        <v>83</v>
      </c>
      <c r="M753">
        <v>69</v>
      </c>
      <c r="Q753">
        <v>152</v>
      </c>
      <c r="R753">
        <v>76.89</v>
      </c>
      <c r="S753">
        <v>75.89</v>
      </c>
      <c r="T753">
        <v>87.63</v>
      </c>
      <c r="U753">
        <v>74.430000000000007</v>
      </c>
      <c r="Y753">
        <v>81.03</v>
      </c>
      <c r="Z753">
        <v>157</v>
      </c>
      <c r="AA753">
        <v>139</v>
      </c>
      <c r="AE753">
        <v>19</v>
      </c>
      <c r="AF753">
        <v>22</v>
      </c>
      <c r="AJ753">
        <v>139</v>
      </c>
      <c r="AK753">
        <v>50</v>
      </c>
    </row>
    <row r="754" spans="1:45" x14ac:dyDescent="0.25">
      <c r="A754" s="3" t="str">
        <f t="shared" si="11"/>
        <v>Nicklas Smith Molholm</v>
      </c>
      <c r="B754" s="4">
        <v>45767</v>
      </c>
      <c r="C754" t="s">
        <v>1837</v>
      </c>
      <c r="D754" t="s">
        <v>1838</v>
      </c>
      <c r="E754" t="s">
        <v>1839</v>
      </c>
      <c r="F754" t="s">
        <v>1840</v>
      </c>
      <c r="I754" t="s">
        <v>2054</v>
      </c>
      <c r="J754" t="s">
        <v>2055</v>
      </c>
      <c r="K754" t="s">
        <v>997</v>
      </c>
      <c r="L754">
        <v>76</v>
      </c>
      <c r="M754">
        <v>77</v>
      </c>
      <c r="Q754">
        <v>153</v>
      </c>
      <c r="R754">
        <v>76.89</v>
      </c>
      <c r="S754">
        <v>75.89</v>
      </c>
      <c r="T754">
        <v>80.63</v>
      </c>
      <c r="U754">
        <v>82.43</v>
      </c>
      <c r="Y754">
        <v>81.53</v>
      </c>
      <c r="Z754">
        <v>129</v>
      </c>
      <c r="AA754">
        <v>142</v>
      </c>
      <c r="AE754">
        <v>12</v>
      </c>
      <c r="AF754">
        <v>23</v>
      </c>
      <c r="AJ754">
        <v>142</v>
      </c>
      <c r="AK754">
        <v>50</v>
      </c>
    </row>
    <row r="755" spans="1:45" x14ac:dyDescent="0.25">
      <c r="A755" s="3" t="str">
        <f t="shared" si="11"/>
        <v>Kristian Roenn Skorstengaard</v>
      </c>
      <c r="B755" s="4">
        <v>45767</v>
      </c>
      <c r="C755" t="s">
        <v>1837</v>
      </c>
      <c r="D755" t="s">
        <v>1838</v>
      </c>
      <c r="E755" t="s">
        <v>1839</v>
      </c>
      <c r="F755" t="s">
        <v>1840</v>
      </c>
      <c r="I755" t="s">
        <v>2056</v>
      </c>
      <c r="J755" t="s">
        <v>2057</v>
      </c>
      <c r="K755" t="s">
        <v>997</v>
      </c>
      <c r="L755">
        <v>80</v>
      </c>
      <c r="M755">
        <v>73</v>
      </c>
      <c r="Q755">
        <v>153</v>
      </c>
      <c r="R755">
        <v>76.89</v>
      </c>
      <c r="S755">
        <v>75.89</v>
      </c>
      <c r="T755">
        <v>84.63</v>
      </c>
      <c r="U755">
        <v>78.430000000000007</v>
      </c>
      <c r="Y755">
        <v>81.53</v>
      </c>
      <c r="Z755">
        <v>149</v>
      </c>
      <c r="AA755">
        <v>142</v>
      </c>
      <c r="AE755">
        <v>16</v>
      </c>
      <c r="AF755">
        <v>23</v>
      </c>
      <c r="AJ755">
        <v>142</v>
      </c>
      <c r="AK755">
        <v>50</v>
      </c>
    </row>
    <row r="756" spans="1:45" x14ac:dyDescent="0.25">
      <c r="A756" s="3" t="str">
        <f t="shared" si="11"/>
        <v>Mathias Thybo</v>
      </c>
      <c r="B756" s="4">
        <v>45767</v>
      </c>
      <c r="C756" t="s">
        <v>1837</v>
      </c>
      <c r="D756" t="s">
        <v>1838</v>
      </c>
      <c r="E756" t="s">
        <v>1839</v>
      </c>
      <c r="F756" t="s">
        <v>1840</v>
      </c>
      <c r="I756" t="s">
        <v>2058</v>
      </c>
      <c r="J756" t="s">
        <v>1889</v>
      </c>
      <c r="K756" t="s">
        <v>997</v>
      </c>
      <c r="L756">
        <v>75</v>
      </c>
      <c r="M756">
        <v>78</v>
      </c>
      <c r="Q756">
        <v>153</v>
      </c>
      <c r="R756">
        <v>76.89</v>
      </c>
      <c r="S756">
        <v>75.89</v>
      </c>
      <c r="T756">
        <v>79.63</v>
      </c>
      <c r="U756">
        <v>83.43</v>
      </c>
      <c r="Y756">
        <v>81.53</v>
      </c>
      <c r="Z756">
        <v>122</v>
      </c>
      <c r="AA756">
        <v>142</v>
      </c>
      <c r="AE756">
        <v>11</v>
      </c>
      <c r="AF756">
        <v>23</v>
      </c>
      <c r="AJ756">
        <v>142</v>
      </c>
      <c r="AK756">
        <v>50</v>
      </c>
    </row>
    <row r="757" spans="1:45" x14ac:dyDescent="0.25">
      <c r="A757" s="3" t="str">
        <f t="shared" si="11"/>
        <v>Nikke Tyry</v>
      </c>
      <c r="B757" s="4">
        <v>45767</v>
      </c>
      <c r="C757" t="s">
        <v>1837</v>
      </c>
      <c r="D757" t="s">
        <v>1838</v>
      </c>
      <c r="E757" t="s">
        <v>1839</v>
      </c>
      <c r="F757" t="s">
        <v>1840</v>
      </c>
      <c r="I757" t="s">
        <v>2059</v>
      </c>
      <c r="J757" t="s">
        <v>2060</v>
      </c>
      <c r="K757" t="s">
        <v>997</v>
      </c>
      <c r="L757">
        <v>77</v>
      </c>
      <c r="M757">
        <v>76</v>
      </c>
      <c r="Q757">
        <v>153</v>
      </c>
      <c r="R757">
        <v>76.89</v>
      </c>
      <c r="S757">
        <v>75.89</v>
      </c>
      <c r="T757">
        <v>81.63</v>
      </c>
      <c r="U757">
        <v>81.430000000000007</v>
      </c>
      <c r="Y757">
        <v>81.53</v>
      </c>
      <c r="Z757">
        <v>140</v>
      </c>
      <c r="AA757">
        <v>142</v>
      </c>
      <c r="AE757">
        <v>13</v>
      </c>
      <c r="AF757">
        <v>23</v>
      </c>
      <c r="AJ757">
        <v>142</v>
      </c>
      <c r="AK757">
        <v>50</v>
      </c>
    </row>
    <row r="758" spans="1:45" x14ac:dyDescent="0.25">
      <c r="A758" s="3" t="str">
        <f t="shared" si="11"/>
        <v>Franciszek Dudek</v>
      </c>
      <c r="B758" s="4">
        <v>45767</v>
      </c>
      <c r="C758" t="s">
        <v>1837</v>
      </c>
      <c r="D758" t="s">
        <v>1838</v>
      </c>
      <c r="E758" t="s">
        <v>1839</v>
      </c>
      <c r="F758" t="s">
        <v>1840</v>
      </c>
      <c r="I758" t="s">
        <v>2061</v>
      </c>
      <c r="J758" t="s">
        <v>2062</v>
      </c>
      <c r="K758" t="s">
        <v>997</v>
      </c>
      <c r="L758">
        <v>76</v>
      </c>
      <c r="M758">
        <v>78</v>
      </c>
      <c r="Q758">
        <v>154</v>
      </c>
      <c r="R758">
        <v>76.89</v>
      </c>
      <c r="S758">
        <v>75.89</v>
      </c>
      <c r="T758">
        <v>80.63</v>
      </c>
      <c r="U758">
        <v>83.43</v>
      </c>
      <c r="Y758">
        <v>82.03</v>
      </c>
      <c r="Z758">
        <v>129</v>
      </c>
      <c r="AA758">
        <v>146</v>
      </c>
      <c r="AE758">
        <v>12</v>
      </c>
      <c r="AF758">
        <v>24</v>
      </c>
      <c r="AJ758">
        <v>146</v>
      </c>
      <c r="AK758">
        <v>50</v>
      </c>
    </row>
    <row r="759" spans="1:45" x14ac:dyDescent="0.25">
      <c r="A759" s="3" t="str">
        <f t="shared" si="11"/>
        <v>Vihtori Eskola</v>
      </c>
      <c r="B759" s="4">
        <v>45767</v>
      </c>
      <c r="C759" t="s">
        <v>1837</v>
      </c>
      <c r="D759" t="s">
        <v>1838</v>
      </c>
      <c r="E759" t="s">
        <v>1839</v>
      </c>
      <c r="F759" t="s">
        <v>1840</v>
      </c>
      <c r="I759" t="s">
        <v>2063</v>
      </c>
      <c r="J759" t="s">
        <v>2064</v>
      </c>
      <c r="K759" t="s">
        <v>997</v>
      </c>
      <c r="L759">
        <v>75</v>
      </c>
      <c r="M759">
        <v>79</v>
      </c>
      <c r="Q759">
        <v>154</v>
      </c>
      <c r="R759">
        <v>76.89</v>
      </c>
      <c r="S759">
        <v>75.89</v>
      </c>
      <c r="T759">
        <v>79.63</v>
      </c>
      <c r="U759">
        <v>84.43</v>
      </c>
      <c r="Y759">
        <v>82.03</v>
      </c>
      <c r="Z759">
        <v>122</v>
      </c>
      <c r="AA759">
        <v>146</v>
      </c>
      <c r="AE759">
        <v>11</v>
      </c>
      <c r="AF759">
        <v>24</v>
      </c>
      <c r="AJ759">
        <v>146</v>
      </c>
      <c r="AK759">
        <v>50</v>
      </c>
      <c r="AM759" s="5"/>
      <c r="AO759" s="5"/>
      <c r="AQ759" s="5"/>
      <c r="AS759" s="5"/>
    </row>
    <row r="760" spans="1:45" x14ac:dyDescent="0.25">
      <c r="A760" s="3" t="str">
        <f t="shared" si="11"/>
        <v>Felix Jordansson</v>
      </c>
      <c r="B760" s="4">
        <v>45767</v>
      </c>
      <c r="C760" t="s">
        <v>1837</v>
      </c>
      <c r="D760" t="s">
        <v>1838</v>
      </c>
      <c r="E760" t="s">
        <v>1839</v>
      </c>
      <c r="F760" t="s">
        <v>1840</v>
      </c>
      <c r="I760" t="s">
        <v>2065</v>
      </c>
      <c r="J760" t="s">
        <v>1174</v>
      </c>
      <c r="K760" t="s">
        <v>997</v>
      </c>
      <c r="L760">
        <v>76</v>
      </c>
      <c r="M760">
        <v>78</v>
      </c>
      <c r="Q760">
        <v>154</v>
      </c>
      <c r="R760">
        <v>76.89</v>
      </c>
      <c r="S760">
        <v>75.89</v>
      </c>
      <c r="T760">
        <v>80.63</v>
      </c>
      <c r="U760">
        <v>83.43</v>
      </c>
      <c r="Y760">
        <v>82.03</v>
      </c>
      <c r="Z760">
        <v>129</v>
      </c>
      <c r="AA760">
        <v>146</v>
      </c>
      <c r="AE760">
        <v>12</v>
      </c>
      <c r="AF760">
        <v>24</v>
      </c>
      <c r="AJ760">
        <v>146</v>
      </c>
      <c r="AK760">
        <v>50</v>
      </c>
      <c r="AM760" s="5"/>
      <c r="AO760" s="5"/>
      <c r="AQ760" s="5"/>
      <c r="AS760" s="5"/>
    </row>
    <row r="761" spans="1:45" x14ac:dyDescent="0.25">
      <c r="A761" s="3" t="str">
        <f t="shared" si="11"/>
        <v>Sebastian Koos</v>
      </c>
      <c r="B761" s="4">
        <v>45767</v>
      </c>
      <c r="C761" t="s">
        <v>1837</v>
      </c>
      <c r="D761" t="s">
        <v>1838</v>
      </c>
      <c r="E761" t="s">
        <v>1839</v>
      </c>
      <c r="F761" t="s">
        <v>1840</v>
      </c>
      <c r="I761" t="s">
        <v>2066</v>
      </c>
      <c r="J761" t="s">
        <v>1068</v>
      </c>
      <c r="K761" t="s">
        <v>997</v>
      </c>
      <c r="L761">
        <v>80</v>
      </c>
      <c r="M761">
        <v>74</v>
      </c>
      <c r="Q761">
        <v>154</v>
      </c>
      <c r="R761">
        <v>76.89</v>
      </c>
      <c r="S761">
        <v>75.89</v>
      </c>
      <c r="T761">
        <v>84.63</v>
      </c>
      <c r="U761">
        <v>79.430000000000007</v>
      </c>
      <c r="Y761">
        <v>82.03</v>
      </c>
      <c r="Z761">
        <v>149</v>
      </c>
      <c r="AA761">
        <v>146</v>
      </c>
      <c r="AE761">
        <v>16</v>
      </c>
      <c r="AF761">
        <v>24</v>
      </c>
      <c r="AJ761">
        <v>146</v>
      </c>
      <c r="AK761">
        <v>50</v>
      </c>
      <c r="AM761" s="5"/>
      <c r="AO761" s="5"/>
      <c r="AQ761" s="5"/>
      <c r="AS761" s="5"/>
    </row>
    <row r="762" spans="1:45" x14ac:dyDescent="0.25">
      <c r="A762" s="3" t="str">
        <f t="shared" si="11"/>
        <v>Mads Back Christiansen</v>
      </c>
      <c r="B762" s="4">
        <v>45767</v>
      </c>
      <c r="C762" t="s">
        <v>1837</v>
      </c>
      <c r="D762" t="s">
        <v>1838</v>
      </c>
      <c r="E762" t="s">
        <v>1839</v>
      </c>
      <c r="F762" t="s">
        <v>1840</v>
      </c>
      <c r="I762" t="s">
        <v>2067</v>
      </c>
      <c r="J762" t="s">
        <v>1851</v>
      </c>
      <c r="K762" t="s">
        <v>997</v>
      </c>
      <c r="L762">
        <v>80</v>
      </c>
      <c r="M762">
        <v>75</v>
      </c>
      <c r="Q762">
        <v>155</v>
      </c>
      <c r="R762">
        <v>76.89</v>
      </c>
      <c r="S762">
        <v>75.89</v>
      </c>
      <c r="T762">
        <v>84.63</v>
      </c>
      <c r="U762">
        <v>80.430000000000007</v>
      </c>
      <c r="Y762">
        <v>82.53</v>
      </c>
      <c r="Z762">
        <v>149</v>
      </c>
      <c r="AA762">
        <v>150</v>
      </c>
      <c r="AE762">
        <v>16</v>
      </c>
      <c r="AF762">
        <v>25</v>
      </c>
      <c r="AJ762">
        <v>150</v>
      </c>
      <c r="AK762">
        <v>50</v>
      </c>
      <c r="AM762" s="5"/>
      <c r="AO762" s="5"/>
      <c r="AQ762" s="5"/>
      <c r="AS762" s="5"/>
    </row>
    <row r="763" spans="1:45" x14ac:dyDescent="0.25">
      <c r="A763" s="3" t="str">
        <f t="shared" si="11"/>
        <v>Pekko Oja</v>
      </c>
      <c r="B763" s="4">
        <v>45767</v>
      </c>
      <c r="C763" t="s">
        <v>1837</v>
      </c>
      <c r="D763" t="s">
        <v>1838</v>
      </c>
      <c r="E763" t="s">
        <v>1839</v>
      </c>
      <c r="F763" t="s">
        <v>1840</v>
      </c>
      <c r="I763" t="s">
        <v>2068</v>
      </c>
      <c r="J763" t="s">
        <v>2069</v>
      </c>
      <c r="K763" t="s">
        <v>997</v>
      </c>
      <c r="L763">
        <v>79</v>
      </c>
      <c r="M763">
        <v>76</v>
      </c>
      <c r="Q763">
        <v>155</v>
      </c>
      <c r="R763">
        <v>76.89</v>
      </c>
      <c r="S763">
        <v>75.89</v>
      </c>
      <c r="T763">
        <v>83.63</v>
      </c>
      <c r="U763">
        <v>81.430000000000007</v>
      </c>
      <c r="Y763">
        <v>82.53</v>
      </c>
      <c r="Z763">
        <v>146</v>
      </c>
      <c r="AA763">
        <v>150</v>
      </c>
      <c r="AE763">
        <v>15</v>
      </c>
      <c r="AF763">
        <v>25</v>
      </c>
      <c r="AJ763">
        <v>150</v>
      </c>
      <c r="AK763">
        <v>50</v>
      </c>
      <c r="AM763" s="5"/>
      <c r="AO763" s="5"/>
      <c r="AQ763" s="5"/>
      <c r="AS763" s="5"/>
    </row>
    <row r="764" spans="1:45" x14ac:dyDescent="0.25">
      <c r="A764" s="3" t="str">
        <f t="shared" si="11"/>
        <v>Alexandre Petit</v>
      </c>
      <c r="B764" s="4">
        <v>45767</v>
      </c>
      <c r="C764" t="s">
        <v>1837</v>
      </c>
      <c r="D764" t="s">
        <v>1838</v>
      </c>
      <c r="E764" t="s">
        <v>1839</v>
      </c>
      <c r="F764" t="s">
        <v>1840</v>
      </c>
      <c r="I764" t="s">
        <v>2070</v>
      </c>
      <c r="J764" t="s">
        <v>2071</v>
      </c>
      <c r="K764" t="s">
        <v>997</v>
      </c>
      <c r="L764">
        <v>78</v>
      </c>
      <c r="M764">
        <v>77</v>
      </c>
      <c r="Q764">
        <v>155</v>
      </c>
      <c r="R764">
        <v>76.89</v>
      </c>
      <c r="S764">
        <v>75.89</v>
      </c>
      <c r="T764">
        <v>82.63</v>
      </c>
      <c r="U764">
        <v>82.43</v>
      </c>
      <c r="Y764">
        <v>82.53</v>
      </c>
      <c r="Z764">
        <v>144</v>
      </c>
      <c r="AA764">
        <v>150</v>
      </c>
      <c r="AE764">
        <v>14</v>
      </c>
      <c r="AF764">
        <v>25</v>
      </c>
      <c r="AJ764">
        <v>150</v>
      </c>
      <c r="AK764">
        <v>50</v>
      </c>
      <c r="AM764" s="5"/>
      <c r="AO764" s="5"/>
      <c r="AQ764" s="5"/>
      <c r="AS764" s="5"/>
    </row>
    <row r="765" spans="1:45" x14ac:dyDescent="0.25">
      <c r="A765" s="3" t="str">
        <f t="shared" si="11"/>
        <v>Filip Bendix</v>
      </c>
      <c r="B765" s="4">
        <v>45767</v>
      </c>
      <c r="C765" t="s">
        <v>1837</v>
      </c>
      <c r="D765" t="s">
        <v>1838</v>
      </c>
      <c r="E765" t="s">
        <v>1839</v>
      </c>
      <c r="F765" t="s">
        <v>1840</v>
      </c>
      <c r="I765" t="s">
        <v>2072</v>
      </c>
      <c r="J765" t="s">
        <v>1956</v>
      </c>
      <c r="K765" t="s">
        <v>997</v>
      </c>
      <c r="L765">
        <v>80</v>
      </c>
      <c r="M765">
        <v>76</v>
      </c>
      <c r="Q765">
        <v>156</v>
      </c>
      <c r="R765">
        <v>76.89</v>
      </c>
      <c r="S765">
        <v>75.89</v>
      </c>
      <c r="T765">
        <v>84.63</v>
      </c>
      <c r="U765">
        <v>81.430000000000007</v>
      </c>
      <c r="Y765">
        <v>83.03</v>
      </c>
      <c r="Z765">
        <v>149</v>
      </c>
      <c r="AA765">
        <v>153</v>
      </c>
      <c r="AE765">
        <v>16</v>
      </c>
      <c r="AF765">
        <v>26</v>
      </c>
      <c r="AJ765">
        <v>153</v>
      </c>
      <c r="AK765">
        <v>50</v>
      </c>
      <c r="AM765" s="5"/>
      <c r="AO765" s="5"/>
      <c r="AQ765" s="5"/>
      <c r="AS765" s="5"/>
    </row>
    <row r="766" spans="1:45" x14ac:dyDescent="0.25">
      <c r="A766" s="3" t="str">
        <f t="shared" si="11"/>
        <v>Emil Guldfeldt</v>
      </c>
      <c r="B766" s="4">
        <v>45767</v>
      </c>
      <c r="C766" t="s">
        <v>1837</v>
      </c>
      <c r="D766" t="s">
        <v>1838</v>
      </c>
      <c r="E766" t="s">
        <v>1839</v>
      </c>
      <c r="F766" t="s">
        <v>1840</v>
      </c>
      <c r="I766" t="s">
        <v>2073</v>
      </c>
      <c r="J766" t="s">
        <v>1980</v>
      </c>
      <c r="K766" t="s">
        <v>997</v>
      </c>
      <c r="L766">
        <v>78</v>
      </c>
      <c r="M766">
        <v>78</v>
      </c>
      <c r="Q766">
        <v>156</v>
      </c>
      <c r="R766">
        <v>76.89</v>
      </c>
      <c r="S766">
        <v>75.89</v>
      </c>
      <c r="T766">
        <v>82.63</v>
      </c>
      <c r="U766">
        <v>83.43</v>
      </c>
      <c r="Y766">
        <v>83.03</v>
      </c>
      <c r="Z766">
        <v>144</v>
      </c>
      <c r="AA766">
        <v>153</v>
      </c>
      <c r="AE766">
        <v>14</v>
      </c>
      <c r="AF766">
        <v>26</v>
      </c>
      <c r="AJ766">
        <v>153</v>
      </c>
      <c r="AK766">
        <v>50</v>
      </c>
      <c r="AM766" s="5"/>
      <c r="AO766" s="5"/>
      <c r="AQ766" s="5"/>
      <c r="AS766" s="5"/>
    </row>
    <row r="767" spans="1:45" x14ac:dyDescent="0.25">
      <c r="A767" s="3" t="str">
        <f t="shared" si="11"/>
        <v>Bastiaan Vermeulen</v>
      </c>
      <c r="B767" s="4">
        <v>45767</v>
      </c>
      <c r="C767" t="s">
        <v>1837</v>
      </c>
      <c r="D767" t="s">
        <v>1838</v>
      </c>
      <c r="E767" t="s">
        <v>1839</v>
      </c>
      <c r="F767" t="s">
        <v>1840</v>
      </c>
      <c r="I767" t="s">
        <v>2074</v>
      </c>
      <c r="J767" t="s">
        <v>2075</v>
      </c>
      <c r="K767" t="s">
        <v>997</v>
      </c>
      <c r="L767">
        <v>81</v>
      </c>
      <c r="M767">
        <v>77</v>
      </c>
      <c r="Q767">
        <v>158</v>
      </c>
      <c r="R767">
        <v>76.89</v>
      </c>
      <c r="S767">
        <v>75.89</v>
      </c>
      <c r="T767">
        <v>85.63</v>
      </c>
      <c r="U767">
        <v>82.43</v>
      </c>
      <c r="Y767">
        <v>84.03</v>
      </c>
      <c r="Z767">
        <v>155</v>
      </c>
      <c r="AA767">
        <v>155</v>
      </c>
      <c r="AE767">
        <v>17</v>
      </c>
      <c r="AF767">
        <v>28</v>
      </c>
      <c r="AJ767">
        <v>155</v>
      </c>
      <c r="AK767">
        <v>50</v>
      </c>
      <c r="AM767" s="5"/>
      <c r="AO767" s="5"/>
      <c r="AQ767" s="5"/>
      <c r="AS767" s="5"/>
    </row>
    <row r="768" spans="1:45" x14ac:dyDescent="0.25">
      <c r="A768" s="3" t="str">
        <f t="shared" si="11"/>
        <v>Sebastian Lohmann</v>
      </c>
      <c r="B768" s="4">
        <v>45767</v>
      </c>
      <c r="C768" t="s">
        <v>1837</v>
      </c>
      <c r="D768" t="s">
        <v>1838</v>
      </c>
      <c r="E768" t="s">
        <v>1839</v>
      </c>
      <c r="F768" t="s">
        <v>1840</v>
      </c>
      <c r="I768" t="s">
        <v>2076</v>
      </c>
      <c r="J768" t="s">
        <v>1068</v>
      </c>
      <c r="K768" t="s">
        <v>997</v>
      </c>
      <c r="L768">
        <v>76</v>
      </c>
      <c r="M768">
        <v>83</v>
      </c>
      <c r="Q768">
        <v>159</v>
      </c>
      <c r="R768">
        <v>76.89</v>
      </c>
      <c r="S768">
        <v>75.89</v>
      </c>
      <c r="T768">
        <v>80.63</v>
      </c>
      <c r="U768">
        <v>88.43</v>
      </c>
      <c r="Y768">
        <v>84.53</v>
      </c>
      <c r="Z768">
        <v>129</v>
      </c>
      <c r="AA768">
        <v>156</v>
      </c>
      <c r="AE768">
        <v>12</v>
      </c>
      <c r="AF768">
        <v>29</v>
      </c>
      <c r="AJ768">
        <v>156</v>
      </c>
      <c r="AK768">
        <v>50</v>
      </c>
      <c r="AM768" s="5"/>
      <c r="AO768" s="5"/>
      <c r="AQ768" s="5"/>
      <c r="AS768" s="5"/>
    </row>
    <row r="769" spans="1:45" x14ac:dyDescent="0.25">
      <c r="A769" s="3" t="str">
        <f t="shared" si="11"/>
        <v>Cornelius Sejer Olsen</v>
      </c>
      <c r="B769" s="4">
        <v>45767</v>
      </c>
      <c r="C769" t="s">
        <v>1837</v>
      </c>
      <c r="D769" t="s">
        <v>1838</v>
      </c>
      <c r="E769" t="s">
        <v>1839</v>
      </c>
      <c r="F769" t="s">
        <v>1840</v>
      </c>
      <c r="I769" t="s">
        <v>2077</v>
      </c>
      <c r="J769" t="s">
        <v>2078</v>
      </c>
      <c r="K769" t="s">
        <v>997</v>
      </c>
      <c r="L769">
        <v>89</v>
      </c>
      <c r="M769">
        <v>78</v>
      </c>
      <c r="Q769">
        <v>167</v>
      </c>
      <c r="R769">
        <v>76.89</v>
      </c>
      <c r="S769">
        <v>75.89</v>
      </c>
      <c r="T769">
        <v>93.63</v>
      </c>
      <c r="U769">
        <v>83.43</v>
      </c>
      <c r="Y769">
        <v>88.53</v>
      </c>
      <c r="Z769">
        <v>159</v>
      </c>
      <c r="AA769">
        <v>157</v>
      </c>
      <c r="AE769">
        <v>25</v>
      </c>
      <c r="AF769">
        <v>37</v>
      </c>
      <c r="AJ769">
        <v>157</v>
      </c>
      <c r="AK769">
        <v>50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Paal Christian Alstrup-Rukin</v>
      </c>
      <c r="B770" s="4">
        <v>45767</v>
      </c>
      <c r="C770" t="s">
        <v>1837</v>
      </c>
      <c r="D770" t="s">
        <v>1838</v>
      </c>
      <c r="E770" t="s">
        <v>1839</v>
      </c>
      <c r="F770" t="s">
        <v>1840</v>
      </c>
      <c r="I770" t="s">
        <v>2079</v>
      </c>
      <c r="J770" t="s">
        <v>2080</v>
      </c>
      <c r="K770" t="s">
        <v>997</v>
      </c>
      <c r="L770">
        <v>85</v>
      </c>
      <c r="M770">
        <v>83</v>
      </c>
      <c r="Q770">
        <v>168</v>
      </c>
      <c r="R770">
        <v>76.89</v>
      </c>
      <c r="S770">
        <v>75.89</v>
      </c>
      <c r="T770">
        <v>89.63</v>
      </c>
      <c r="U770">
        <v>88.43</v>
      </c>
      <c r="Y770">
        <v>89.03</v>
      </c>
      <c r="Z770">
        <v>158</v>
      </c>
      <c r="AA770">
        <v>158</v>
      </c>
      <c r="AE770">
        <v>21</v>
      </c>
      <c r="AF770">
        <v>38</v>
      </c>
      <c r="AJ770">
        <v>158</v>
      </c>
      <c r="AK770">
        <v>50</v>
      </c>
      <c r="AM770" s="5"/>
      <c r="AO770" s="5"/>
      <c r="AQ770" s="5"/>
      <c r="AS770" s="5"/>
    </row>
    <row r="771" spans="1:45" x14ac:dyDescent="0.25">
      <c r="A771" s="3" t="str">
        <f t="shared" si="12"/>
        <v>Marcus Wochner</v>
      </c>
      <c r="B771" s="4">
        <v>45767</v>
      </c>
      <c r="C771" t="s">
        <v>1837</v>
      </c>
      <c r="D771" t="s">
        <v>1838</v>
      </c>
      <c r="E771" t="s">
        <v>1839</v>
      </c>
      <c r="F771" t="s">
        <v>1840</v>
      </c>
      <c r="I771" t="s">
        <v>2081</v>
      </c>
      <c r="J771" t="s">
        <v>889</v>
      </c>
      <c r="K771" t="s">
        <v>1144</v>
      </c>
      <c r="L771">
        <v>76</v>
      </c>
      <c r="Q771">
        <v>76</v>
      </c>
      <c r="R771">
        <v>76.89</v>
      </c>
      <c r="S771">
        <v>75.89</v>
      </c>
      <c r="T771">
        <v>80.63</v>
      </c>
      <c r="Y771">
        <v>80.63</v>
      </c>
      <c r="Z771">
        <v>129</v>
      </c>
      <c r="AE771">
        <v>12</v>
      </c>
      <c r="AJ771">
        <v>159</v>
      </c>
      <c r="AK771">
        <v>50</v>
      </c>
      <c r="AM771" s="5"/>
      <c r="AO771" s="5"/>
      <c r="AQ771" s="5"/>
      <c r="AS771" s="5"/>
    </row>
    <row r="772" spans="1:45" x14ac:dyDescent="0.25">
      <c r="A772" s="3" t="str">
        <f t="shared" si="12"/>
        <v>Kasper Nyland</v>
      </c>
      <c r="B772" s="4">
        <v>45767</v>
      </c>
      <c r="C772" t="s">
        <v>2082</v>
      </c>
      <c r="D772" t="s">
        <v>1838</v>
      </c>
      <c r="E772" t="s">
        <v>1839</v>
      </c>
      <c r="F772" t="s">
        <v>1840</v>
      </c>
      <c r="I772" t="s">
        <v>1907</v>
      </c>
      <c r="J772" t="s">
        <v>1908</v>
      </c>
      <c r="K772">
        <v>1</v>
      </c>
      <c r="L772">
        <v>69</v>
      </c>
      <c r="M772">
        <v>64</v>
      </c>
      <c r="N772">
        <v>63</v>
      </c>
      <c r="Q772">
        <v>196</v>
      </c>
      <c r="R772">
        <v>76.739999999999995</v>
      </c>
      <c r="S772">
        <v>75.7</v>
      </c>
      <c r="T772">
        <v>73.66</v>
      </c>
      <c r="U772">
        <v>70.08</v>
      </c>
      <c r="V772">
        <v>68.88</v>
      </c>
      <c r="Y772">
        <v>70.87</v>
      </c>
      <c r="Z772">
        <v>24</v>
      </c>
      <c r="AA772">
        <v>6</v>
      </c>
      <c r="AB772">
        <v>1</v>
      </c>
      <c r="AE772">
        <v>5</v>
      </c>
      <c r="AF772">
        <v>4</v>
      </c>
      <c r="AG772">
        <v>-1</v>
      </c>
      <c r="AJ772">
        <v>1</v>
      </c>
      <c r="AK772">
        <v>1</v>
      </c>
      <c r="AM772" s="5"/>
      <c r="AO772" s="5"/>
      <c r="AQ772" s="5"/>
      <c r="AS772" s="5"/>
    </row>
    <row r="773" spans="1:45" x14ac:dyDescent="0.25">
      <c r="A773" s="3" t="str">
        <f t="shared" si="12"/>
        <v>Adam Andersson</v>
      </c>
      <c r="B773" s="4">
        <v>45767</v>
      </c>
      <c r="C773" t="s">
        <v>2082</v>
      </c>
      <c r="D773" t="s">
        <v>1838</v>
      </c>
      <c r="E773" t="s">
        <v>1839</v>
      </c>
      <c r="F773" t="s">
        <v>1840</v>
      </c>
      <c r="I773" t="s">
        <v>1868</v>
      </c>
      <c r="J773" t="s">
        <v>1676</v>
      </c>
      <c r="K773">
        <v>2</v>
      </c>
      <c r="L773">
        <v>64</v>
      </c>
      <c r="M773">
        <v>65</v>
      </c>
      <c r="N773">
        <v>68</v>
      </c>
      <c r="Q773">
        <v>197</v>
      </c>
      <c r="R773">
        <v>76.739999999999995</v>
      </c>
      <c r="S773">
        <v>75.7</v>
      </c>
      <c r="T773">
        <v>68.66</v>
      </c>
      <c r="U773">
        <v>71.08</v>
      </c>
      <c r="V773">
        <v>73.88</v>
      </c>
      <c r="Y773">
        <v>71.209999999999994</v>
      </c>
      <c r="Z773">
        <v>1</v>
      </c>
      <c r="AA773">
        <v>1</v>
      </c>
      <c r="AB773">
        <v>2</v>
      </c>
      <c r="AE773">
        <v>0</v>
      </c>
      <c r="AF773">
        <v>0</v>
      </c>
      <c r="AG773">
        <v>1</v>
      </c>
      <c r="AJ773">
        <v>2</v>
      </c>
      <c r="AK773">
        <v>2</v>
      </c>
      <c r="AM773" s="5"/>
      <c r="AO773" s="5"/>
      <c r="AQ773" s="5"/>
      <c r="AS773" s="5"/>
    </row>
    <row r="774" spans="1:45" x14ac:dyDescent="0.25">
      <c r="A774" s="3" t="str">
        <f t="shared" si="12"/>
        <v>Victor Bjorlow</v>
      </c>
      <c r="B774" s="4">
        <v>45767</v>
      </c>
      <c r="C774" t="s">
        <v>2082</v>
      </c>
      <c r="D774" t="s">
        <v>1838</v>
      </c>
      <c r="E774" t="s">
        <v>1839</v>
      </c>
      <c r="F774" t="s">
        <v>1840</v>
      </c>
      <c r="I774" t="s">
        <v>1855</v>
      </c>
      <c r="J774" t="s">
        <v>1324</v>
      </c>
      <c r="K774">
        <v>3</v>
      </c>
      <c r="L774">
        <v>65</v>
      </c>
      <c r="M774">
        <v>64</v>
      </c>
      <c r="N774">
        <v>70</v>
      </c>
      <c r="Q774">
        <v>199</v>
      </c>
      <c r="R774">
        <v>76.739999999999995</v>
      </c>
      <c r="S774">
        <v>75.7</v>
      </c>
      <c r="T774">
        <v>69.66</v>
      </c>
      <c r="U774">
        <v>70.08</v>
      </c>
      <c r="V774">
        <v>75.88</v>
      </c>
      <c r="Y774">
        <v>71.87</v>
      </c>
      <c r="Z774">
        <v>3</v>
      </c>
      <c r="AA774">
        <v>1</v>
      </c>
      <c r="AB774">
        <v>3</v>
      </c>
      <c r="AE774">
        <v>1</v>
      </c>
      <c r="AF774">
        <v>0</v>
      </c>
      <c r="AG774">
        <v>3</v>
      </c>
      <c r="AJ774">
        <v>3</v>
      </c>
      <c r="AK774">
        <v>3.5</v>
      </c>
      <c r="AM774" s="5"/>
      <c r="AO774" s="5"/>
      <c r="AQ774" s="5"/>
      <c r="AS774" s="5"/>
    </row>
    <row r="775" spans="1:45" x14ac:dyDescent="0.25">
      <c r="A775" s="3" t="str">
        <f t="shared" si="12"/>
        <v>Aron Snaer Juliusson</v>
      </c>
      <c r="B775" s="4">
        <v>45767</v>
      </c>
      <c r="C775" t="s">
        <v>2082</v>
      </c>
      <c r="D775" t="s">
        <v>1838</v>
      </c>
      <c r="E775" t="s">
        <v>1839</v>
      </c>
      <c r="F775" t="s">
        <v>1840</v>
      </c>
      <c r="I775" t="s">
        <v>1925</v>
      </c>
      <c r="J775" t="s">
        <v>1926</v>
      </c>
      <c r="K775">
        <v>3</v>
      </c>
      <c r="L775">
        <v>66</v>
      </c>
      <c r="M775">
        <v>65</v>
      </c>
      <c r="N775">
        <v>68</v>
      </c>
      <c r="Q775">
        <v>199</v>
      </c>
      <c r="R775">
        <v>76.739999999999995</v>
      </c>
      <c r="S775">
        <v>75.7</v>
      </c>
      <c r="T775">
        <v>70.66</v>
      </c>
      <c r="U775">
        <v>71.08</v>
      </c>
      <c r="V775">
        <v>73.88</v>
      </c>
      <c r="Y775">
        <v>71.87</v>
      </c>
      <c r="Z775">
        <v>4</v>
      </c>
      <c r="AA775">
        <v>3</v>
      </c>
      <c r="AB775">
        <v>3</v>
      </c>
      <c r="AE775">
        <v>2</v>
      </c>
      <c r="AF775">
        <v>2</v>
      </c>
      <c r="AG775">
        <v>3</v>
      </c>
      <c r="AJ775">
        <v>3</v>
      </c>
      <c r="AK775">
        <v>3.5</v>
      </c>
      <c r="AM775" s="5"/>
      <c r="AO775" s="5"/>
      <c r="AQ775" s="5"/>
      <c r="AS775" s="5"/>
    </row>
    <row r="776" spans="1:45" x14ac:dyDescent="0.25">
      <c r="A776" s="3" t="str">
        <f t="shared" si="12"/>
        <v>Mathias Gladbjerg</v>
      </c>
      <c r="B776" s="4">
        <v>45767</v>
      </c>
      <c r="C776" t="s">
        <v>2082</v>
      </c>
      <c r="D776" t="s">
        <v>1838</v>
      </c>
      <c r="E776" t="s">
        <v>1839</v>
      </c>
      <c r="F776" t="s">
        <v>1840</v>
      </c>
      <c r="I776" t="s">
        <v>1950</v>
      </c>
      <c r="J776" t="s">
        <v>1889</v>
      </c>
      <c r="K776">
        <v>5</v>
      </c>
      <c r="L776">
        <v>68</v>
      </c>
      <c r="M776">
        <v>63</v>
      </c>
      <c r="N776">
        <v>69</v>
      </c>
      <c r="Q776">
        <v>200</v>
      </c>
      <c r="R776">
        <v>76.739999999999995</v>
      </c>
      <c r="S776">
        <v>75.7</v>
      </c>
      <c r="T776">
        <v>72.66</v>
      </c>
      <c r="U776">
        <v>69.08</v>
      </c>
      <c r="V776">
        <v>74.88</v>
      </c>
      <c r="Y776">
        <v>72.209999999999994</v>
      </c>
      <c r="Z776">
        <v>10</v>
      </c>
      <c r="AA776">
        <v>3</v>
      </c>
      <c r="AB776">
        <v>5</v>
      </c>
      <c r="AE776">
        <v>4</v>
      </c>
      <c r="AF776">
        <v>2</v>
      </c>
      <c r="AG776">
        <v>4</v>
      </c>
      <c r="AJ776">
        <v>5</v>
      </c>
      <c r="AK776">
        <v>6</v>
      </c>
      <c r="AM776" s="5"/>
      <c r="AO776" s="5"/>
      <c r="AQ776" s="5"/>
      <c r="AS776" s="5"/>
    </row>
    <row r="777" spans="1:45" x14ac:dyDescent="0.25">
      <c r="A777" s="3" t="str">
        <f t="shared" si="12"/>
        <v>Marcus Svensson</v>
      </c>
      <c r="B777" s="4">
        <v>45767</v>
      </c>
      <c r="C777" t="s">
        <v>2082</v>
      </c>
      <c r="D777" t="s">
        <v>1838</v>
      </c>
      <c r="E777" t="s">
        <v>1839</v>
      </c>
      <c r="F777" t="s">
        <v>1840</v>
      </c>
      <c r="I777" t="s">
        <v>1913</v>
      </c>
      <c r="J777" t="s">
        <v>889</v>
      </c>
      <c r="K777">
        <v>5</v>
      </c>
      <c r="L777">
        <v>68</v>
      </c>
      <c r="M777">
        <v>67</v>
      </c>
      <c r="N777">
        <v>65</v>
      </c>
      <c r="Q777">
        <v>200</v>
      </c>
      <c r="R777">
        <v>76.739999999999995</v>
      </c>
      <c r="S777">
        <v>75.7</v>
      </c>
      <c r="T777">
        <v>72.66</v>
      </c>
      <c r="U777">
        <v>73.08</v>
      </c>
      <c r="V777">
        <v>70.88</v>
      </c>
      <c r="Y777">
        <v>72.209999999999994</v>
      </c>
      <c r="Z777">
        <v>10</v>
      </c>
      <c r="AA777">
        <v>12</v>
      </c>
      <c r="AB777">
        <v>5</v>
      </c>
      <c r="AE777">
        <v>4</v>
      </c>
      <c r="AF777">
        <v>6</v>
      </c>
      <c r="AG777">
        <v>4</v>
      </c>
      <c r="AJ777">
        <v>5</v>
      </c>
      <c r="AK777">
        <v>6</v>
      </c>
      <c r="AM777" s="5"/>
      <c r="AO777" s="5"/>
      <c r="AQ777" s="5"/>
      <c r="AS777" s="5"/>
    </row>
    <row r="778" spans="1:45" x14ac:dyDescent="0.25">
      <c r="A778" s="3" t="str">
        <f t="shared" si="12"/>
        <v>Adam Wallin</v>
      </c>
      <c r="B778" s="4">
        <v>45767</v>
      </c>
      <c r="C778" t="s">
        <v>2082</v>
      </c>
      <c r="D778" t="s">
        <v>1838</v>
      </c>
      <c r="E778" t="s">
        <v>1839</v>
      </c>
      <c r="F778" t="s">
        <v>1840</v>
      </c>
      <c r="I778" t="s">
        <v>1843</v>
      </c>
      <c r="J778" t="s">
        <v>1676</v>
      </c>
      <c r="K778">
        <v>5</v>
      </c>
      <c r="L778">
        <v>73</v>
      </c>
      <c r="M778">
        <v>63</v>
      </c>
      <c r="N778">
        <v>64</v>
      </c>
      <c r="Q778">
        <v>200</v>
      </c>
      <c r="R778">
        <v>76.739999999999995</v>
      </c>
      <c r="S778">
        <v>75.7</v>
      </c>
      <c r="T778">
        <v>77.66</v>
      </c>
      <c r="U778">
        <v>69.08</v>
      </c>
      <c r="V778">
        <v>69.88</v>
      </c>
      <c r="Y778">
        <v>72.209999999999994</v>
      </c>
      <c r="Z778">
        <v>92</v>
      </c>
      <c r="AA778">
        <v>16</v>
      </c>
      <c r="AB778">
        <v>5</v>
      </c>
      <c r="AE778">
        <v>9</v>
      </c>
      <c r="AF778">
        <v>7</v>
      </c>
      <c r="AG778">
        <v>4</v>
      </c>
      <c r="AJ778">
        <v>5</v>
      </c>
      <c r="AK778">
        <v>6</v>
      </c>
      <c r="AM778" s="5"/>
      <c r="AO778" s="5"/>
      <c r="AQ778" s="5"/>
      <c r="AS778" s="5"/>
    </row>
    <row r="779" spans="1:45" x14ac:dyDescent="0.25">
      <c r="A779" s="3" t="str">
        <f t="shared" si="12"/>
        <v>Anton Albers</v>
      </c>
      <c r="B779" s="4">
        <v>45767</v>
      </c>
      <c r="C779" t="s">
        <v>2082</v>
      </c>
      <c r="D779" t="s">
        <v>1838</v>
      </c>
      <c r="E779" t="s">
        <v>1839</v>
      </c>
      <c r="F779" t="s">
        <v>1840</v>
      </c>
      <c r="I779" t="s">
        <v>1866</v>
      </c>
      <c r="J779" t="s">
        <v>1867</v>
      </c>
      <c r="K779">
        <v>8</v>
      </c>
      <c r="L779">
        <v>71</v>
      </c>
      <c r="M779">
        <v>63</v>
      </c>
      <c r="N779">
        <v>68</v>
      </c>
      <c r="Q779">
        <v>202</v>
      </c>
      <c r="R779">
        <v>76.739999999999995</v>
      </c>
      <c r="S779">
        <v>75.7</v>
      </c>
      <c r="T779">
        <v>75.66</v>
      </c>
      <c r="U779">
        <v>69.08</v>
      </c>
      <c r="V779">
        <v>73.88</v>
      </c>
      <c r="Y779">
        <v>72.87</v>
      </c>
      <c r="Z779">
        <v>59</v>
      </c>
      <c r="AA779">
        <v>8</v>
      </c>
      <c r="AB779">
        <v>8</v>
      </c>
      <c r="AE779">
        <v>7</v>
      </c>
      <c r="AF779">
        <v>5</v>
      </c>
      <c r="AG779">
        <v>6</v>
      </c>
      <c r="AJ779">
        <v>8</v>
      </c>
      <c r="AK779">
        <v>9</v>
      </c>
      <c r="AM779" s="5"/>
      <c r="AO779" s="5"/>
      <c r="AQ779" s="5"/>
      <c r="AS779" s="5"/>
    </row>
    <row r="780" spans="1:45" x14ac:dyDescent="0.25">
      <c r="A780" s="3" t="str">
        <f t="shared" si="12"/>
        <v>Martin Eriksson</v>
      </c>
      <c r="B780" s="4">
        <v>45767</v>
      </c>
      <c r="C780" t="s">
        <v>2082</v>
      </c>
      <c r="D780" t="s">
        <v>1838</v>
      </c>
      <c r="E780" t="s">
        <v>1839</v>
      </c>
      <c r="F780" t="s">
        <v>1840</v>
      </c>
      <c r="I780" t="s">
        <v>1844</v>
      </c>
      <c r="J780" t="s">
        <v>1003</v>
      </c>
      <c r="K780">
        <v>8</v>
      </c>
      <c r="L780">
        <v>68</v>
      </c>
      <c r="M780">
        <v>63</v>
      </c>
      <c r="N780">
        <v>71</v>
      </c>
      <c r="Q780">
        <v>202</v>
      </c>
      <c r="R780">
        <v>76.739999999999995</v>
      </c>
      <c r="S780">
        <v>75.7</v>
      </c>
      <c r="T780">
        <v>72.66</v>
      </c>
      <c r="U780">
        <v>69.08</v>
      </c>
      <c r="V780">
        <v>76.88</v>
      </c>
      <c r="Y780">
        <v>72.87</v>
      </c>
      <c r="Z780">
        <v>10</v>
      </c>
      <c r="AA780">
        <v>3</v>
      </c>
      <c r="AB780">
        <v>8</v>
      </c>
      <c r="AE780">
        <v>4</v>
      </c>
      <c r="AF780">
        <v>2</v>
      </c>
      <c r="AG780">
        <v>6</v>
      </c>
      <c r="AJ780">
        <v>8</v>
      </c>
      <c r="AK780">
        <v>9</v>
      </c>
      <c r="AM780" s="5"/>
      <c r="AO780" s="5"/>
      <c r="AQ780" s="5"/>
      <c r="AS780" s="5"/>
    </row>
    <row r="781" spans="1:45" x14ac:dyDescent="0.25">
      <c r="A781" s="3" t="str">
        <f t="shared" si="12"/>
        <v>Matias Honkala</v>
      </c>
      <c r="B781" s="4">
        <v>45767</v>
      </c>
      <c r="C781" t="s">
        <v>2082</v>
      </c>
      <c r="D781" t="s">
        <v>1838</v>
      </c>
      <c r="E781" t="s">
        <v>1839</v>
      </c>
      <c r="F781" t="s">
        <v>1840</v>
      </c>
      <c r="I781" t="s">
        <v>1894</v>
      </c>
      <c r="J781" t="s">
        <v>1895</v>
      </c>
      <c r="K781">
        <v>8</v>
      </c>
      <c r="L781">
        <v>69</v>
      </c>
      <c r="M781">
        <v>65</v>
      </c>
      <c r="N781">
        <v>68</v>
      </c>
      <c r="Q781">
        <v>202</v>
      </c>
      <c r="R781">
        <v>76.739999999999995</v>
      </c>
      <c r="S781">
        <v>75.7</v>
      </c>
      <c r="T781">
        <v>73.66</v>
      </c>
      <c r="U781">
        <v>71.08</v>
      </c>
      <c r="V781">
        <v>73.88</v>
      </c>
      <c r="Y781">
        <v>72.87</v>
      </c>
      <c r="Z781">
        <v>24</v>
      </c>
      <c r="AA781">
        <v>8</v>
      </c>
      <c r="AB781">
        <v>8</v>
      </c>
      <c r="AE781">
        <v>5</v>
      </c>
      <c r="AF781">
        <v>5</v>
      </c>
      <c r="AG781">
        <v>6</v>
      </c>
      <c r="AJ781">
        <v>8</v>
      </c>
      <c r="AK781">
        <v>9</v>
      </c>
      <c r="AM781" s="5"/>
      <c r="AO781" s="5"/>
      <c r="AQ781" s="5"/>
      <c r="AS781" s="5"/>
    </row>
    <row r="782" spans="1:45" x14ac:dyDescent="0.25">
      <c r="A782" s="3" t="str">
        <f t="shared" si="12"/>
        <v>Oskar Ambrosius</v>
      </c>
      <c r="B782" s="4">
        <v>45767</v>
      </c>
      <c r="C782" t="s">
        <v>2082</v>
      </c>
      <c r="D782" t="s">
        <v>1838</v>
      </c>
      <c r="E782" t="s">
        <v>1839</v>
      </c>
      <c r="F782" t="s">
        <v>1840</v>
      </c>
      <c r="I782" t="s">
        <v>1909</v>
      </c>
      <c r="J782" t="s">
        <v>1910</v>
      </c>
      <c r="K782">
        <v>11</v>
      </c>
      <c r="L782">
        <v>68</v>
      </c>
      <c r="M782">
        <v>68</v>
      </c>
      <c r="N782">
        <v>67</v>
      </c>
      <c r="Q782">
        <v>203</v>
      </c>
      <c r="R782">
        <v>76.739999999999995</v>
      </c>
      <c r="S782">
        <v>75.7</v>
      </c>
      <c r="T782">
        <v>72.66</v>
      </c>
      <c r="U782">
        <v>74.08</v>
      </c>
      <c r="V782">
        <v>72.88</v>
      </c>
      <c r="Y782">
        <v>73.209999999999994</v>
      </c>
      <c r="Z782">
        <v>10</v>
      </c>
      <c r="AA782">
        <v>16</v>
      </c>
      <c r="AB782">
        <v>11</v>
      </c>
      <c r="AE782">
        <v>4</v>
      </c>
      <c r="AF782">
        <v>7</v>
      </c>
      <c r="AG782">
        <v>7</v>
      </c>
      <c r="AJ782">
        <v>11</v>
      </c>
      <c r="AK782">
        <v>11.5</v>
      </c>
      <c r="AM782" s="5"/>
      <c r="AO782" s="5"/>
      <c r="AQ782" s="5"/>
      <c r="AS782" s="5"/>
    </row>
    <row r="783" spans="1:45" x14ac:dyDescent="0.25">
      <c r="A783" s="3" t="str">
        <f t="shared" si="12"/>
        <v>Peter Launer Baek</v>
      </c>
      <c r="B783" s="4">
        <v>45767</v>
      </c>
      <c r="C783" t="s">
        <v>2082</v>
      </c>
      <c r="D783" t="s">
        <v>1838</v>
      </c>
      <c r="E783" t="s">
        <v>1839</v>
      </c>
      <c r="F783" t="s">
        <v>1840</v>
      </c>
      <c r="I783" t="s">
        <v>1527</v>
      </c>
      <c r="J783" t="s">
        <v>1887</v>
      </c>
      <c r="K783">
        <v>11</v>
      </c>
      <c r="L783">
        <v>70</v>
      </c>
      <c r="M783">
        <v>68</v>
      </c>
      <c r="N783">
        <v>65</v>
      </c>
      <c r="Q783">
        <v>203</v>
      </c>
      <c r="R783">
        <v>76.739999999999995</v>
      </c>
      <c r="S783">
        <v>75.7</v>
      </c>
      <c r="T783">
        <v>74.66</v>
      </c>
      <c r="U783">
        <v>74.08</v>
      </c>
      <c r="V783">
        <v>70.88</v>
      </c>
      <c r="Y783">
        <v>73.209999999999994</v>
      </c>
      <c r="Z783">
        <v>44</v>
      </c>
      <c r="AA783">
        <v>27</v>
      </c>
      <c r="AB783">
        <v>11</v>
      </c>
      <c r="AE783">
        <v>6</v>
      </c>
      <c r="AF783">
        <v>9</v>
      </c>
      <c r="AG783">
        <v>7</v>
      </c>
      <c r="AJ783">
        <v>11</v>
      </c>
      <c r="AK783">
        <v>11.5</v>
      </c>
      <c r="AM783" s="5"/>
      <c r="AO783" s="5"/>
      <c r="AQ783" s="5"/>
      <c r="AS783" s="5"/>
    </row>
    <row r="784" spans="1:45" x14ac:dyDescent="0.25">
      <c r="A784" s="3" t="str">
        <f t="shared" si="12"/>
        <v>Sigurdur Arnar Gardarsson</v>
      </c>
      <c r="B784" s="4">
        <v>45767</v>
      </c>
      <c r="C784" t="s">
        <v>2082</v>
      </c>
      <c r="D784" t="s">
        <v>1838</v>
      </c>
      <c r="E784" t="s">
        <v>1839</v>
      </c>
      <c r="F784" t="s">
        <v>1840</v>
      </c>
      <c r="I784" t="s">
        <v>1984</v>
      </c>
      <c r="J784" t="s">
        <v>1985</v>
      </c>
      <c r="K784">
        <v>13</v>
      </c>
      <c r="L784">
        <v>71</v>
      </c>
      <c r="M784">
        <v>67</v>
      </c>
      <c r="N784">
        <v>66</v>
      </c>
      <c r="Q784">
        <v>204</v>
      </c>
      <c r="R784">
        <v>76.739999999999995</v>
      </c>
      <c r="S784">
        <v>75.7</v>
      </c>
      <c r="T784">
        <v>75.66</v>
      </c>
      <c r="U784">
        <v>73.08</v>
      </c>
      <c r="V784">
        <v>71.88</v>
      </c>
      <c r="Y784">
        <v>73.540000000000006</v>
      </c>
      <c r="Z784">
        <v>59</v>
      </c>
      <c r="AA784">
        <v>27</v>
      </c>
      <c r="AB784">
        <v>13</v>
      </c>
      <c r="AE784">
        <v>7</v>
      </c>
      <c r="AF784">
        <v>9</v>
      </c>
      <c r="AG784">
        <v>8</v>
      </c>
      <c r="AJ784">
        <v>13</v>
      </c>
      <c r="AK784">
        <v>13</v>
      </c>
      <c r="AM784" s="5"/>
      <c r="AO784" s="5"/>
      <c r="AQ784" s="5"/>
      <c r="AS784" s="5"/>
    </row>
    <row r="785" spans="1:45" x14ac:dyDescent="0.25">
      <c r="A785" s="3" t="str">
        <f t="shared" si="12"/>
        <v>Jacob Worm Agerschou</v>
      </c>
      <c r="B785" s="4">
        <v>45767</v>
      </c>
      <c r="C785" t="s">
        <v>2082</v>
      </c>
      <c r="D785" t="s">
        <v>1838</v>
      </c>
      <c r="E785" t="s">
        <v>1839</v>
      </c>
      <c r="F785" t="s">
        <v>1840</v>
      </c>
      <c r="I785" t="s">
        <v>1901</v>
      </c>
      <c r="J785" t="s">
        <v>1902</v>
      </c>
      <c r="K785">
        <v>14</v>
      </c>
      <c r="L785">
        <v>66</v>
      </c>
      <c r="M785">
        <v>69</v>
      </c>
      <c r="N785">
        <v>70</v>
      </c>
      <c r="Q785">
        <v>205</v>
      </c>
      <c r="R785">
        <v>76.739999999999995</v>
      </c>
      <c r="S785">
        <v>75.7</v>
      </c>
      <c r="T785">
        <v>70.66</v>
      </c>
      <c r="U785">
        <v>75.08</v>
      </c>
      <c r="V785">
        <v>75.88</v>
      </c>
      <c r="Y785">
        <v>73.87</v>
      </c>
      <c r="Z785">
        <v>4</v>
      </c>
      <c r="AA785">
        <v>12</v>
      </c>
      <c r="AB785">
        <v>14</v>
      </c>
      <c r="AE785">
        <v>2</v>
      </c>
      <c r="AF785">
        <v>6</v>
      </c>
      <c r="AG785">
        <v>9</v>
      </c>
      <c r="AJ785">
        <v>14</v>
      </c>
      <c r="AK785">
        <v>16.5</v>
      </c>
      <c r="AM785" s="5"/>
      <c r="AO785" s="5"/>
      <c r="AQ785" s="5"/>
      <c r="AS785" s="5"/>
    </row>
    <row r="786" spans="1:45" x14ac:dyDescent="0.25">
      <c r="A786" s="3" t="str">
        <f t="shared" si="12"/>
        <v>Jesper Hagborg Asp</v>
      </c>
      <c r="B786" s="4">
        <v>45767</v>
      </c>
      <c r="C786" t="s">
        <v>2082</v>
      </c>
      <c r="D786" t="s">
        <v>1838</v>
      </c>
      <c r="E786" t="s">
        <v>1839</v>
      </c>
      <c r="F786" t="s">
        <v>1840</v>
      </c>
      <c r="I786" t="s">
        <v>1969</v>
      </c>
      <c r="J786" t="s">
        <v>1364</v>
      </c>
      <c r="K786">
        <v>14</v>
      </c>
      <c r="L786">
        <v>72</v>
      </c>
      <c r="M786">
        <v>66</v>
      </c>
      <c r="N786">
        <v>67</v>
      </c>
      <c r="Q786">
        <v>205</v>
      </c>
      <c r="R786">
        <v>76.739999999999995</v>
      </c>
      <c r="S786">
        <v>75.7</v>
      </c>
      <c r="T786">
        <v>76.66</v>
      </c>
      <c r="U786">
        <v>72.08</v>
      </c>
      <c r="V786">
        <v>72.88</v>
      </c>
      <c r="Y786">
        <v>73.87</v>
      </c>
      <c r="Z786">
        <v>72</v>
      </c>
      <c r="AA786">
        <v>27</v>
      </c>
      <c r="AB786">
        <v>14</v>
      </c>
      <c r="AE786">
        <v>8</v>
      </c>
      <c r="AF786">
        <v>9</v>
      </c>
      <c r="AG786">
        <v>9</v>
      </c>
      <c r="AJ786">
        <v>14</v>
      </c>
      <c r="AK786">
        <v>16.5</v>
      </c>
      <c r="AM786" s="5"/>
      <c r="AO786" s="5"/>
      <c r="AQ786" s="5"/>
      <c r="AS786" s="5"/>
    </row>
    <row r="787" spans="1:45" x14ac:dyDescent="0.25">
      <c r="A787" s="3" t="str">
        <f t="shared" si="12"/>
        <v>Rasmus Hjelm</v>
      </c>
      <c r="B787" s="4">
        <v>45767</v>
      </c>
      <c r="C787" t="s">
        <v>2082</v>
      </c>
      <c r="D787" t="s">
        <v>1838</v>
      </c>
      <c r="E787" t="s">
        <v>1839</v>
      </c>
      <c r="F787" t="s">
        <v>1840</v>
      </c>
      <c r="I787" t="s">
        <v>2004</v>
      </c>
      <c r="J787" t="s">
        <v>880</v>
      </c>
      <c r="K787">
        <v>14</v>
      </c>
      <c r="L787">
        <v>66</v>
      </c>
      <c r="M787">
        <v>67</v>
      </c>
      <c r="N787">
        <v>72</v>
      </c>
      <c r="Q787">
        <v>205</v>
      </c>
      <c r="R787">
        <v>76.739999999999995</v>
      </c>
      <c r="S787">
        <v>75.7</v>
      </c>
      <c r="T787">
        <v>70.66</v>
      </c>
      <c r="U787">
        <v>73.08</v>
      </c>
      <c r="V787">
        <v>77.88</v>
      </c>
      <c r="Y787">
        <v>73.87</v>
      </c>
      <c r="Z787">
        <v>4</v>
      </c>
      <c r="AA787">
        <v>6</v>
      </c>
      <c r="AB787">
        <v>14</v>
      </c>
      <c r="AE787">
        <v>2</v>
      </c>
      <c r="AF787">
        <v>4</v>
      </c>
      <c r="AG787">
        <v>9</v>
      </c>
      <c r="AJ787">
        <v>14</v>
      </c>
      <c r="AK787">
        <v>16.5</v>
      </c>
      <c r="AM787" s="5"/>
      <c r="AO787" s="5"/>
      <c r="AQ787" s="5"/>
      <c r="AS787" s="5"/>
    </row>
    <row r="788" spans="1:45" x14ac:dyDescent="0.25">
      <c r="A788" s="3" t="str">
        <f t="shared" si="12"/>
        <v>Erik Jansson</v>
      </c>
      <c r="B788" s="4">
        <v>45767</v>
      </c>
      <c r="C788" t="s">
        <v>2082</v>
      </c>
      <c r="D788" t="s">
        <v>1838</v>
      </c>
      <c r="E788" t="s">
        <v>1839</v>
      </c>
      <c r="F788" t="s">
        <v>1840</v>
      </c>
      <c r="I788" t="s">
        <v>1896</v>
      </c>
      <c r="J788" t="s">
        <v>1835</v>
      </c>
      <c r="K788">
        <v>14</v>
      </c>
      <c r="L788">
        <v>68</v>
      </c>
      <c r="M788">
        <v>67</v>
      </c>
      <c r="N788">
        <v>70</v>
      </c>
      <c r="Q788">
        <v>205</v>
      </c>
      <c r="R788">
        <v>76.739999999999995</v>
      </c>
      <c r="S788">
        <v>75.7</v>
      </c>
      <c r="T788">
        <v>72.66</v>
      </c>
      <c r="U788">
        <v>73.08</v>
      </c>
      <c r="V788">
        <v>75.88</v>
      </c>
      <c r="Y788">
        <v>73.87</v>
      </c>
      <c r="Z788">
        <v>10</v>
      </c>
      <c r="AA788">
        <v>12</v>
      </c>
      <c r="AB788">
        <v>14</v>
      </c>
      <c r="AE788">
        <v>4</v>
      </c>
      <c r="AF788">
        <v>6</v>
      </c>
      <c r="AG788">
        <v>9</v>
      </c>
      <c r="AJ788">
        <v>14</v>
      </c>
      <c r="AK788">
        <v>16.5</v>
      </c>
      <c r="AM788" s="5"/>
      <c r="AO788" s="5"/>
      <c r="AQ788" s="5"/>
      <c r="AS788" s="5"/>
    </row>
    <row r="789" spans="1:45" x14ac:dyDescent="0.25">
      <c r="A789" s="3" t="str">
        <f t="shared" si="12"/>
        <v>David Nyfjall</v>
      </c>
      <c r="B789" s="4">
        <v>45767</v>
      </c>
      <c r="C789" t="s">
        <v>2082</v>
      </c>
      <c r="D789" t="s">
        <v>1838</v>
      </c>
      <c r="E789" t="s">
        <v>1839</v>
      </c>
      <c r="F789" t="s">
        <v>1840</v>
      </c>
      <c r="I789" t="s">
        <v>1906</v>
      </c>
      <c r="J789" t="s">
        <v>1153</v>
      </c>
      <c r="K789">
        <v>14</v>
      </c>
      <c r="L789">
        <v>69</v>
      </c>
      <c r="M789">
        <v>69</v>
      </c>
      <c r="N789">
        <v>67</v>
      </c>
      <c r="Q789">
        <v>205</v>
      </c>
      <c r="R789">
        <v>76.739999999999995</v>
      </c>
      <c r="S789">
        <v>75.7</v>
      </c>
      <c r="T789">
        <v>73.66</v>
      </c>
      <c r="U789">
        <v>75.08</v>
      </c>
      <c r="V789">
        <v>72.88</v>
      </c>
      <c r="Y789">
        <v>73.87</v>
      </c>
      <c r="Z789">
        <v>24</v>
      </c>
      <c r="AA789">
        <v>27</v>
      </c>
      <c r="AB789">
        <v>14</v>
      </c>
      <c r="AE789">
        <v>5</v>
      </c>
      <c r="AF789">
        <v>9</v>
      </c>
      <c r="AG789">
        <v>9</v>
      </c>
      <c r="AJ789">
        <v>14</v>
      </c>
      <c r="AK789">
        <v>16.5</v>
      </c>
      <c r="AM789" s="5"/>
      <c r="AO789" s="5"/>
      <c r="AQ789" s="5"/>
      <c r="AS789" s="5"/>
    </row>
    <row r="790" spans="1:45" x14ac:dyDescent="0.25">
      <c r="A790" s="3" t="str">
        <f t="shared" si="12"/>
        <v>Alejandro Pedryc</v>
      </c>
      <c r="B790" s="4">
        <v>45767</v>
      </c>
      <c r="C790" t="s">
        <v>2082</v>
      </c>
      <c r="D790" t="s">
        <v>1838</v>
      </c>
      <c r="E790" t="s">
        <v>1839</v>
      </c>
      <c r="F790" t="s">
        <v>1840</v>
      </c>
      <c r="I790" t="s">
        <v>1930</v>
      </c>
      <c r="J790" t="s">
        <v>974</v>
      </c>
      <c r="K790">
        <v>14</v>
      </c>
      <c r="L790">
        <v>72</v>
      </c>
      <c r="M790">
        <v>65</v>
      </c>
      <c r="N790">
        <v>68</v>
      </c>
      <c r="Q790">
        <v>205</v>
      </c>
      <c r="R790">
        <v>76.739999999999995</v>
      </c>
      <c r="S790">
        <v>75.7</v>
      </c>
      <c r="T790">
        <v>76.66</v>
      </c>
      <c r="U790">
        <v>71.08</v>
      </c>
      <c r="V790">
        <v>73.88</v>
      </c>
      <c r="Y790">
        <v>73.87</v>
      </c>
      <c r="Z790">
        <v>72</v>
      </c>
      <c r="AA790">
        <v>19</v>
      </c>
      <c r="AB790">
        <v>14</v>
      </c>
      <c r="AE790">
        <v>8</v>
      </c>
      <c r="AF790">
        <v>8</v>
      </c>
      <c r="AG790">
        <v>9</v>
      </c>
      <c r="AJ790">
        <v>14</v>
      </c>
      <c r="AK790">
        <v>16.5</v>
      </c>
      <c r="AM790" s="5"/>
      <c r="AO790" s="5"/>
      <c r="AQ790" s="5"/>
      <c r="AS790" s="5"/>
    </row>
    <row r="791" spans="1:45" x14ac:dyDescent="0.25">
      <c r="A791" s="3" t="str">
        <f t="shared" si="12"/>
        <v>Frederik Birkelund</v>
      </c>
      <c r="B791" s="4">
        <v>45767</v>
      </c>
      <c r="C791" t="s">
        <v>2082</v>
      </c>
      <c r="D791" t="s">
        <v>1838</v>
      </c>
      <c r="E791" t="s">
        <v>1839</v>
      </c>
      <c r="F791" t="s">
        <v>1840</v>
      </c>
      <c r="I791" t="s">
        <v>1921</v>
      </c>
      <c r="J791" t="s">
        <v>1922</v>
      </c>
      <c r="K791">
        <v>20</v>
      </c>
      <c r="L791">
        <v>72</v>
      </c>
      <c r="M791">
        <v>67</v>
      </c>
      <c r="N791">
        <v>67</v>
      </c>
      <c r="Q791">
        <v>206</v>
      </c>
      <c r="R791">
        <v>76.739999999999995</v>
      </c>
      <c r="S791">
        <v>75.7</v>
      </c>
      <c r="T791">
        <v>76.66</v>
      </c>
      <c r="U791">
        <v>73.08</v>
      </c>
      <c r="V791">
        <v>72.88</v>
      </c>
      <c r="Y791">
        <v>74.209999999999994</v>
      </c>
      <c r="Z791">
        <v>72</v>
      </c>
      <c r="AA791">
        <v>39</v>
      </c>
      <c r="AB791">
        <v>20</v>
      </c>
      <c r="AE791">
        <v>8</v>
      </c>
      <c r="AF791">
        <v>10</v>
      </c>
      <c r="AG791">
        <v>10</v>
      </c>
      <c r="AJ791">
        <v>20</v>
      </c>
      <c r="AK791">
        <v>23</v>
      </c>
      <c r="AM791" s="5"/>
      <c r="AO791" s="5"/>
      <c r="AQ791" s="5"/>
      <c r="AS791" s="5"/>
    </row>
    <row r="792" spans="1:45" x14ac:dyDescent="0.25">
      <c r="A792" s="3" t="str">
        <f t="shared" si="12"/>
        <v>William Goth-Rasmussen</v>
      </c>
      <c r="B792" s="4">
        <v>45767</v>
      </c>
      <c r="C792" t="s">
        <v>2082</v>
      </c>
      <c r="D792" t="s">
        <v>1838</v>
      </c>
      <c r="E792" t="s">
        <v>1839</v>
      </c>
      <c r="F792" t="s">
        <v>1840</v>
      </c>
      <c r="I792" t="s">
        <v>1299</v>
      </c>
      <c r="J792" t="s">
        <v>1665</v>
      </c>
      <c r="K792">
        <v>20</v>
      </c>
      <c r="L792">
        <v>66</v>
      </c>
      <c r="M792">
        <v>69</v>
      </c>
      <c r="N792">
        <v>71</v>
      </c>
      <c r="Q792">
        <v>206</v>
      </c>
      <c r="R792">
        <v>76.739999999999995</v>
      </c>
      <c r="S792">
        <v>75.7</v>
      </c>
      <c r="T792">
        <v>70.66</v>
      </c>
      <c r="U792">
        <v>75.08</v>
      </c>
      <c r="V792">
        <v>76.88</v>
      </c>
      <c r="Y792">
        <v>74.209999999999994</v>
      </c>
      <c r="Z792">
        <v>4</v>
      </c>
      <c r="AA792">
        <v>12</v>
      </c>
      <c r="AB792">
        <v>20</v>
      </c>
      <c r="AE792">
        <v>2</v>
      </c>
      <c r="AF792">
        <v>6</v>
      </c>
      <c r="AG792">
        <v>10</v>
      </c>
      <c r="AJ792">
        <v>20</v>
      </c>
      <c r="AK792">
        <v>23</v>
      </c>
      <c r="AM792" s="5"/>
      <c r="AO792" s="5"/>
      <c r="AQ792" s="5"/>
      <c r="AS792" s="5"/>
    </row>
    <row r="793" spans="1:45" x14ac:dyDescent="0.25">
      <c r="A793" s="3" t="str">
        <f t="shared" si="12"/>
        <v>Tobias Jonsson</v>
      </c>
      <c r="B793" s="4">
        <v>45767</v>
      </c>
      <c r="C793" t="s">
        <v>2082</v>
      </c>
      <c r="D793" t="s">
        <v>1838</v>
      </c>
      <c r="E793" t="s">
        <v>1839</v>
      </c>
      <c r="F793" t="s">
        <v>1840</v>
      </c>
      <c r="I793" t="s">
        <v>1874</v>
      </c>
      <c r="J793" t="s">
        <v>1891</v>
      </c>
      <c r="K793">
        <v>20</v>
      </c>
      <c r="L793">
        <v>69</v>
      </c>
      <c r="M793">
        <v>67</v>
      </c>
      <c r="N793">
        <v>70</v>
      </c>
      <c r="Q793">
        <v>206</v>
      </c>
      <c r="R793">
        <v>76.739999999999995</v>
      </c>
      <c r="S793">
        <v>75.7</v>
      </c>
      <c r="T793">
        <v>73.66</v>
      </c>
      <c r="U793">
        <v>73.08</v>
      </c>
      <c r="V793">
        <v>75.88</v>
      </c>
      <c r="Y793">
        <v>74.209999999999994</v>
      </c>
      <c r="Z793">
        <v>24</v>
      </c>
      <c r="AA793">
        <v>16</v>
      </c>
      <c r="AB793">
        <v>20</v>
      </c>
      <c r="AE793">
        <v>5</v>
      </c>
      <c r="AF793">
        <v>7</v>
      </c>
      <c r="AG793">
        <v>10</v>
      </c>
      <c r="AJ793">
        <v>20</v>
      </c>
      <c r="AK793">
        <v>23</v>
      </c>
      <c r="AM793" s="5"/>
      <c r="AO793" s="5"/>
      <c r="AQ793" s="5"/>
    </row>
    <row r="794" spans="1:45" x14ac:dyDescent="0.25">
      <c r="A794" s="3" t="str">
        <f t="shared" si="12"/>
        <v>Mads Laage</v>
      </c>
      <c r="B794" s="4">
        <v>45767</v>
      </c>
      <c r="C794" t="s">
        <v>2082</v>
      </c>
      <c r="D794" t="s">
        <v>1838</v>
      </c>
      <c r="E794" t="s">
        <v>1839</v>
      </c>
      <c r="F794" t="s">
        <v>1840</v>
      </c>
      <c r="I794" t="s">
        <v>1850</v>
      </c>
      <c r="J794" t="s">
        <v>1851</v>
      </c>
      <c r="K794">
        <v>20</v>
      </c>
      <c r="L794">
        <v>70</v>
      </c>
      <c r="M794">
        <v>67</v>
      </c>
      <c r="N794">
        <v>69</v>
      </c>
      <c r="Q794">
        <v>206</v>
      </c>
      <c r="R794">
        <v>76.739999999999995</v>
      </c>
      <c r="S794">
        <v>75.7</v>
      </c>
      <c r="T794">
        <v>74.66</v>
      </c>
      <c r="U794">
        <v>73.08</v>
      </c>
      <c r="V794">
        <v>74.88</v>
      </c>
      <c r="Y794">
        <v>74.209999999999994</v>
      </c>
      <c r="Z794">
        <v>44</v>
      </c>
      <c r="AA794">
        <v>19</v>
      </c>
      <c r="AB794">
        <v>20</v>
      </c>
      <c r="AE794">
        <v>6</v>
      </c>
      <c r="AF794">
        <v>8</v>
      </c>
      <c r="AG794">
        <v>10</v>
      </c>
      <c r="AJ794">
        <v>20</v>
      </c>
      <c r="AK794">
        <v>23</v>
      </c>
    </row>
    <row r="795" spans="1:45" x14ac:dyDescent="0.25">
      <c r="A795" s="3" t="str">
        <f t="shared" si="12"/>
        <v>Rasmus Rosin</v>
      </c>
      <c r="B795" s="4">
        <v>45767</v>
      </c>
      <c r="C795" t="s">
        <v>2082</v>
      </c>
      <c r="D795" t="s">
        <v>1838</v>
      </c>
      <c r="E795" t="s">
        <v>1839</v>
      </c>
      <c r="F795" t="s">
        <v>1840</v>
      </c>
      <c r="I795" t="s">
        <v>2012</v>
      </c>
      <c r="J795" t="s">
        <v>880</v>
      </c>
      <c r="K795">
        <v>20</v>
      </c>
      <c r="L795">
        <v>71</v>
      </c>
      <c r="M795">
        <v>68</v>
      </c>
      <c r="N795">
        <v>67</v>
      </c>
      <c r="Q795">
        <v>206</v>
      </c>
      <c r="R795">
        <v>76.739999999999995</v>
      </c>
      <c r="S795">
        <v>75.7</v>
      </c>
      <c r="T795">
        <v>75.66</v>
      </c>
      <c r="U795">
        <v>74.08</v>
      </c>
      <c r="V795">
        <v>72.88</v>
      </c>
      <c r="Y795">
        <v>74.209999999999994</v>
      </c>
      <c r="Z795">
        <v>59</v>
      </c>
      <c r="AA795">
        <v>39</v>
      </c>
      <c r="AB795">
        <v>20</v>
      </c>
      <c r="AE795">
        <v>7</v>
      </c>
      <c r="AF795">
        <v>10</v>
      </c>
      <c r="AG795">
        <v>10</v>
      </c>
      <c r="AJ795">
        <v>20</v>
      </c>
      <c r="AK795">
        <v>23</v>
      </c>
    </row>
    <row r="796" spans="1:45" x14ac:dyDescent="0.25">
      <c r="A796" s="3" t="str">
        <f t="shared" si="12"/>
        <v>Tobias Ruth</v>
      </c>
      <c r="B796" s="4">
        <v>45767</v>
      </c>
      <c r="C796" t="s">
        <v>2082</v>
      </c>
      <c r="D796" t="s">
        <v>1838</v>
      </c>
      <c r="E796" t="s">
        <v>1839</v>
      </c>
      <c r="F796" t="s">
        <v>1840</v>
      </c>
      <c r="I796" t="s">
        <v>1918</v>
      </c>
      <c r="J796" t="s">
        <v>1891</v>
      </c>
      <c r="K796">
        <v>20</v>
      </c>
      <c r="L796">
        <v>71</v>
      </c>
      <c r="M796">
        <v>67</v>
      </c>
      <c r="N796">
        <v>68</v>
      </c>
      <c r="Q796">
        <v>206</v>
      </c>
      <c r="R796">
        <v>76.739999999999995</v>
      </c>
      <c r="S796">
        <v>75.7</v>
      </c>
      <c r="T796">
        <v>75.66</v>
      </c>
      <c r="U796">
        <v>73.08</v>
      </c>
      <c r="V796">
        <v>73.88</v>
      </c>
      <c r="Y796">
        <v>74.209999999999994</v>
      </c>
      <c r="Z796">
        <v>59</v>
      </c>
      <c r="AA796">
        <v>27</v>
      </c>
      <c r="AB796">
        <v>20</v>
      </c>
      <c r="AE796">
        <v>7</v>
      </c>
      <c r="AF796">
        <v>9</v>
      </c>
      <c r="AG796">
        <v>10</v>
      </c>
      <c r="AJ796">
        <v>20</v>
      </c>
      <c r="AK796">
        <v>23</v>
      </c>
    </row>
    <row r="797" spans="1:45" x14ac:dyDescent="0.25">
      <c r="A797" s="3" t="str">
        <f t="shared" si="12"/>
        <v>Bjorn la Cour Soborg</v>
      </c>
      <c r="B797" s="4">
        <v>45767</v>
      </c>
      <c r="C797" t="s">
        <v>2082</v>
      </c>
      <c r="D797" t="s">
        <v>1838</v>
      </c>
      <c r="E797" t="s">
        <v>1839</v>
      </c>
      <c r="F797" t="s">
        <v>1840</v>
      </c>
      <c r="I797" t="s">
        <v>1939</v>
      </c>
      <c r="J797" t="s">
        <v>1940</v>
      </c>
      <c r="K797">
        <v>20</v>
      </c>
      <c r="L797">
        <v>68</v>
      </c>
      <c r="M797">
        <v>66</v>
      </c>
      <c r="N797">
        <v>72</v>
      </c>
      <c r="Q797">
        <v>206</v>
      </c>
      <c r="R797">
        <v>76.739999999999995</v>
      </c>
      <c r="S797">
        <v>75.7</v>
      </c>
      <c r="T797">
        <v>72.66</v>
      </c>
      <c r="U797">
        <v>72.08</v>
      </c>
      <c r="V797">
        <v>77.88</v>
      </c>
      <c r="Y797">
        <v>74.209999999999994</v>
      </c>
      <c r="Z797">
        <v>10</v>
      </c>
      <c r="AA797">
        <v>8</v>
      </c>
      <c r="AB797">
        <v>20</v>
      </c>
      <c r="AE797">
        <v>4</v>
      </c>
      <c r="AF797">
        <v>5</v>
      </c>
      <c r="AG797">
        <v>10</v>
      </c>
      <c r="AJ797">
        <v>20</v>
      </c>
      <c r="AK797">
        <v>23</v>
      </c>
    </row>
    <row r="798" spans="1:45" x14ac:dyDescent="0.25">
      <c r="A798" s="3" t="str">
        <f t="shared" si="12"/>
        <v>Jarand Ekeland Arnoy</v>
      </c>
      <c r="B798" s="4">
        <v>45767</v>
      </c>
      <c r="C798" t="s">
        <v>2082</v>
      </c>
      <c r="D798" t="s">
        <v>1838</v>
      </c>
      <c r="E798" t="s">
        <v>1839</v>
      </c>
      <c r="F798" t="s">
        <v>1840</v>
      </c>
      <c r="I798" t="s">
        <v>1885</v>
      </c>
      <c r="J798" t="s">
        <v>1886</v>
      </c>
      <c r="K798">
        <v>27</v>
      </c>
      <c r="L798">
        <v>73</v>
      </c>
      <c r="M798">
        <v>65</v>
      </c>
      <c r="N798">
        <v>69</v>
      </c>
      <c r="Q798">
        <v>207</v>
      </c>
      <c r="R798">
        <v>76.739999999999995</v>
      </c>
      <c r="S798">
        <v>75.7</v>
      </c>
      <c r="T798">
        <v>77.66</v>
      </c>
      <c r="U798">
        <v>71.08</v>
      </c>
      <c r="V798">
        <v>74.88</v>
      </c>
      <c r="Y798">
        <v>74.540000000000006</v>
      </c>
      <c r="Z798">
        <v>92</v>
      </c>
      <c r="AA798">
        <v>27</v>
      </c>
      <c r="AB798">
        <v>27</v>
      </c>
      <c r="AE798">
        <v>9</v>
      </c>
      <c r="AF798">
        <v>9</v>
      </c>
      <c r="AG798">
        <v>11</v>
      </c>
      <c r="AJ798">
        <v>27</v>
      </c>
      <c r="AK798">
        <v>29</v>
      </c>
    </row>
    <row r="799" spans="1:45" x14ac:dyDescent="0.25">
      <c r="A799" s="3" t="str">
        <f t="shared" si="12"/>
        <v>Tobias Eden</v>
      </c>
      <c r="B799" s="4">
        <v>45767</v>
      </c>
      <c r="C799" t="s">
        <v>2082</v>
      </c>
      <c r="D799" t="s">
        <v>1838</v>
      </c>
      <c r="E799" t="s">
        <v>1839</v>
      </c>
      <c r="F799" t="s">
        <v>1840</v>
      </c>
      <c r="I799" t="s">
        <v>1890</v>
      </c>
      <c r="J799" t="s">
        <v>1891</v>
      </c>
      <c r="K799">
        <v>27</v>
      </c>
      <c r="L799">
        <v>69</v>
      </c>
      <c r="M799">
        <v>68</v>
      </c>
      <c r="N799">
        <v>70</v>
      </c>
      <c r="Q799">
        <v>207</v>
      </c>
      <c r="R799">
        <v>76.739999999999995</v>
      </c>
      <c r="S799">
        <v>75.7</v>
      </c>
      <c r="T799">
        <v>73.66</v>
      </c>
      <c r="U799">
        <v>74.08</v>
      </c>
      <c r="V799">
        <v>75.88</v>
      </c>
      <c r="Y799">
        <v>74.540000000000006</v>
      </c>
      <c r="Z799">
        <v>24</v>
      </c>
      <c r="AA799">
        <v>19</v>
      </c>
      <c r="AB799">
        <v>27</v>
      </c>
      <c r="AE799">
        <v>5</v>
      </c>
      <c r="AF799">
        <v>8</v>
      </c>
      <c r="AG799">
        <v>11</v>
      </c>
      <c r="AJ799">
        <v>27</v>
      </c>
      <c r="AK799">
        <v>29</v>
      </c>
    </row>
    <row r="800" spans="1:45" x14ac:dyDescent="0.25">
      <c r="A800" s="3" t="str">
        <f t="shared" si="12"/>
        <v>Gustav Fransson</v>
      </c>
      <c r="B800" s="4">
        <v>45767</v>
      </c>
      <c r="C800" t="s">
        <v>2082</v>
      </c>
      <c r="D800" t="s">
        <v>1838</v>
      </c>
      <c r="E800" t="s">
        <v>1839</v>
      </c>
      <c r="F800" t="s">
        <v>1840</v>
      </c>
      <c r="I800" t="s">
        <v>1892</v>
      </c>
      <c r="J800" t="s">
        <v>1893</v>
      </c>
      <c r="K800">
        <v>27</v>
      </c>
      <c r="L800">
        <v>71</v>
      </c>
      <c r="M800">
        <v>67</v>
      </c>
      <c r="N800">
        <v>69</v>
      </c>
      <c r="Q800">
        <v>207</v>
      </c>
      <c r="R800">
        <v>76.739999999999995</v>
      </c>
      <c r="S800">
        <v>75.7</v>
      </c>
      <c r="T800">
        <v>75.66</v>
      </c>
      <c r="U800">
        <v>73.08</v>
      </c>
      <c r="V800">
        <v>74.88</v>
      </c>
      <c r="Y800">
        <v>74.540000000000006</v>
      </c>
      <c r="Z800">
        <v>59</v>
      </c>
      <c r="AA800">
        <v>27</v>
      </c>
      <c r="AB800">
        <v>27</v>
      </c>
      <c r="AE800">
        <v>7</v>
      </c>
      <c r="AF800">
        <v>9</v>
      </c>
      <c r="AG800">
        <v>11</v>
      </c>
      <c r="AJ800">
        <v>27</v>
      </c>
      <c r="AK800">
        <v>29</v>
      </c>
    </row>
    <row r="801" spans="1:37" x14ac:dyDescent="0.25">
      <c r="A801" s="3" t="str">
        <f t="shared" si="12"/>
        <v>Rasmus Holmberg</v>
      </c>
      <c r="B801" s="4">
        <v>45767</v>
      </c>
      <c r="C801" t="s">
        <v>2082</v>
      </c>
      <c r="D801" t="s">
        <v>1838</v>
      </c>
      <c r="E801" t="s">
        <v>1839</v>
      </c>
      <c r="F801" t="s">
        <v>1840</v>
      </c>
      <c r="I801" t="s">
        <v>1952</v>
      </c>
      <c r="J801" t="s">
        <v>880</v>
      </c>
      <c r="K801">
        <v>27</v>
      </c>
      <c r="L801">
        <v>68</v>
      </c>
      <c r="M801">
        <v>66</v>
      </c>
      <c r="N801">
        <v>73</v>
      </c>
      <c r="Q801">
        <v>207</v>
      </c>
      <c r="R801">
        <v>76.739999999999995</v>
      </c>
      <c r="S801">
        <v>75.7</v>
      </c>
      <c r="T801">
        <v>72.66</v>
      </c>
      <c r="U801">
        <v>72.08</v>
      </c>
      <c r="V801">
        <v>78.88</v>
      </c>
      <c r="Y801">
        <v>74.540000000000006</v>
      </c>
      <c r="Z801">
        <v>10</v>
      </c>
      <c r="AA801">
        <v>8</v>
      </c>
      <c r="AB801">
        <v>27</v>
      </c>
      <c r="AE801">
        <v>4</v>
      </c>
      <c r="AF801">
        <v>5</v>
      </c>
      <c r="AG801">
        <v>11</v>
      </c>
      <c r="AJ801">
        <v>27</v>
      </c>
      <c r="AK801">
        <v>29</v>
      </c>
    </row>
    <row r="802" spans="1:37" x14ac:dyDescent="0.25">
      <c r="A802" s="3" t="str">
        <f t="shared" si="12"/>
        <v>Gustav Salander</v>
      </c>
      <c r="B802" s="4">
        <v>45767</v>
      </c>
      <c r="C802" t="s">
        <v>2082</v>
      </c>
      <c r="D802" t="s">
        <v>1838</v>
      </c>
      <c r="E802" t="s">
        <v>1839</v>
      </c>
      <c r="F802" t="s">
        <v>1840</v>
      </c>
      <c r="I802" t="s">
        <v>1962</v>
      </c>
      <c r="J802" t="s">
        <v>1893</v>
      </c>
      <c r="K802">
        <v>27</v>
      </c>
      <c r="L802">
        <v>66</v>
      </c>
      <c r="M802">
        <v>71</v>
      </c>
      <c r="N802">
        <v>70</v>
      </c>
      <c r="Q802">
        <v>207</v>
      </c>
      <c r="R802">
        <v>76.739999999999995</v>
      </c>
      <c r="S802">
        <v>75.7</v>
      </c>
      <c r="T802">
        <v>70.66</v>
      </c>
      <c r="U802">
        <v>77.08</v>
      </c>
      <c r="V802">
        <v>75.88</v>
      </c>
      <c r="Y802">
        <v>74.540000000000006</v>
      </c>
      <c r="Z802">
        <v>4</v>
      </c>
      <c r="AA802">
        <v>19</v>
      </c>
      <c r="AB802">
        <v>27</v>
      </c>
      <c r="AE802">
        <v>2</v>
      </c>
      <c r="AF802">
        <v>8</v>
      </c>
      <c r="AG802">
        <v>11</v>
      </c>
      <c r="AJ802">
        <v>27</v>
      </c>
      <c r="AK802">
        <v>29</v>
      </c>
    </row>
    <row r="803" spans="1:37" x14ac:dyDescent="0.25">
      <c r="A803" s="3" t="str">
        <f t="shared" si="12"/>
        <v>Johan Edfors</v>
      </c>
      <c r="B803" s="4">
        <v>45767</v>
      </c>
      <c r="C803" t="s">
        <v>2082</v>
      </c>
      <c r="D803" t="s">
        <v>1838</v>
      </c>
      <c r="E803" t="s">
        <v>1839</v>
      </c>
      <c r="F803" t="s">
        <v>1840</v>
      </c>
      <c r="I803" t="s">
        <v>1946</v>
      </c>
      <c r="J803" t="s">
        <v>1947</v>
      </c>
      <c r="K803">
        <v>32</v>
      </c>
      <c r="L803">
        <v>72</v>
      </c>
      <c r="M803">
        <v>66</v>
      </c>
      <c r="N803">
        <v>70</v>
      </c>
      <c r="Q803">
        <v>208</v>
      </c>
      <c r="R803">
        <v>76.739999999999995</v>
      </c>
      <c r="S803">
        <v>75.7</v>
      </c>
      <c r="T803">
        <v>76.66</v>
      </c>
      <c r="U803">
        <v>72.08</v>
      </c>
      <c r="V803">
        <v>75.88</v>
      </c>
      <c r="Y803">
        <v>74.87</v>
      </c>
      <c r="Z803">
        <v>72</v>
      </c>
      <c r="AA803">
        <v>27</v>
      </c>
      <c r="AB803">
        <v>32</v>
      </c>
      <c r="AE803">
        <v>8</v>
      </c>
      <c r="AF803">
        <v>9</v>
      </c>
      <c r="AG803">
        <v>12</v>
      </c>
      <c r="AJ803">
        <v>32</v>
      </c>
      <c r="AK803">
        <v>33</v>
      </c>
    </row>
    <row r="804" spans="1:37" x14ac:dyDescent="0.25">
      <c r="A804" s="3" t="str">
        <f t="shared" si="12"/>
        <v>Ludvig Eriksson (Dec2003)</v>
      </c>
      <c r="B804" s="4">
        <v>45767</v>
      </c>
      <c r="C804" t="s">
        <v>2082</v>
      </c>
      <c r="D804" t="s">
        <v>1838</v>
      </c>
      <c r="E804" t="s">
        <v>1839</v>
      </c>
      <c r="F804" t="s">
        <v>1840</v>
      </c>
      <c r="I804" t="s">
        <v>2011</v>
      </c>
      <c r="J804" t="s">
        <v>2002</v>
      </c>
      <c r="K804">
        <v>32</v>
      </c>
      <c r="L804">
        <v>69</v>
      </c>
      <c r="M804">
        <v>68</v>
      </c>
      <c r="N804">
        <v>71</v>
      </c>
      <c r="Q804">
        <v>208</v>
      </c>
      <c r="R804">
        <v>76.739999999999995</v>
      </c>
      <c r="S804">
        <v>75.7</v>
      </c>
      <c r="T804">
        <v>73.66</v>
      </c>
      <c r="U804">
        <v>74.08</v>
      </c>
      <c r="V804">
        <v>76.88</v>
      </c>
      <c r="Y804">
        <v>74.87</v>
      </c>
      <c r="Z804">
        <v>24</v>
      </c>
      <c r="AA804">
        <v>19</v>
      </c>
      <c r="AB804">
        <v>32</v>
      </c>
      <c r="AE804">
        <v>5</v>
      </c>
      <c r="AF804">
        <v>8</v>
      </c>
      <c r="AG804">
        <v>12</v>
      </c>
      <c r="AJ804">
        <v>32</v>
      </c>
      <c r="AK804">
        <v>33</v>
      </c>
    </row>
    <row r="805" spans="1:37" x14ac:dyDescent="0.25">
      <c r="A805" s="3" t="str">
        <f t="shared" si="12"/>
        <v>Jonas Lykke Sorensen</v>
      </c>
      <c r="B805" s="4">
        <v>45767</v>
      </c>
      <c r="C805" t="s">
        <v>2082</v>
      </c>
      <c r="D805" t="s">
        <v>1838</v>
      </c>
      <c r="E805" t="s">
        <v>1839</v>
      </c>
      <c r="F805" t="s">
        <v>1840</v>
      </c>
      <c r="I805" t="s">
        <v>1880</v>
      </c>
      <c r="J805" t="s">
        <v>1881</v>
      </c>
      <c r="K805">
        <v>32</v>
      </c>
      <c r="L805">
        <v>70</v>
      </c>
      <c r="M805">
        <v>67</v>
      </c>
      <c r="N805">
        <v>71</v>
      </c>
      <c r="Q805">
        <v>208</v>
      </c>
      <c r="R805">
        <v>76.739999999999995</v>
      </c>
      <c r="S805">
        <v>75.7</v>
      </c>
      <c r="T805">
        <v>74.66</v>
      </c>
      <c r="U805">
        <v>73.08</v>
      </c>
      <c r="V805">
        <v>76.88</v>
      </c>
      <c r="Y805">
        <v>74.87</v>
      </c>
      <c r="Z805">
        <v>44</v>
      </c>
      <c r="AA805">
        <v>19</v>
      </c>
      <c r="AB805">
        <v>32</v>
      </c>
      <c r="AE805">
        <v>6</v>
      </c>
      <c r="AF805">
        <v>8</v>
      </c>
      <c r="AG805">
        <v>12</v>
      </c>
      <c r="AJ805">
        <v>32</v>
      </c>
      <c r="AK805">
        <v>33</v>
      </c>
    </row>
    <row r="806" spans="1:37" x14ac:dyDescent="0.25">
      <c r="A806" s="3" t="str">
        <f t="shared" si="12"/>
        <v>Erik Blomqvist</v>
      </c>
      <c r="B806" s="4">
        <v>45767</v>
      </c>
      <c r="C806" t="s">
        <v>2082</v>
      </c>
      <c r="D806" t="s">
        <v>1838</v>
      </c>
      <c r="E806" t="s">
        <v>1839</v>
      </c>
      <c r="F806" t="s">
        <v>1840</v>
      </c>
      <c r="I806" t="s">
        <v>2028</v>
      </c>
      <c r="J806" t="s">
        <v>1835</v>
      </c>
      <c r="K806">
        <v>35</v>
      </c>
      <c r="L806">
        <v>68</v>
      </c>
      <c r="M806">
        <v>70</v>
      </c>
      <c r="N806">
        <v>71</v>
      </c>
      <c r="Q806">
        <v>209</v>
      </c>
      <c r="R806">
        <v>76.739999999999995</v>
      </c>
      <c r="S806">
        <v>75.7</v>
      </c>
      <c r="T806">
        <v>72.66</v>
      </c>
      <c r="U806">
        <v>76.08</v>
      </c>
      <c r="V806">
        <v>76.88</v>
      </c>
      <c r="Y806">
        <v>75.209999999999994</v>
      </c>
      <c r="Z806">
        <v>10</v>
      </c>
      <c r="AA806">
        <v>27</v>
      </c>
      <c r="AB806">
        <v>35</v>
      </c>
      <c r="AE806">
        <v>4</v>
      </c>
      <c r="AF806">
        <v>9</v>
      </c>
      <c r="AG806">
        <v>13</v>
      </c>
      <c r="AJ806">
        <v>35</v>
      </c>
      <c r="AK806">
        <v>37.5</v>
      </c>
    </row>
    <row r="807" spans="1:37" x14ac:dyDescent="0.25">
      <c r="A807" s="3" t="str">
        <f t="shared" si="12"/>
        <v>Albert Eckhardt</v>
      </c>
      <c r="B807" s="4">
        <v>45767</v>
      </c>
      <c r="C807" t="s">
        <v>2082</v>
      </c>
      <c r="D807" t="s">
        <v>1838</v>
      </c>
      <c r="E807" t="s">
        <v>1839</v>
      </c>
      <c r="F807" t="s">
        <v>1840</v>
      </c>
      <c r="I807" t="s">
        <v>1903</v>
      </c>
      <c r="J807" t="s">
        <v>1157</v>
      </c>
      <c r="K807">
        <v>35</v>
      </c>
      <c r="L807">
        <v>68</v>
      </c>
      <c r="M807">
        <v>70</v>
      </c>
      <c r="N807">
        <v>71</v>
      </c>
      <c r="Q807">
        <v>209</v>
      </c>
      <c r="R807">
        <v>76.739999999999995</v>
      </c>
      <c r="S807">
        <v>75.7</v>
      </c>
      <c r="T807">
        <v>72.66</v>
      </c>
      <c r="U807">
        <v>76.08</v>
      </c>
      <c r="V807">
        <v>76.88</v>
      </c>
      <c r="Y807">
        <v>75.209999999999994</v>
      </c>
      <c r="Z807">
        <v>10</v>
      </c>
      <c r="AA807">
        <v>27</v>
      </c>
      <c r="AB807">
        <v>35</v>
      </c>
      <c r="AE807">
        <v>4</v>
      </c>
      <c r="AF807">
        <v>9</v>
      </c>
      <c r="AG807">
        <v>13</v>
      </c>
      <c r="AJ807">
        <v>35</v>
      </c>
      <c r="AK807">
        <v>37.5</v>
      </c>
    </row>
    <row r="808" spans="1:37" x14ac:dyDescent="0.25">
      <c r="A808" s="3" t="str">
        <f t="shared" si="12"/>
        <v>Anders Emil Ejlersen</v>
      </c>
      <c r="B808" s="4">
        <v>45767</v>
      </c>
      <c r="C808" t="s">
        <v>2082</v>
      </c>
      <c r="D808" t="s">
        <v>1838</v>
      </c>
      <c r="E808" t="s">
        <v>1839</v>
      </c>
      <c r="F808" t="s">
        <v>1840</v>
      </c>
      <c r="I808" t="s">
        <v>1967</v>
      </c>
      <c r="J808" t="s">
        <v>1968</v>
      </c>
      <c r="K808">
        <v>35</v>
      </c>
      <c r="L808">
        <v>69</v>
      </c>
      <c r="M808">
        <v>68</v>
      </c>
      <c r="N808">
        <v>72</v>
      </c>
      <c r="Q808">
        <v>209</v>
      </c>
      <c r="R808">
        <v>76.739999999999995</v>
      </c>
      <c r="S808">
        <v>75.7</v>
      </c>
      <c r="T808">
        <v>73.66</v>
      </c>
      <c r="U808">
        <v>74.08</v>
      </c>
      <c r="V808">
        <v>77.88</v>
      </c>
      <c r="Y808">
        <v>75.209999999999994</v>
      </c>
      <c r="Z808">
        <v>24</v>
      </c>
      <c r="AA808">
        <v>19</v>
      </c>
      <c r="AB808">
        <v>35</v>
      </c>
      <c r="AE808">
        <v>5</v>
      </c>
      <c r="AF808">
        <v>8</v>
      </c>
      <c r="AG808">
        <v>13</v>
      </c>
      <c r="AJ808">
        <v>35</v>
      </c>
      <c r="AK808">
        <v>37.5</v>
      </c>
    </row>
    <row r="809" spans="1:37" x14ac:dyDescent="0.25">
      <c r="A809" s="3" t="str">
        <f t="shared" si="12"/>
        <v>Erik Fogel</v>
      </c>
      <c r="B809" s="4">
        <v>45767</v>
      </c>
      <c r="C809" t="s">
        <v>2082</v>
      </c>
      <c r="D809" t="s">
        <v>1838</v>
      </c>
      <c r="E809" t="s">
        <v>1839</v>
      </c>
      <c r="F809" t="s">
        <v>1840</v>
      </c>
      <c r="I809" t="s">
        <v>1923</v>
      </c>
      <c r="J809" t="s">
        <v>1835</v>
      </c>
      <c r="K809">
        <v>35</v>
      </c>
      <c r="L809">
        <v>69</v>
      </c>
      <c r="M809">
        <v>70</v>
      </c>
      <c r="N809">
        <v>70</v>
      </c>
      <c r="Q809">
        <v>209</v>
      </c>
      <c r="R809">
        <v>76.739999999999995</v>
      </c>
      <c r="S809">
        <v>75.7</v>
      </c>
      <c r="T809">
        <v>73.66</v>
      </c>
      <c r="U809">
        <v>76.08</v>
      </c>
      <c r="V809">
        <v>75.88</v>
      </c>
      <c r="Y809">
        <v>75.209999999999994</v>
      </c>
      <c r="Z809">
        <v>24</v>
      </c>
      <c r="AA809">
        <v>39</v>
      </c>
      <c r="AB809">
        <v>35</v>
      </c>
      <c r="AE809">
        <v>5</v>
      </c>
      <c r="AF809">
        <v>10</v>
      </c>
      <c r="AG809">
        <v>13</v>
      </c>
      <c r="AJ809">
        <v>35</v>
      </c>
      <c r="AK809">
        <v>37.5</v>
      </c>
    </row>
    <row r="810" spans="1:37" x14ac:dyDescent="0.25">
      <c r="A810" s="3" t="str">
        <f t="shared" si="12"/>
        <v>Giedrius Mackelis</v>
      </c>
      <c r="B810" s="4">
        <v>45767</v>
      </c>
      <c r="C810" t="s">
        <v>2082</v>
      </c>
      <c r="D810" t="s">
        <v>1838</v>
      </c>
      <c r="E810" t="s">
        <v>1839</v>
      </c>
      <c r="F810" t="s">
        <v>1840</v>
      </c>
      <c r="I810" t="s">
        <v>1862</v>
      </c>
      <c r="J810" t="s">
        <v>1863</v>
      </c>
      <c r="K810">
        <v>35</v>
      </c>
      <c r="L810">
        <v>72</v>
      </c>
      <c r="M810">
        <v>67</v>
      </c>
      <c r="N810">
        <v>70</v>
      </c>
      <c r="Q810">
        <v>209</v>
      </c>
      <c r="R810">
        <v>76.739999999999995</v>
      </c>
      <c r="S810">
        <v>75.7</v>
      </c>
      <c r="T810">
        <v>76.66</v>
      </c>
      <c r="U810">
        <v>73.08</v>
      </c>
      <c r="V810">
        <v>75.88</v>
      </c>
      <c r="Y810">
        <v>75.209999999999994</v>
      </c>
      <c r="Z810">
        <v>72</v>
      </c>
      <c r="AA810">
        <v>39</v>
      </c>
      <c r="AB810">
        <v>35</v>
      </c>
      <c r="AE810">
        <v>8</v>
      </c>
      <c r="AF810">
        <v>10</v>
      </c>
      <c r="AG810">
        <v>13</v>
      </c>
      <c r="AJ810">
        <v>35</v>
      </c>
      <c r="AK810">
        <v>37.5</v>
      </c>
    </row>
    <row r="811" spans="1:37" x14ac:dyDescent="0.25">
      <c r="A811" s="3" t="str">
        <f t="shared" si="12"/>
        <v>Marcus Wochner</v>
      </c>
      <c r="B811" s="4">
        <v>45767</v>
      </c>
      <c r="C811" t="s">
        <v>2082</v>
      </c>
      <c r="D811" t="s">
        <v>1838</v>
      </c>
      <c r="E811" t="s">
        <v>1839</v>
      </c>
      <c r="F811" t="s">
        <v>1840</v>
      </c>
      <c r="I811" t="s">
        <v>2081</v>
      </c>
      <c r="J811" t="s">
        <v>889</v>
      </c>
      <c r="K811">
        <v>35</v>
      </c>
      <c r="L811">
        <v>68</v>
      </c>
      <c r="M811">
        <v>71</v>
      </c>
      <c r="N811">
        <v>70</v>
      </c>
      <c r="Q811">
        <v>209</v>
      </c>
      <c r="R811">
        <v>76.739999999999995</v>
      </c>
      <c r="S811">
        <v>75.7</v>
      </c>
      <c r="T811">
        <v>72.66</v>
      </c>
      <c r="U811">
        <v>77.08</v>
      </c>
      <c r="V811">
        <v>75.88</v>
      </c>
      <c r="Y811">
        <v>75.209999999999994</v>
      </c>
      <c r="Z811">
        <v>10</v>
      </c>
      <c r="AA811">
        <v>39</v>
      </c>
      <c r="AB811">
        <v>35</v>
      </c>
      <c r="AE811">
        <v>4</v>
      </c>
      <c r="AF811">
        <v>10</v>
      </c>
      <c r="AG811">
        <v>13</v>
      </c>
      <c r="AJ811">
        <v>35</v>
      </c>
      <c r="AK811">
        <v>37.5</v>
      </c>
    </row>
    <row r="812" spans="1:37" x14ac:dyDescent="0.25">
      <c r="A812" s="3" t="str">
        <f t="shared" si="12"/>
        <v>Casper Simberg</v>
      </c>
      <c r="B812" s="4">
        <v>45767</v>
      </c>
      <c r="C812" t="s">
        <v>2082</v>
      </c>
      <c r="D812" t="s">
        <v>1838</v>
      </c>
      <c r="E812" t="s">
        <v>1839</v>
      </c>
      <c r="F812" t="s">
        <v>1840</v>
      </c>
      <c r="I812" t="s">
        <v>2008</v>
      </c>
      <c r="J812" t="s">
        <v>2009</v>
      </c>
      <c r="K812">
        <v>41</v>
      </c>
      <c r="L812">
        <v>69</v>
      </c>
      <c r="M812">
        <v>70</v>
      </c>
      <c r="N812">
        <v>71</v>
      </c>
      <c r="Q812">
        <v>210</v>
      </c>
      <c r="R812">
        <v>76.739999999999995</v>
      </c>
      <c r="S812">
        <v>75.7</v>
      </c>
      <c r="T812">
        <v>73.66</v>
      </c>
      <c r="U812">
        <v>76.08</v>
      </c>
      <c r="V812">
        <v>76.88</v>
      </c>
      <c r="Y812">
        <v>75.540000000000006</v>
      </c>
      <c r="Z812">
        <v>24</v>
      </c>
      <c r="AA812">
        <v>39</v>
      </c>
      <c r="AB812">
        <v>41</v>
      </c>
      <c r="AE812">
        <v>5</v>
      </c>
      <c r="AF812">
        <v>10</v>
      </c>
      <c r="AG812">
        <v>14</v>
      </c>
      <c r="AJ812">
        <v>41</v>
      </c>
      <c r="AK812">
        <v>41</v>
      </c>
    </row>
    <row r="813" spans="1:37" x14ac:dyDescent="0.25">
      <c r="A813" s="3" t="str">
        <f t="shared" si="12"/>
        <v>Viktor Forslund</v>
      </c>
      <c r="B813" s="4">
        <v>45767</v>
      </c>
      <c r="C813" t="s">
        <v>2082</v>
      </c>
      <c r="D813" t="s">
        <v>1838</v>
      </c>
      <c r="E813" t="s">
        <v>1839</v>
      </c>
      <c r="F813" t="s">
        <v>1840</v>
      </c>
      <c r="I813" t="s">
        <v>2015</v>
      </c>
      <c r="J813" t="s">
        <v>1898</v>
      </c>
      <c r="K813">
        <v>42</v>
      </c>
      <c r="L813">
        <v>69</v>
      </c>
      <c r="M813">
        <v>68</v>
      </c>
      <c r="N813">
        <v>74</v>
      </c>
      <c r="Q813">
        <v>211</v>
      </c>
      <c r="R813">
        <v>76.739999999999995</v>
      </c>
      <c r="S813">
        <v>75.7</v>
      </c>
      <c r="T813">
        <v>73.66</v>
      </c>
      <c r="U813">
        <v>74.08</v>
      </c>
      <c r="V813">
        <v>79.88</v>
      </c>
      <c r="Y813">
        <v>75.87</v>
      </c>
      <c r="Z813">
        <v>24</v>
      </c>
      <c r="AA813">
        <v>19</v>
      </c>
      <c r="AB813">
        <v>42</v>
      </c>
      <c r="AE813">
        <v>5</v>
      </c>
      <c r="AF813">
        <v>8</v>
      </c>
      <c r="AG813">
        <v>15</v>
      </c>
      <c r="AJ813">
        <v>42</v>
      </c>
      <c r="AK813">
        <v>44</v>
      </c>
    </row>
    <row r="814" spans="1:37" x14ac:dyDescent="0.25">
      <c r="A814" s="3" t="str">
        <f t="shared" si="12"/>
        <v>Alexander Garde</v>
      </c>
      <c r="B814" s="4">
        <v>45767</v>
      </c>
      <c r="C814" t="s">
        <v>2082</v>
      </c>
      <c r="D814" t="s">
        <v>1838</v>
      </c>
      <c r="E814" t="s">
        <v>1839</v>
      </c>
      <c r="F814" t="s">
        <v>1840</v>
      </c>
      <c r="I814" t="s">
        <v>2003</v>
      </c>
      <c r="J814" t="s">
        <v>932</v>
      </c>
      <c r="K814">
        <v>42</v>
      </c>
      <c r="L814">
        <v>73</v>
      </c>
      <c r="M814">
        <v>65</v>
      </c>
      <c r="N814">
        <v>73</v>
      </c>
      <c r="Q814">
        <v>211</v>
      </c>
      <c r="R814">
        <v>76.739999999999995</v>
      </c>
      <c r="S814">
        <v>75.7</v>
      </c>
      <c r="T814">
        <v>77.66</v>
      </c>
      <c r="U814">
        <v>71.08</v>
      </c>
      <c r="V814">
        <v>78.88</v>
      </c>
      <c r="Y814">
        <v>75.87</v>
      </c>
      <c r="Z814">
        <v>92</v>
      </c>
      <c r="AA814">
        <v>27</v>
      </c>
      <c r="AB814">
        <v>42</v>
      </c>
      <c r="AE814">
        <v>9</v>
      </c>
      <c r="AF814">
        <v>9</v>
      </c>
      <c r="AG814">
        <v>15</v>
      </c>
      <c r="AJ814">
        <v>42</v>
      </c>
      <c r="AK814">
        <v>44</v>
      </c>
    </row>
    <row r="815" spans="1:37" x14ac:dyDescent="0.25">
      <c r="A815" s="3" t="str">
        <f t="shared" si="12"/>
        <v>Miikka Makinen</v>
      </c>
      <c r="B815" s="4">
        <v>45767</v>
      </c>
      <c r="C815" t="s">
        <v>2082</v>
      </c>
      <c r="D815" t="s">
        <v>1838</v>
      </c>
      <c r="E815" t="s">
        <v>1839</v>
      </c>
      <c r="F815" t="s">
        <v>1840</v>
      </c>
      <c r="I815" t="s">
        <v>1993</v>
      </c>
      <c r="J815" t="s">
        <v>1994</v>
      </c>
      <c r="K815">
        <v>42</v>
      </c>
      <c r="L815">
        <v>69</v>
      </c>
      <c r="M815">
        <v>70</v>
      </c>
      <c r="N815">
        <v>72</v>
      </c>
      <c r="Q815">
        <v>211</v>
      </c>
      <c r="R815">
        <v>76.739999999999995</v>
      </c>
      <c r="S815">
        <v>75.7</v>
      </c>
      <c r="T815">
        <v>73.66</v>
      </c>
      <c r="U815">
        <v>76.08</v>
      </c>
      <c r="V815">
        <v>77.88</v>
      </c>
      <c r="Y815">
        <v>75.87</v>
      </c>
      <c r="Z815">
        <v>24</v>
      </c>
      <c r="AA815">
        <v>39</v>
      </c>
      <c r="AB815">
        <v>42</v>
      </c>
      <c r="AE815">
        <v>5</v>
      </c>
      <c r="AF815">
        <v>10</v>
      </c>
      <c r="AG815">
        <v>15</v>
      </c>
      <c r="AJ815">
        <v>42</v>
      </c>
      <c r="AK815">
        <v>44</v>
      </c>
    </row>
    <row r="816" spans="1:37" x14ac:dyDescent="0.25">
      <c r="A816" s="3" t="str">
        <f t="shared" si="12"/>
        <v>Frithjof Astorp Rasmussen</v>
      </c>
      <c r="B816" s="4">
        <v>45767</v>
      </c>
      <c r="C816" t="s">
        <v>2082</v>
      </c>
      <c r="D816" t="s">
        <v>1838</v>
      </c>
      <c r="E816" t="s">
        <v>1839</v>
      </c>
      <c r="F816" t="s">
        <v>1840</v>
      </c>
      <c r="I816" t="s">
        <v>1937</v>
      </c>
      <c r="J816" t="s">
        <v>1938</v>
      </c>
      <c r="K816">
        <v>42</v>
      </c>
      <c r="L816">
        <v>73</v>
      </c>
      <c r="M816">
        <v>66</v>
      </c>
      <c r="N816">
        <v>72</v>
      </c>
      <c r="Q816">
        <v>211</v>
      </c>
      <c r="R816">
        <v>76.739999999999995</v>
      </c>
      <c r="S816">
        <v>75.7</v>
      </c>
      <c r="T816">
        <v>77.66</v>
      </c>
      <c r="U816">
        <v>72.08</v>
      </c>
      <c r="V816">
        <v>77.88</v>
      </c>
      <c r="Y816">
        <v>75.87</v>
      </c>
      <c r="Z816">
        <v>92</v>
      </c>
      <c r="AA816">
        <v>39</v>
      </c>
      <c r="AB816">
        <v>42</v>
      </c>
      <c r="AE816">
        <v>9</v>
      </c>
      <c r="AF816">
        <v>10</v>
      </c>
      <c r="AG816">
        <v>15</v>
      </c>
      <c r="AJ816">
        <v>42</v>
      </c>
      <c r="AK816">
        <v>44</v>
      </c>
    </row>
    <row r="817" spans="1:37" x14ac:dyDescent="0.25">
      <c r="A817" s="3" t="str">
        <f t="shared" si="12"/>
        <v>Tyko Tuohimaa</v>
      </c>
      <c r="B817" s="4">
        <v>45767</v>
      </c>
      <c r="C817" t="s">
        <v>2082</v>
      </c>
      <c r="D817" t="s">
        <v>1838</v>
      </c>
      <c r="E817" t="s">
        <v>1839</v>
      </c>
      <c r="F817" t="s">
        <v>1840</v>
      </c>
      <c r="I817" t="s">
        <v>1899</v>
      </c>
      <c r="J817" t="s">
        <v>1900</v>
      </c>
      <c r="K817">
        <v>42</v>
      </c>
      <c r="L817">
        <v>69</v>
      </c>
      <c r="M817">
        <v>70</v>
      </c>
      <c r="N817">
        <v>72</v>
      </c>
      <c r="Q817">
        <v>211</v>
      </c>
      <c r="R817">
        <v>76.739999999999995</v>
      </c>
      <c r="S817">
        <v>75.7</v>
      </c>
      <c r="T817">
        <v>73.66</v>
      </c>
      <c r="U817">
        <v>76.08</v>
      </c>
      <c r="V817">
        <v>77.88</v>
      </c>
      <c r="Y817">
        <v>75.87</v>
      </c>
      <c r="Z817">
        <v>24</v>
      </c>
      <c r="AA817">
        <v>39</v>
      </c>
      <c r="AB817">
        <v>42</v>
      </c>
      <c r="AE817">
        <v>5</v>
      </c>
      <c r="AF817">
        <v>10</v>
      </c>
      <c r="AG817">
        <v>15</v>
      </c>
      <c r="AJ817">
        <v>42</v>
      </c>
      <c r="AK817">
        <v>44</v>
      </c>
    </row>
    <row r="818" spans="1:37" x14ac:dyDescent="0.25">
      <c r="A818" s="3" t="str">
        <f t="shared" si="12"/>
        <v>Oliver Hundeboll Jorgensen</v>
      </c>
      <c r="B818" s="4">
        <v>45767</v>
      </c>
      <c r="C818" t="s">
        <v>2082</v>
      </c>
      <c r="D818" t="s">
        <v>1838</v>
      </c>
      <c r="E818" t="s">
        <v>1839</v>
      </c>
      <c r="F818" t="s">
        <v>1840</v>
      </c>
      <c r="I818" t="s">
        <v>1882</v>
      </c>
      <c r="J818" t="s">
        <v>1883</v>
      </c>
      <c r="K818">
        <v>47</v>
      </c>
      <c r="L818">
        <v>64</v>
      </c>
      <c r="M818">
        <v>75</v>
      </c>
      <c r="N818">
        <v>73</v>
      </c>
      <c r="Q818">
        <v>212</v>
      </c>
      <c r="R818">
        <v>76.739999999999995</v>
      </c>
      <c r="S818">
        <v>75.7</v>
      </c>
      <c r="T818">
        <v>68.66</v>
      </c>
      <c r="U818">
        <v>81.08</v>
      </c>
      <c r="V818">
        <v>78.88</v>
      </c>
      <c r="Y818">
        <v>76.209999999999994</v>
      </c>
      <c r="Z818">
        <v>1</v>
      </c>
      <c r="AA818">
        <v>39</v>
      </c>
      <c r="AB818">
        <v>47</v>
      </c>
      <c r="AE818">
        <v>0</v>
      </c>
      <c r="AF818">
        <v>10</v>
      </c>
      <c r="AG818">
        <v>16</v>
      </c>
      <c r="AJ818">
        <v>47</v>
      </c>
      <c r="AK818">
        <v>48</v>
      </c>
    </row>
    <row r="819" spans="1:37" x14ac:dyDescent="0.25">
      <c r="A819" s="3" t="str">
        <f t="shared" si="12"/>
        <v>Roope Juslin</v>
      </c>
      <c r="B819" s="4">
        <v>45767</v>
      </c>
      <c r="C819" t="s">
        <v>2082</v>
      </c>
      <c r="D819" t="s">
        <v>1838</v>
      </c>
      <c r="E819" t="s">
        <v>1839</v>
      </c>
      <c r="F819" t="s">
        <v>1840</v>
      </c>
      <c r="I819" t="s">
        <v>2018</v>
      </c>
      <c r="J819" t="s">
        <v>1877</v>
      </c>
      <c r="K819">
        <v>47</v>
      </c>
      <c r="L819">
        <v>71</v>
      </c>
      <c r="M819">
        <v>68</v>
      </c>
      <c r="N819">
        <v>73</v>
      </c>
      <c r="Q819">
        <v>212</v>
      </c>
      <c r="R819">
        <v>76.739999999999995</v>
      </c>
      <c r="S819">
        <v>75.7</v>
      </c>
      <c r="T819">
        <v>75.66</v>
      </c>
      <c r="U819">
        <v>74.08</v>
      </c>
      <c r="V819">
        <v>78.88</v>
      </c>
      <c r="Y819">
        <v>76.209999999999994</v>
      </c>
      <c r="Z819">
        <v>59</v>
      </c>
      <c r="AA819">
        <v>39</v>
      </c>
      <c r="AB819">
        <v>47</v>
      </c>
      <c r="AE819">
        <v>7</v>
      </c>
      <c r="AF819">
        <v>10</v>
      </c>
      <c r="AG819">
        <v>16</v>
      </c>
      <c r="AJ819">
        <v>47</v>
      </c>
      <c r="AK819">
        <v>48</v>
      </c>
    </row>
    <row r="820" spans="1:37" x14ac:dyDescent="0.25">
      <c r="A820" s="3" t="str">
        <f t="shared" si="12"/>
        <v>Isac Wallin</v>
      </c>
      <c r="B820" s="4">
        <v>45767</v>
      </c>
      <c r="C820" t="s">
        <v>2082</v>
      </c>
      <c r="D820" t="s">
        <v>1838</v>
      </c>
      <c r="E820" t="s">
        <v>1839</v>
      </c>
      <c r="F820" t="s">
        <v>1840</v>
      </c>
      <c r="I820" t="s">
        <v>1843</v>
      </c>
      <c r="J820" t="s">
        <v>1870</v>
      </c>
      <c r="K820">
        <v>47</v>
      </c>
      <c r="L820">
        <v>70</v>
      </c>
      <c r="M820">
        <v>68</v>
      </c>
      <c r="N820">
        <v>74</v>
      </c>
      <c r="Q820">
        <v>212</v>
      </c>
      <c r="R820">
        <v>76.739999999999995</v>
      </c>
      <c r="S820">
        <v>75.7</v>
      </c>
      <c r="T820">
        <v>74.66</v>
      </c>
      <c r="U820">
        <v>74.08</v>
      </c>
      <c r="V820">
        <v>79.88</v>
      </c>
      <c r="Y820">
        <v>76.209999999999994</v>
      </c>
      <c r="Z820">
        <v>44</v>
      </c>
      <c r="AA820">
        <v>27</v>
      </c>
      <c r="AB820">
        <v>47</v>
      </c>
      <c r="AE820">
        <v>6</v>
      </c>
      <c r="AF820">
        <v>9</v>
      </c>
      <c r="AG820">
        <v>16</v>
      </c>
      <c r="AJ820">
        <v>47</v>
      </c>
      <c r="AK820">
        <v>48</v>
      </c>
    </row>
    <row r="821" spans="1:37" x14ac:dyDescent="0.25">
      <c r="A821" s="3" t="str">
        <f t="shared" si="12"/>
        <v>Erik Engstrom</v>
      </c>
      <c r="B821" s="4">
        <v>45767</v>
      </c>
      <c r="C821" t="s">
        <v>2082</v>
      </c>
      <c r="D821" t="s">
        <v>1838</v>
      </c>
      <c r="E821" t="s">
        <v>1839</v>
      </c>
      <c r="F821" t="s">
        <v>1840</v>
      </c>
      <c r="I821" t="s">
        <v>1976</v>
      </c>
      <c r="J821" t="s">
        <v>1835</v>
      </c>
      <c r="K821">
        <v>50</v>
      </c>
      <c r="L821">
        <v>71</v>
      </c>
      <c r="M821">
        <v>68</v>
      </c>
      <c r="N821">
        <v>75</v>
      </c>
      <c r="Q821">
        <v>214</v>
      </c>
      <c r="R821">
        <v>76.739999999999995</v>
      </c>
      <c r="S821">
        <v>75.7</v>
      </c>
      <c r="T821">
        <v>75.66</v>
      </c>
      <c r="U821">
        <v>74.08</v>
      </c>
      <c r="V821">
        <v>80.88</v>
      </c>
      <c r="Y821">
        <v>76.87</v>
      </c>
      <c r="Z821">
        <v>59</v>
      </c>
      <c r="AA821">
        <v>39</v>
      </c>
      <c r="AB821">
        <v>50</v>
      </c>
      <c r="AE821">
        <v>7</v>
      </c>
      <c r="AF821">
        <v>10</v>
      </c>
      <c r="AG821">
        <v>18</v>
      </c>
      <c r="AJ821">
        <v>50</v>
      </c>
      <c r="AK821">
        <v>50.5</v>
      </c>
    </row>
    <row r="822" spans="1:37" x14ac:dyDescent="0.25">
      <c r="A822" s="3" t="str">
        <f t="shared" si="12"/>
        <v>Alex Vasthav</v>
      </c>
      <c r="B822" s="4">
        <v>45767</v>
      </c>
      <c r="C822" t="s">
        <v>2082</v>
      </c>
      <c r="D822" t="s">
        <v>1838</v>
      </c>
      <c r="E822" t="s">
        <v>1839</v>
      </c>
      <c r="F822" t="s">
        <v>1840</v>
      </c>
      <c r="I822" t="s">
        <v>2040</v>
      </c>
      <c r="J822" t="s">
        <v>2041</v>
      </c>
      <c r="K822">
        <v>50</v>
      </c>
      <c r="L822">
        <v>72</v>
      </c>
      <c r="M822">
        <v>67</v>
      </c>
      <c r="N822">
        <v>75</v>
      </c>
      <c r="Q822">
        <v>214</v>
      </c>
      <c r="R822">
        <v>76.739999999999995</v>
      </c>
      <c r="S822">
        <v>75.7</v>
      </c>
      <c r="T822">
        <v>76.66</v>
      </c>
      <c r="U822">
        <v>73.08</v>
      </c>
      <c r="V822">
        <v>80.88</v>
      </c>
      <c r="Y822">
        <v>76.87</v>
      </c>
      <c r="Z822">
        <v>72</v>
      </c>
      <c r="AA822">
        <v>39</v>
      </c>
      <c r="AB822">
        <v>50</v>
      </c>
      <c r="AE822">
        <v>8</v>
      </c>
      <c r="AF822">
        <v>10</v>
      </c>
      <c r="AG822">
        <v>18</v>
      </c>
      <c r="AJ822">
        <v>50</v>
      </c>
      <c r="AK822">
        <v>50.5</v>
      </c>
    </row>
    <row r="823" spans="1:37" x14ac:dyDescent="0.25">
      <c r="A823" s="3" t="str">
        <f t="shared" si="12"/>
        <v>Melker Backstrom</v>
      </c>
      <c r="B823" s="4">
        <v>45767</v>
      </c>
      <c r="C823" t="s">
        <v>2082</v>
      </c>
      <c r="D823" t="s">
        <v>1838</v>
      </c>
      <c r="E823" t="s">
        <v>1839</v>
      </c>
      <c r="F823" t="s">
        <v>1840</v>
      </c>
      <c r="I823" t="s">
        <v>2042</v>
      </c>
      <c r="J823" t="s">
        <v>2025</v>
      </c>
      <c r="K823" t="s">
        <v>997</v>
      </c>
      <c r="L823">
        <v>70</v>
      </c>
      <c r="M823">
        <v>70</v>
      </c>
      <c r="Q823">
        <v>140</v>
      </c>
      <c r="R823">
        <v>76.739999999999995</v>
      </c>
      <c r="S823">
        <v>75.7</v>
      </c>
      <c r="T823">
        <v>74.66</v>
      </c>
      <c r="U823">
        <v>76.08</v>
      </c>
      <c r="Y823">
        <v>75.37</v>
      </c>
      <c r="Z823">
        <v>44</v>
      </c>
      <c r="AA823">
        <v>52</v>
      </c>
      <c r="AE823">
        <v>6</v>
      </c>
      <c r="AF823">
        <v>11</v>
      </c>
      <c r="AJ823">
        <v>52</v>
      </c>
      <c r="AK823">
        <v>52</v>
      </c>
    </row>
    <row r="824" spans="1:37" x14ac:dyDescent="0.25">
      <c r="A824" s="3" t="str">
        <f t="shared" si="12"/>
        <v>Mads Heller</v>
      </c>
      <c r="B824" s="4">
        <v>45767</v>
      </c>
      <c r="C824" t="s">
        <v>2082</v>
      </c>
      <c r="D824" t="s">
        <v>1838</v>
      </c>
      <c r="E824" t="s">
        <v>1839</v>
      </c>
      <c r="F824" t="s">
        <v>1840</v>
      </c>
      <c r="I824" t="s">
        <v>1859</v>
      </c>
      <c r="J824" t="s">
        <v>1851</v>
      </c>
      <c r="K824" t="s">
        <v>997</v>
      </c>
      <c r="L824">
        <v>75</v>
      </c>
      <c r="M824">
        <v>65</v>
      </c>
      <c r="Q824">
        <v>140</v>
      </c>
      <c r="R824">
        <v>76.739999999999995</v>
      </c>
      <c r="S824">
        <v>75.7</v>
      </c>
      <c r="T824">
        <v>79.66</v>
      </c>
      <c r="U824">
        <v>71.08</v>
      </c>
      <c r="Y824">
        <v>75.37</v>
      </c>
      <c r="Z824">
        <v>123</v>
      </c>
      <c r="AA824">
        <v>52</v>
      </c>
      <c r="AE824">
        <v>11</v>
      </c>
      <c r="AF824">
        <v>11</v>
      </c>
      <c r="AJ824">
        <v>52</v>
      </c>
      <c r="AK824">
        <v>52</v>
      </c>
    </row>
    <row r="825" spans="1:37" x14ac:dyDescent="0.25">
      <c r="A825" s="3" t="str">
        <f t="shared" si="12"/>
        <v>Juuso Kahlos</v>
      </c>
      <c r="B825" s="4">
        <v>45767</v>
      </c>
      <c r="C825" t="s">
        <v>2082</v>
      </c>
      <c r="D825" t="s">
        <v>1838</v>
      </c>
      <c r="E825" t="s">
        <v>1839</v>
      </c>
      <c r="F825" t="s">
        <v>1840</v>
      </c>
      <c r="I825" t="s">
        <v>1991</v>
      </c>
      <c r="J825" t="s">
        <v>1992</v>
      </c>
      <c r="K825" t="s">
        <v>997</v>
      </c>
      <c r="L825">
        <v>71</v>
      </c>
      <c r="M825">
        <v>69</v>
      </c>
      <c r="Q825">
        <v>140</v>
      </c>
      <c r="R825">
        <v>76.739999999999995</v>
      </c>
      <c r="S825">
        <v>75.7</v>
      </c>
      <c r="T825">
        <v>75.66</v>
      </c>
      <c r="U825">
        <v>75.08</v>
      </c>
      <c r="Y825">
        <v>75.37</v>
      </c>
      <c r="Z825">
        <v>59</v>
      </c>
      <c r="AA825">
        <v>52</v>
      </c>
      <c r="AE825">
        <v>7</v>
      </c>
      <c r="AF825">
        <v>11</v>
      </c>
      <c r="AJ825">
        <v>52</v>
      </c>
      <c r="AK825">
        <v>52</v>
      </c>
    </row>
    <row r="826" spans="1:37" x14ac:dyDescent="0.25">
      <c r="A826" s="3" t="str">
        <f t="shared" si="12"/>
        <v>Kim Koivu</v>
      </c>
      <c r="B826" s="4">
        <v>45767</v>
      </c>
      <c r="C826" t="s">
        <v>2082</v>
      </c>
      <c r="D826" t="s">
        <v>1838</v>
      </c>
      <c r="E826" t="s">
        <v>1839</v>
      </c>
      <c r="F826" t="s">
        <v>1840</v>
      </c>
      <c r="I826" t="s">
        <v>1927</v>
      </c>
      <c r="J826" t="s">
        <v>886</v>
      </c>
      <c r="K826" t="s">
        <v>997</v>
      </c>
      <c r="L826">
        <v>75</v>
      </c>
      <c r="M826">
        <v>65</v>
      </c>
      <c r="Q826">
        <v>140</v>
      </c>
      <c r="R826">
        <v>76.739999999999995</v>
      </c>
      <c r="S826">
        <v>75.7</v>
      </c>
      <c r="T826">
        <v>79.66</v>
      </c>
      <c r="U826">
        <v>71.08</v>
      </c>
      <c r="Y826">
        <v>75.37</v>
      </c>
      <c r="Z826">
        <v>123</v>
      </c>
      <c r="AA826">
        <v>52</v>
      </c>
      <c r="AE826">
        <v>11</v>
      </c>
      <c r="AF826">
        <v>11</v>
      </c>
      <c r="AJ826">
        <v>52</v>
      </c>
      <c r="AK826">
        <v>52</v>
      </c>
    </row>
    <row r="827" spans="1:37" x14ac:dyDescent="0.25">
      <c r="A827" s="3" t="str">
        <f t="shared" si="12"/>
        <v>Nikolaj Lange Andersen</v>
      </c>
      <c r="B827" s="4">
        <v>45767</v>
      </c>
      <c r="C827" t="s">
        <v>2082</v>
      </c>
      <c r="D827" t="s">
        <v>1838</v>
      </c>
      <c r="E827" t="s">
        <v>1839</v>
      </c>
      <c r="F827" t="s">
        <v>1840</v>
      </c>
      <c r="I827" t="s">
        <v>1860</v>
      </c>
      <c r="J827" t="s">
        <v>1861</v>
      </c>
      <c r="K827" t="s">
        <v>997</v>
      </c>
      <c r="L827">
        <v>69</v>
      </c>
      <c r="M827">
        <v>71</v>
      </c>
      <c r="Q827">
        <v>140</v>
      </c>
      <c r="R827">
        <v>76.739999999999995</v>
      </c>
      <c r="S827">
        <v>75.7</v>
      </c>
      <c r="T827">
        <v>73.66</v>
      </c>
      <c r="U827">
        <v>77.08</v>
      </c>
      <c r="Y827">
        <v>75.37</v>
      </c>
      <c r="Z827">
        <v>24</v>
      </c>
      <c r="AA827">
        <v>52</v>
      </c>
      <c r="AE827">
        <v>5</v>
      </c>
      <c r="AF827">
        <v>11</v>
      </c>
      <c r="AJ827">
        <v>52</v>
      </c>
      <c r="AK827">
        <v>52</v>
      </c>
    </row>
    <row r="828" spans="1:37" x14ac:dyDescent="0.25">
      <c r="A828" s="3" t="str">
        <f t="shared" si="12"/>
        <v>Oliver Lilliedahl</v>
      </c>
      <c r="B828" s="4">
        <v>45767</v>
      </c>
      <c r="C828" t="s">
        <v>2082</v>
      </c>
      <c r="D828" t="s">
        <v>1838</v>
      </c>
      <c r="E828" t="s">
        <v>1839</v>
      </c>
      <c r="F828" t="s">
        <v>1840</v>
      </c>
      <c r="I828" t="s">
        <v>1961</v>
      </c>
      <c r="J828" t="s">
        <v>987</v>
      </c>
      <c r="K828" t="s">
        <v>997</v>
      </c>
      <c r="L828">
        <v>69</v>
      </c>
      <c r="M828">
        <v>71</v>
      </c>
      <c r="Q828">
        <v>140</v>
      </c>
      <c r="R828">
        <v>76.739999999999995</v>
      </c>
      <c r="S828">
        <v>75.7</v>
      </c>
      <c r="T828">
        <v>73.66</v>
      </c>
      <c r="U828">
        <v>77.08</v>
      </c>
      <c r="Y828">
        <v>75.37</v>
      </c>
      <c r="Z828">
        <v>24</v>
      </c>
      <c r="AA828">
        <v>52</v>
      </c>
      <c r="AE828">
        <v>5</v>
      </c>
      <c r="AF828">
        <v>11</v>
      </c>
      <c r="AJ828">
        <v>52</v>
      </c>
      <c r="AK828">
        <v>52</v>
      </c>
    </row>
    <row r="829" spans="1:37" x14ac:dyDescent="0.25">
      <c r="A829" s="3" t="str">
        <f t="shared" si="12"/>
        <v>David Lundgren</v>
      </c>
      <c r="B829" s="4">
        <v>45767</v>
      </c>
      <c r="C829" t="s">
        <v>2082</v>
      </c>
      <c r="D829" t="s">
        <v>1838</v>
      </c>
      <c r="E829" t="s">
        <v>1839</v>
      </c>
      <c r="F829" t="s">
        <v>1840</v>
      </c>
      <c r="I829" t="s">
        <v>1852</v>
      </c>
      <c r="J829" t="s">
        <v>1153</v>
      </c>
      <c r="K829" t="s">
        <v>997</v>
      </c>
      <c r="L829">
        <v>72</v>
      </c>
      <c r="M829">
        <v>68</v>
      </c>
      <c r="Q829">
        <v>140</v>
      </c>
      <c r="R829">
        <v>76.739999999999995</v>
      </c>
      <c r="S829">
        <v>75.7</v>
      </c>
      <c r="T829">
        <v>76.66</v>
      </c>
      <c r="U829">
        <v>74.08</v>
      </c>
      <c r="Y829">
        <v>75.37</v>
      </c>
      <c r="Z829">
        <v>72</v>
      </c>
      <c r="AA829">
        <v>52</v>
      </c>
      <c r="AE829">
        <v>8</v>
      </c>
      <c r="AF829">
        <v>11</v>
      </c>
      <c r="AJ829">
        <v>52</v>
      </c>
      <c r="AK829">
        <v>52</v>
      </c>
    </row>
    <row r="830" spans="1:37" x14ac:dyDescent="0.25">
      <c r="A830" s="3" t="str">
        <f t="shared" si="12"/>
        <v>Hakon Orn Magnusson</v>
      </c>
      <c r="B830" s="4">
        <v>45767</v>
      </c>
      <c r="C830" t="s">
        <v>2082</v>
      </c>
      <c r="D830" t="s">
        <v>1838</v>
      </c>
      <c r="E830" t="s">
        <v>1839</v>
      </c>
      <c r="F830" t="s">
        <v>1840</v>
      </c>
      <c r="I830" t="s">
        <v>1977</v>
      </c>
      <c r="J830" t="s">
        <v>1978</v>
      </c>
      <c r="K830" t="s">
        <v>997</v>
      </c>
      <c r="L830">
        <v>70</v>
      </c>
      <c r="M830">
        <v>70</v>
      </c>
      <c r="Q830">
        <v>140</v>
      </c>
      <c r="R830">
        <v>76.739999999999995</v>
      </c>
      <c r="S830">
        <v>75.7</v>
      </c>
      <c r="T830">
        <v>74.66</v>
      </c>
      <c r="U830">
        <v>76.08</v>
      </c>
      <c r="Y830">
        <v>75.37</v>
      </c>
      <c r="Z830">
        <v>44</v>
      </c>
      <c r="AA830">
        <v>52</v>
      </c>
      <c r="AE830">
        <v>6</v>
      </c>
      <c r="AF830">
        <v>11</v>
      </c>
      <c r="AJ830">
        <v>52</v>
      </c>
      <c r="AK830">
        <v>52</v>
      </c>
    </row>
    <row r="831" spans="1:37" x14ac:dyDescent="0.25">
      <c r="A831" s="3" t="str">
        <f t="shared" si="12"/>
        <v>Jamie Tofte Nielsen</v>
      </c>
      <c r="B831" s="4">
        <v>45767</v>
      </c>
      <c r="C831" t="s">
        <v>2082</v>
      </c>
      <c r="D831" t="s">
        <v>1838</v>
      </c>
      <c r="E831" t="s">
        <v>1839</v>
      </c>
      <c r="F831" t="s">
        <v>1840</v>
      </c>
      <c r="I831" t="s">
        <v>1919</v>
      </c>
      <c r="J831" t="s">
        <v>1920</v>
      </c>
      <c r="K831" t="s">
        <v>997</v>
      </c>
      <c r="L831">
        <v>68</v>
      </c>
      <c r="M831">
        <v>72</v>
      </c>
      <c r="Q831">
        <v>140</v>
      </c>
      <c r="R831">
        <v>76.739999999999995</v>
      </c>
      <c r="S831">
        <v>75.7</v>
      </c>
      <c r="T831">
        <v>72.66</v>
      </c>
      <c r="U831">
        <v>78.08</v>
      </c>
      <c r="Y831">
        <v>75.37</v>
      </c>
      <c r="Z831">
        <v>10</v>
      </c>
      <c r="AA831">
        <v>52</v>
      </c>
      <c r="AE831">
        <v>4</v>
      </c>
      <c r="AF831">
        <v>11</v>
      </c>
      <c r="AJ831">
        <v>52</v>
      </c>
      <c r="AK831">
        <v>52</v>
      </c>
    </row>
    <row r="832" spans="1:37" x14ac:dyDescent="0.25">
      <c r="A832" s="3" t="str">
        <f t="shared" si="12"/>
        <v>Jonas Lykke Petersen</v>
      </c>
      <c r="B832" s="4">
        <v>45767</v>
      </c>
      <c r="C832" t="s">
        <v>2082</v>
      </c>
      <c r="D832" t="s">
        <v>1838</v>
      </c>
      <c r="E832" t="s">
        <v>1839</v>
      </c>
      <c r="F832" t="s">
        <v>1840</v>
      </c>
      <c r="I832" t="s">
        <v>1845</v>
      </c>
      <c r="J832" t="s">
        <v>1881</v>
      </c>
      <c r="K832" t="s">
        <v>997</v>
      </c>
      <c r="L832">
        <v>73</v>
      </c>
      <c r="M832">
        <v>67</v>
      </c>
      <c r="Q832">
        <v>140</v>
      </c>
      <c r="R832">
        <v>76.739999999999995</v>
      </c>
      <c r="S832">
        <v>75.7</v>
      </c>
      <c r="T832">
        <v>77.66</v>
      </c>
      <c r="U832">
        <v>73.08</v>
      </c>
      <c r="Y832">
        <v>75.37</v>
      </c>
      <c r="Z832">
        <v>92</v>
      </c>
      <c r="AA832">
        <v>52</v>
      </c>
      <c r="AE832">
        <v>9</v>
      </c>
      <c r="AF832">
        <v>11</v>
      </c>
      <c r="AJ832">
        <v>52</v>
      </c>
      <c r="AK832">
        <v>52</v>
      </c>
    </row>
    <row r="833" spans="1:37" x14ac:dyDescent="0.25">
      <c r="A833" s="3" t="str">
        <f t="shared" si="12"/>
        <v>Emil Tingsted Blum</v>
      </c>
      <c r="B833" s="4">
        <v>45767</v>
      </c>
      <c r="C833" t="s">
        <v>2082</v>
      </c>
      <c r="D833" t="s">
        <v>1838</v>
      </c>
      <c r="E833" t="s">
        <v>1839</v>
      </c>
      <c r="F833" t="s">
        <v>1840</v>
      </c>
      <c r="I833" t="s">
        <v>1979</v>
      </c>
      <c r="J833" t="s">
        <v>1980</v>
      </c>
      <c r="K833" t="s">
        <v>997</v>
      </c>
      <c r="L833">
        <v>68</v>
      </c>
      <c r="M833">
        <v>72</v>
      </c>
      <c r="Q833">
        <v>140</v>
      </c>
      <c r="R833">
        <v>76.739999999999995</v>
      </c>
      <c r="S833">
        <v>75.7</v>
      </c>
      <c r="T833">
        <v>72.66</v>
      </c>
      <c r="U833">
        <v>78.08</v>
      </c>
      <c r="Y833">
        <v>75.37</v>
      </c>
      <c r="Z833">
        <v>10</v>
      </c>
      <c r="AA833">
        <v>52</v>
      </c>
      <c r="AE833">
        <v>4</v>
      </c>
      <c r="AF833">
        <v>11</v>
      </c>
      <c r="AJ833">
        <v>52</v>
      </c>
      <c r="AK833">
        <v>52</v>
      </c>
    </row>
    <row r="834" spans="1:37" x14ac:dyDescent="0.25">
      <c r="A834" s="3" t="str">
        <f t="shared" ref="A834:A897" si="13">IF(J834="","",CONCATENATE(J834," ",I834))</f>
        <v>Wilhelm Ahlgren</v>
      </c>
      <c r="B834" s="4">
        <v>45767</v>
      </c>
      <c r="C834" t="s">
        <v>2082</v>
      </c>
      <c r="D834" t="s">
        <v>1838</v>
      </c>
      <c r="E834" t="s">
        <v>1839</v>
      </c>
      <c r="F834" t="s">
        <v>1840</v>
      </c>
      <c r="I834" t="s">
        <v>1871</v>
      </c>
      <c r="J834" t="s">
        <v>1872</v>
      </c>
      <c r="K834" t="s">
        <v>997</v>
      </c>
      <c r="L834">
        <v>70</v>
      </c>
      <c r="M834">
        <v>71</v>
      </c>
      <c r="Q834">
        <v>141</v>
      </c>
      <c r="R834">
        <v>76.739999999999995</v>
      </c>
      <c r="S834">
        <v>75.7</v>
      </c>
      <c r="T834">
        <v>74.66</v>
      </c>
      <c r="U834">
        <v>77.08</v>
      </c>
      <c r="Y834">
        <v>75.87</v>
      </c>
      <c r="Z834">
        <v>44</v>
      </c>
      <c r="AA834">
        <v>63</v>
      </c>
      <c r="AE834">
        <v>6</v>
      </c>
      <c r="AF834">
        <v>12</v>
      </c>
      <c r="AJ834">
        <v>63</v>
      </c>
      <c r="AK834">
        <v>52</v>
      </c>
    </row>
    <row r="835" spans="1:37" x14ac:dyDescent="0.25">
      <c r="A835" s="3" t="str">
        <f t="shared" si="13"/>
        <v>Leon Sebastian Hauger</v>
      </c>
      <c r="B835" s="4">
        <v>45767</v>
      </c>
      <c r="C835" t="s">
        <v>2082</v>
      </c>
      <c r="D835" t="s">
        <v>1838</v>
      </c>
      <c r="E835" t="s">
        <v>1839</v>
      </c>
      <c r="F835" t="s">
        <v>1840</v>
      </c>
      <c r="I835" t="s">
        <v>2051</v>
      </c>
      <c r="J835" t="s">
        <v>2052</v>
      </c>
      <c r="K835" t="s">
        <v>997</v>
      </c>
      <c r="L835">
        <v>68</v>
      </c>
      <c r="M835">
        <v>73</v>
      </c>
      <c r="Q835">
        <v>141</v>
      </c>
      <c r="R835">
        <v>76.739999999999995</v>
      </c>
      <c r="S835">
        <v>75.7</v>
      </c>
      <c r="T835">
        <v>72.66</v>
      </c>
      <c r="U835">
        <v>79.08</v>
      </c>
      <c r="Y835">
        <v>75.87</v>
      </c>
      <c r="Z835">
        <v>10</v>
      </c>
      <c r="AA835">
        <v>63</v>
      </c>
      <c r="AE835">
        <v>4</v>
      </c>
      <c r="AF835">
        <v>12</v>
      </c>
      <c r="AJ835">
        <v>63</v>
      </c>
      <c r="AK835">
        <v>52</v>
      </c>
    </row>
    <row r="836" spans="1:37" x14ac:dyDescent="0.25">
      <c r="A836" s="3" t="str">
        <f t="shared" si="13"/>
        <v>Rick Hessing</v>
      </c>
      <c r="B836" s="4">
        <v>45767</v>
      </c>
      <c r="C836" t="s">
        <v>2082</v>
      </c>
      <c r="D836" t="s">
        <v>1838</v>
      </c>
      <c r="E836" t="s">
        <v>1839</v>
      </c>
      <c r="F836" t="s">
        <v>1840</v>
      </c>
      <c r="I836" t="s">
        <v>1988</v>
      </c>
      <c r="J836" t="s">
        <v>1619</v>
      </c>
      <c r="K836" t="s">
        <v>997</v>
      </c>
      <c r="L836">
        <v>69</v>
      </c>
      <c r="M836">
        <v>72</v>
      </c>
      <c r="Q836">
        <v>141</v>
      </c>
      <c r="R836">
        <v>76.739999999999995</v>
      </c>
      <c r="S836">
        <v>75.7</v>
      </c>
      <c r="T836">
        <v>73.66</v>
      </c>
      <c r="U836">
        <v>78.08</v>
      </c>
      <c r="Y836">
        <v>75.87</v>
      </c>
      <c r="Z836">
        <v>24</v>
      </c>
      <c r="AA836">
        <v>63</v>
      </c>
      <c r="AE836">
        <v>5</v>
      </c>
      <c r="AF836">
        <v>12</v>
      </c>
      <c r="AJ836">
        <v>63</v>
      </c>
      <c r="AK836">
        <v>52</v>
      </c>
    </row>
    <row r="837" spans="1:37" x14ac:dyDescent="0.25">
      <c r="A837" s="3" t="str">
        <f t="shared" si="13"/>
        <v>Jaapo Jamsa</v>
      </c>
      <c r="B837" s="4">
        <v>45767</v>
      </c>
      <c r="C837" t="s">
        <v>2082</v>
      </c>
      <c r="D837" t="s">
        <v>1838</v>
      </c>
      <c r="E837" t="s">
        <v>1839</v>
      </c>
      <c r="F837" t="s">
        <v>1840</v>
      </c>
      <c r="I837" t="s">
        <v>2033</v>
      </c>
      <c r="J837" t="s">
        <v>2034</v>
      </c>
      <c r="K837" t="s">
        <v>997</v>
      </c>
      <c r="L837">
        <v>68</v>
      </c>
      <c r="M837">
        <v>73</v>
      </c>
      <c r="Q837">
        <v>141</v>
      </c>
      <c r="R837">
        <v>76.739999999999995</v>
      </c>
      <c r="S837">
        <v>75.7</v>
      </c>
      <c r="T837">
        <v>72.66</v>
      </c>
      <c r="U837">
        <v>79.08</v>
      </c>
      <c r="Y837">
        <v>75.87</v>
      </c>
      <c r="Z837">
        <v>10</v>
      </c>
      <c r="AA837">
        <v>63</v>
      </c>
      <c r="AE837">
        <v>4</v>
      </c>
      <c r="AF837">
        <v>12</v>
      </c>
      <c r="AJ837">
        <v>63</v>
      </c>
      <c r="AK837">
        <v>52</v>
      </c>
    </row>
    <row r="838" spans="1:37" x14ac:dyDescent="0.25">
      <c r="A838" s="3" t="str">
        <f t="shared" si="13"/>
        <v>Filip Jinglov</v>
      </c>
      <c r="B838" s="4">
        <v>45767</v>
      </c>
      <c r="C838" t="s">
        <v>2082</v>
      </c>
      <c r="D838" t="s">
        <v>1838</v>
      </c>
      <c r="E838" t="s">
        <v>1839</v>
      </c>
      <c r="F838" t="s">
        <v>1840</v>
      </c>
      <c r="I838" t="s">
        <v>1955</v>
      </c>
      <c r="J838" t="s">
        <v>1956</v>
      </c>
      <c r="K838" t="s">
        <v>997</v>
      </c>
      <c r="L838">
        <v>69</v>
      </c>
      <c r="M838">
        <v>72</v>
      </c>
      <c r="Q838">
        <v>141</v>
      </c>
      <c r="R838">
        <v>76.739999999999995</v>
      </c>
      <c r="S838">
        <v>75.7</v>
      </c>
      <c r="T838">
        <v>73.66</v>
      </c>
      <c r="U838">
        <v>78.08</v>
      </c>
      <c r="Y838">
        <v>75.87</v>
      </c>
      <c r="Z838">
        <v>24</v>
      </c>
      <c r="AA838">
        <v>63</v>
      </c>
      <c r="AE838">
        <v>5</v>
      </c>
      <c r="AF838">
        <v>12</v>
      </c>
      <c r="AJ838">
        <v>63</v>
      </c>
      <c r="AK838">
        <v>52</v>
      </c>
    </row>
    <row r="839" spans="1:37" x14ac:dyDescent="0.25">
      <c r="A839" s="3" t="str">
        <f t="shared" si="13"/>
        <v>Roope Kakko</v>
      </c>
      <c r="B839" s="4">
        <v>45767</v>
      </c>
      <c r="C839" t="s">
        <v>2082</v>
      </c>
      <c r="D839" t="s">
        <v>1838</v>
      </c>
      <c r="E839" t="s">
        <v>1839</v>
      </c>
      <c r="F839" t="s">
        <v>1840</v>
      </c>
      <c r="I839" t="s">
        <v>1876</v>
      </c>
      <c r="J839" t="s">
        <v>1877</v>
      </c>
      <c r="K839" t="s">
        <v>997</v>
      </c>
      <c r="L839">
        <v>70</v>
      </c>
      <c r="M839">
        <v>71</v>
      </c>
      <c r="Q839">
        <v>141</v>
      </c>
      <c r="R839">
        <v>76.739999999999995</v>
      </c>
      <c r="S839">
        <v>75.7</v>
      </c>
      <c r="T839">
        <v>74.66</v>
      </c>
      <c r="U839">
        <v>77.08</v>
      </c>
      <c r="Y839">
        <v>75.87</v>
      </c>
      <c r="Z839">
        <v>44</v>
      </c>
      <c r="AA839">
        <v>63</v>
      </c>
      <c r="AE839">
        <v>6</v>
      </c>
      <c r="AF839">
        <v>12</v>
      </c>
      <c r="AJ839">
        <v>63</v>
      </c>
      <c r="AK839">
        <v>52</v>
      </c>
    </row>
    <row r="840" spans="1:37" x14ac:dyDescent="0.25">
      <c r="A840" s="3" t="str">
        <f t="shared" si="13"/>
        <v>Oliver Bredahl Kjaer</v>
      </c>
      <c r="B840" s="4">
        <v>45767</v>
      </c>
      <c r="C840" t="s">
        <v>2082</v>
      </c>
      <c r="D840" t="s">
        <v>1838</v>
      </c>
      <c r="E840" t="s">
        <v>1839</v>
      </c>
      <c r="F840" t="s">
        <v>1840</v>
      </c>
      <c r="I840" t="s">
        <v>1959</v>
      </c>
      <c r="J840" t="s">
        <v>1960</v>
      </c>
      <c r="K840" t="s">
        <v>997</v>
      </c>
      <c r="L840">
        <v>74</v>
      </c>
      <c r="M840">
        <v>67</v>
      </c>
      <c r="Q840">
        <v>141</v>
      </c>
      <c r="R840">
        <v>76.739999999999995</v>
      </c>
      <c r="S840">
        <v>75.7</v>
      </c>
      <c r="T840">
        <v>78.66</v>
      </c>
      <c r="U840">
        <v>73.08</v>
      </c>
      <c r="Y840">
        <v>75.87</v>
      </c>
      <c r="Z840">
        <v>111</v>
      </c>
      <c r="AA840">
        <v>63</v>
      </c>
      <c r="AE840">
        <v>10</v>
      </c>
      <c r="AF840">
        <v>12</v>
      </c>
      <c r="AJ840">
        <v>63</v>
      </c>
      <c r="AK840">
        <v>52</v>
      </c>
    </row>
    <row r="841" spans="1:37" x14ac:dyDescent="0.25">
      <c r="A841" s="3" t="str">
        <f t="shared" si="13"/>
        <v>Emil Kjeldsen</v>
      </c>
      <c r="B841" s="4">
        <v>45767</v>
      </c>
      <c r="C841" t="s">
        <v>2082</v>
      </c>
      <c r="D841" t="s">
        <v>1838</v>
      </c>
      <c r="E841" t="s">
        <v>1839</v>
      </c>
      <c r="F841" t="s">
        <v>1840</v>
      </c>
      <c r="I841" t="s">
        <v>1287</v>
      </c>
      <c r="J841" t="s">
        <v>1980</v>
      </c>
      <c r="K841" t="s">
        <v>997</v>
      </c>
      <c r="L841">
        <v>71</v>
      </c>
      <c r="M841">
        <v>70</v>
      </c>
      <c r="Q841">
        <v>141</v>
      </c>
      <c r="R841">
        <v>76.739999999999995</v>
      </c>
      <c r="S841">
        <v>75.7</v>
      </c>
      <c r="T841">
        <v>75.66</v>
      </c>
      <c r="U841">
        <v>76.08</v>
      </c>
      <c r="Y841">
        <v>75.87</v>
      </c>
      <c r="Z841">
        <v>59</v>
      </c>
      <c r="AA841">
        <v>63</v>
      </c>
      <c r="AE841">
        <v>7</v>
      </c>
      <c r="AF841">
        <v>12</v>
      </c>
      <c r="AJ841">
        <v>63</v>
      </c>
      <c r="AK841">
        <v>52</v>
      </c>
    </row>
    <row r="842" spans="1:37" x14ac:dyDescent="0.25">
      <c r="A842" s="3" t="str">
        <f t="shared" si="13"/>
        <v>Philip Sillesen Nilsson</v>
      </c>
      <c r="B842" s="4">
        <v>45767</v>
      </c>
      <c r="C842" t="s">
        <v>2082</v>
      </c>
      <c r="D842" t="s">
        <v>1838</v>
      </c>
      <c r="E842" t="s">
        <v>1839</v>
      </c>
      <c r="F842" t="s">
        <v>1840</v>
      </c>
      <c r="I842" t="s">
        <v>2036</v>
      </c>
      <c r="J842" t="s">
        <v>2037</v>
      </c>
      <c r="K842" t="s">
        <v>997</v>
      </c>
      <c r="L842">
        <v>70</v>
      </c>
      <c r="M842">
        <v>71</v>
      </c>
      <c r="Q842">
        <v>141</v>
      </c>
      <c r="R842">
        <v>76.739999999999995</v>
      </c>
      <c r="S842">
        <v>75.7</v>
      </c>
      <c r="T842">
        <v>74.66</v>
      </c>
      <c r="U842">
        <v>77.08</v>
      </c>
      <c r="Y842">
        <v>75.87</v>
      </c>
      <c r="Z842">
        <v>44</v>
      </c>
      <c r="AA842">
        <v>63</v>
      </c>
      <c r="AE842">
        <v>6</v>
      </c>
      <c r="AF842">
        <v>12</v>
      </c>
      <c r="AJ842">
        <v>63</v>
      </c>
      <c r="AK842">
        <v>52</v>
      </c>
    </row>
    <row r="843" spans="1:37" x14ac:dyDescent="0.25">
      <c r="A843" s="3" t="str">
        <f t="shared" si="13"/>
        <v>Viktor Nordwall</v>
      </c>
      <c r="B843" s="4">
        <v>45767</v>
      </c>
      <c r="C843" t="s">
        <v>2082</v>
      </c>
      <c r="D843" t="s">
        <v>1838</v>
      </c>
      <c r="E843" t="s">
        <v>1839</v>
      </c>
      <c r="F843" t="s">
        <v>1840</v>
      </c>
      <c r="I843" t="s">
        <v>1897</v>
      </c>
      <c r="J843" t="s">
        <v>1898</v>
      </c>
      <c r="K843" t="s">
        <v>997</v>
      </c>
      <c r="L843">
        <v>73</v>
      </c>
      <c r="M843">
        <v>68</v>
      </c>
      <c r="Q843">
        <v>141</v>
      </c>
      <c r="R843">
        <v>76.739999999999995</v>
      </c>
      <c r="S843">
        <v>75.7</v>
      </c>
      <c r="T843">
        <v>77.66</v>
      </c>
      <c r="U843">
        <v>74.08</v>
      </c>
      <c r="Y843">
        <v>75.87</v>
      </c>
      <c r="Z843">
        <v>92</v>
      </c>
      <c r="AA843">
        <v>63</v>
      </c>
      <c r="AE843">
        <v>9</v>
      </c>
      <c r="AF843">
        <v>12</v>
      </c>
      <c r="AJ843">
        <v>63</v>
      </c>
      <c r="AK843">
        <v>52</v>
      </c>
    </row>
    <row r="844" spans="1:37" x14ac:dyDescent="0.25">
      <c r="A844" s="3" t="str">
        <f t="shared" si="13"/>
        <v>Hugo Ronnberg</v>
      </c>
      <c r="B844" s="4">
        <v>45767</v>
      </c>
      <c r="C844" t="s">
        <v>2082</v>
      </c>
      <c r="D844" t="s">
        <v>1838</v>
      </c>
      <c r="E844" t="s">
        <v>1839</v>
      </c>
      <c r="F844" t="s">
        <v>1840</v>
      </c>
      <c r="I844" t="s">
        <v>1864</v>
      </c>
      <c r="J844" t="s">
        <v>1865</v>
      </c>
      <c r="K844" t="s">
        <v>997</v>
      </c>
      <c r="L844">
        <v>71</v>
      </c>
      <c r="M844">
        <v>70</v>
      </c>
      <c r="Q844">
        <v>141</v>
      </c>
      <c r="R844">
        <v>76.739999999999995</v>
      </c>
      <c r="S844">
        <v>75.7</v>
      </c>
      <c r="T844">
        <v>75.66</v>
      </c>
      <c r="U844">
        <v>76.08</v>
      </c>
      <c r="Y844">
        <v>75.87</v>
      </c>
      <c r="Z844">
        <v>59</v>
      </c>
      <c r="AA844">
        <v>63</v>
      </c>
      <c r="AE844">
        <v>7</v>
      </c>
      <c r="AF844">
        <v>12</v>
      </c>
      <c r="AJ844">
        <v>63</v>
      </c>
      <c r="AK844">
        <v>52</v>
      </c>
    </row>
    <row r="845" spans="1:37" x14ac:dyDescent="0.25">
      <c r="A845" s="3" t="str">
        <f t="shared" si="13"/>
        <v>Lauri Rosendahl</v>
      </c>
      <c r="B845" s="4">
        <v>45767</v>
      </c>
      <c r="C845" t="s">
        <v>2082</v>
      </c>
      <c r="D845" t="s">
        <v>1838</v>
      </c>
      <c r="E845" t="s">
        <v>1839</v>
      </c>
      <c r="F845" t="s">
        <v>1840</v>
      </c>
      <c r="I845" t="s">
        <v>2006</v>
      </c>
      <c r="J845" t="s">
        <v>2007</v>
      </c>
      <c r="K845" t="s">
        <v>997</v>
      </c>
      <c r="L845">
        <v>73</v>
      </c>
      <c r="M845">
        <v>68</v>
      </c>
      <c r="Q845">
        <v>141</v>
      </c>
      <c r="R845">
        <v>76.739999999999995</v>
      </c>
      <c r="S845">
        <v>75.7</v>
      </c>
      <c r="T845">
        <v>77.66</v>
      </c>
      <c r="U845">
        <v>74.08</v>
      </c>
      <c r="Y845">
        <v>75.87</v>
      </c>
      <c r="Z845">
        <v>92</v>
      </c>
      <c r="AA845">
        <v>63</v>
      </c>
      <c r="AE845">
        <v>9</v>
      </c>
      <c r="AF845">
        <v>12</v>
      </c>
      <c r="AJ845">
        <v>63</v>
      </c>
      <c r="AK845">
        <v>52</v>
      </c>
    </row>
    <row r="846" spans="1:37" x14ac:dyDescent="0.25">
      <c r="A846" s="3" t="str">
        <f t="shared" si="13"/>
        <v>Albin Tiden</v>
      </c>
      <c r="B846" s="4">
        <v>45767</v>
      </c>
      <c r="C846" t="s">
        <v>2082</v>
      </c>
      <c r="D846" t="s">
        <v>1838</v>
      </c>
      <c r="E846" t="s">
        <v>1839</v>
      </c>
      <c r="F846" t="s">
        <v>1840</v>
      </c>
      <c r="I846" t="s">
        <v>1858</v>
      </c>
      <c r="J846" t="s">
        <v>1256</v>
      </c>
      <c r="K846" t="s">
        <v>997</v>
      </c>
      <c r="L846">
        <v>70</v>
      </c>
      <c r="M846">
        <v>71</v>
      </c>
      <c r="Q846">
        <v>141</v>
      </c>
      <c r="R846">
        <v>76.739999999999995</v>
      </c>
      <c r="S846">
        <v>75.7</v>
      </c>
      <c r="T846">
        <v>74.66</v>
      </c>
      <c r="U846">
        <v>77.08</v>
      </c>
      <c r="Y846">
        <v>75.87</v>
      </c>
      <c r="Z846">
        <v>44</v>
      </c>
      <c r="AA846">
        <v>63</v>
      </c>
      <c r="AE846">
        <v>6</v>
      </c>
      <c r="AF846">
        <v>12</v>
      </c>
      <c r="AJ846">
        <v>63</v>
      </c>
      <c r="AK846">
        <v>52</v>
      </c>
    </row>
    <row r="847" spans="1:37" x14ac:dyDescent="0.25">
      <c r="A847" s="3" t="str">
        <f t="shared" si="13"/>
        <v>Jonathan Toftebrant</v>
      </c>
      <c r="B847" s="4">
        <v>45767</v>
      </c>
      <c r="C847" t="s">
        <v>2082</v>
      </c>
      <c r="D847" t="s">
        <v>1838</v>
      </c>
      <c r="E847" t="s">
        <v>1839</v>
      </c>
      <c r="F847" t="s">
        <v>1840</v>
      </c>
      <c r="I847" t="s">
        <v>1965</v>
      </c>
      <c r="J847" t="s">
        <v>1279</v>
      </c>
      <c r="K847" t="s">
        <v>997</v>
      </c>
      <c r="L847">
        <v>72</v>
      </c>
      <c r="M847">
        <v>69</v>
      </c>
      <c r="Q847">
        <v>141</v>
      </c>
      <c r="R847">
        <v>76.739999999999995</v>
      </c>
      <c r="S847">
        <v>75.7</v>
      </c>
      <c r="T847">
        <v>76.66</v>
      </c>
      <c r="U847">
        <v>75.08</v>
      </c>
      <c r="Y847">
        <v>75.87</v>
      </c>
      <c r="Z847">
        <v>72</v>
      </c>
      <c r="AA847">
        <v>63</v>
      </c>
      <c r="AE847">
        <v>8</v>
      </c>
      <c r="AF847">
        <v>12</v>
      </c>
      <c r="AJ847">
        <v>63</v>
      </c>
      <c r="AK847">
        <v>52</v>
      </c>
    </row>
    <row r="848" spans="1:37" x14ac:dyDescent="0.25">
      <c r="A848" s="3" t="str">
        <f t="shared" si="13"/>
        <v>Marc Warren</v>
      </c>
      <c r="B848" s="4">
        <v>45767</v>
      </c>
      <c r="C848" t="s">
        <v>2082</v>
      </c>
      <c r="D848" t="s">
        <v>1838</v>
      </c>
      <c r="E848" t="s">
        <v>1839</v>
      </c>
      <c r="F848" t="s">
        <v>1840</v>
      </c>
      <c r="I848" t="s">
        <v>1941</v>
      </c>
      <c r="J848" t="s">
        <v>1942</v>
      </c>
      <c r="K848" t="s">
        <v>997</v>
      </c>
      <c r="L848">
        <v>72</v>
      </c>
      <c r="M848">
        <v>69</v>
      </c>
      <c r="Q848">
        <v>141</v>
      </c>
      <c r="R848">
        <v>76.739999999999995</v>
      </c>
      <c r="S848">
        <v>75.7</v>
      </c>
      <c r="T848">
        <v>76.66</v>
      </c>
      <c r="U848">
        <v>75.08</v>
      </c>
      <c r="Y848">
        <v>75.87</v>
      </c>
      <c r="Z848">
        <v>72</v>
      </c>
      <c r="AA848">
        <v>63</v>
      </c>
      <c r="AE848">
        <v>8</v>
      </c>
      <c r="AF848">
        <v>12</v>
      </c>
      <c r="AJ848">
        <v>63</v>
      </c>
      <c r="AK848">
        <v>52</v>
      </c>
    </row>
    <row r="849" spans="1:37" x14ac:dyDescent="0.25">
      <c r="A849" s="3" t="str">
        <f t="shared" si="13"/>
        <v>Jorgen Winther Johansen</v>
      </c>
      <c r="B849" s="4">
        <v>45767</v>
      </c>
      <c r="C849" t="s">
        <v>2082</v>
      </c>
      <c r="D849" t="s">
        <v>1838</v>
      </c>
      <c r="E849" t="s">
        <v>1839</v>
      </c>
      <c r="F849" t="s">
        <v>1840</v>
      </c>
      <c r="I849" t="s">
        <v>1999</v>
      </c>
      <c r="J849" t="s">
        <v>2000</v>
      </c>
      <c r="K849" t="s">
        <v>997</v>
      </c>
      <c r="L849">
        <v>73</v>
      </c>
      <c r="M849">
        <v>68</v>
      </c>
      <c r="Q849">
        <v>141</v>
      </c>
      <c r="R849">
        <v>76.739999999999995</v>
      </c>
      <c r="S849">
        <v>75.7</v>
      </c>
      <c r="T849">
        <v>77.66</v>
      </c>
      <c r="U849">
        <v>74.08</v>
      </c>
      <c r="Y849">
        <v>75.87</v>
      </c>
      <c r="Z849">
        <v>92</v>
      </c>
      <c r="AA849">
        <v>63</v>
      </c>
      <c r="AE849">
        <v>9</v>
      </c>
      <c r="AF849">
        <v>12</v>
      </c>
      <c r="AJ849">
        <v>63</v>
      </c>
      <c r="AK849">
        <v>52</v>
      </c>
    </row>
    <row r="850" spans="1:37" x14ac:dyDescent="0.25">
      <c r="A850" s="3" t="str">
        <f t="shared" si="13"/>
        <v>Jeppe Kristian Andersen</v>
      </c>
      <c r="B850" s="4">
        <v>45767</v>
      </c>
      <c r="C850" t="s">
        <v>2082</v>
      </c>
      <c r="D850" t="s">
        <v>1838</v>
      </c>
      <c r="E850" t="s">
        <v>1839</v>
      </c>
      <c r="F850" t="s">
        <v>1840</v>
      </c>
      <c r="I850" t="s">
        <v>1841</v>
      </c>
      <c r="J850" t="s">
        <v>1842</v>
      </c>
      <c r="K850" t="s">
        <v>997</v>
      </c>
      <c r="L850">
        <v>72</v>
      </c>
      <c r="M850">
        <v>70</v>
      </c>
      <c r="Q850">
        <v>142</v>
      </c>
      <c r="R850">
        <v>76.739999999999995</v>
      </c>
      <c r="S850">
        <v>75.7</v>
      </c>
      <c r="T850">
        <v>76.66</v>
      </c>
      <c r="U850">
        <v>76.08</v>
      </c>
      <c r="Y850">
        <v>76.37</v>
      </c>
      <c r="Z850">
        <v>72</v>
      </c>
      <c r="AA850">
        <v>79</v>
      </c>
      <c r="AE850">
        <v>8</v>
      </c>
      <c r="AF850">
        <v>13</v>
      </c>
      <c r="AJ850">
        <v>79</v>
      </c>
      <c r="AK850">
        <v>52</v>
      </c>
    </row>
    <row r="851" spans="1:37" x14ac:dyDescent="0.25">
      <c r="A851" s="3" t="str">
        <f t="shared" si="13"/>
        <v>Christopher Feldborg</v>
      </c>
      <c r="B851" s="4">
        <v>45767</v>
      </c>
      <c r="C851" t="s">
        <v>2082</v>
      </c>
      <c r="D851" t="s">
        <v>1838</v>
      </c>
      <c r="E851" t="s">
        <v>1839</v>
      </c>
      <c r="F851" t="s">
        <v>1840</v>
      </c>
      <c r="I851" t="s">
        <v>1856</v>
      </c>
      <c r="J851" t="s">
        <v>1857</v>
      </c>
      <c r="K851" t="s">
        <v>997</v>
      </c>
      <c r="L851">
        <v>70</v>
      </c>
      <c r="M851">
        <v>72</v>
      </c>
      <c r="Q851">
        <v>142</v>
      </c>
      <c r="R851">
        <v>76.739999999999995</v>
      </c>
      <c r="S851">
        <v>75.7</v>
      </c>
      <c r="T851">
        <v>74.66</v>
      </c>
      <c r="U851">
        <v>78.08</v>
      </c>
      <c r="Y851">
        <v>76.37</v>
      </c>
      <c r="Z851">
        <v>44</v>
      </c>
      <c r="AA851">
        <v>79</v>
      </c>
      <c r="AE851">
        <v>6</v>
      </c>
      <c r="AF851">
        <v>13</v>
      </c>
      <c r="AJ851">
        <v>79</v>
      </c>
      <c r="AK851">
        <v>52</v>
      </c>
    </row>
    <row r="852" spans="1:37" x14ac:dyDescent="0.25">
      <c r="A852" s="3" t="str">
        <f t="shared" si="13"/>
        <v>Carl Hardin</v>
      </c>
      <c r="B852" s="4">
        <v>45767</v>
      </c>
      <c r="C852" t="s">
        <v>2082</v>
      </c>
      <c r="D852" t="s">
        <v>1838</v>
      </c>
      <c r="E852" t="s">
        <v>1839</v>
      </c>
      <c r="F852" t="s">
        <v>1840</v>
      </c>
      <c r="I852" t="s">
        <v>1986</v>
      </c>
      <c r="J852" t="s">
        <v>1987</v>
      </c>
      <c r="K852" t="s">
        <v>997</v>
      </c>
      <c r="L852">
        <v>75</v>
      </c>
      <c r="M852">
        <v>67</v>
      </c>
      <c r="Q852">
        <v>142</v>
      </c>
      <c r="R852">
        <v>76.739999999999995</v>
      </c>
      <c r="S852">
        <v>75.7</v>
      </c>
      <c r="T852">
        <v>79.66</v>
      </c>
      <c r="U852">
        <v>73.08</v>
      </c>
      <c r="Y852">
        <v>76.37</v>
      </c>
      <c r="Z852">
        <v>123</v>
      </c>
      <c r="AA852">
        <v>79</v>
      </c>
      <c r="AE852">
        <v>11</v>
      </c>
      <c r="AF852">
        <v>13</v>
      </c>
      <c r="AJ852">
        <v>79</v>
      </c>
      <c r="AK852">
        <v>52</v>
      </c>
    </row>
    <row r="853" spans="1:37" x14ac:dyDescent="0.25">
      <c r="A853" s="3" t="str">
        <f t="shared" si="13"/>
        <v>Hugo Hellman</v>
      </c>
      <c r="B853" s="4">
        <v>45767</v>
      </c>
      <c r="C853" t="s">
        <v>2082</v>
      </c>
      <c r="D853" t="s">
        <v>1838</v>
      </c>
      <c r="E853" t="s">
        <v>1839</v>
      </c>
      <c r="F853" t="s">
        <v>1840</v>
      </c>
      <c r="I853" t="s">
        <v>1951</v>
      </c>
      <c r="J853" t="s">
        <v>1865</v>
      </c>
      <c r="K853" t="s">
        <v>997</v>
      </c>
      <c r="L853">
        <v>72</v>
      </c>
      <c r="M853">
        <v>70</v>
      </c>
      <c r="Q853">
        <v>142</v>
      </c>
      <c r="R853">
        <v>76.739999999999995</v>
      </c>
      <c r="S853">
        <v>75.7</v>
      </c>
      <c r="T853">
        <v>76.66</v>
      </c>
      <c r="U853">
        <v>76.08</v>
      </c>
      <c r="Y853">
        <v>76.37</v>
      </c>
      <c r="Z853">
        <v>72</v>
      </c>
      <c r="AA853">
        <v>79</v>
      </c>
      <c r="AE853">
        <v>8</v>
      </c>
      <c r="AF853">
        <v>13</v>
      </c>
      <c r="AJ853">
        <v>79</v>
      </c>
      <c r="AK853">
        <v>52</v>
      </c>
    </row>
    <row r="854" spans="1:37" x14ac:dyDescent="0.25">
      <c r="A854" s="3" t="str">
        <f t="shared" si="13"/>
        <v>Thom Hoetmer</v>
      </c>
      <c r="B854" s="4">
        <v>45767</v>
      </c>
      <c r="C854" t="s">
        <v>2082</v>
      </c>
      <c r="D854" t="s">
        <v>1838</v>
      </c>
      <c r="E854" t="s">
        <v>1839</v>
      </c>
      <c r="F854" t="s">
        <v>1840</v>
      </c>
      <c r="I854" t="s">
        <v>1911</v>
      </c>
      <c r="J854" t="s">
        <v>1912</v>
      </c>
      <c r="K854" t="s">
        <v>997</v>
      </c>
      <c r="L854">
        <v>71</v>
      </c>
      <c r="M854">
        <v>71</v>
      </c>
      <c r="Q854">
        <v>142</v>
      </c>
      <c r="R854">
        <v>76.739999999999995</v>
      </c>
      <c r="S854">
        <v>75.7</v>
      </c>
      <c r="T854">
        <v>75.66</v>
      </c>
      <c r="U854">
        <v>77.08</v>
      </c>
      <c r="Y854">
        <v>76.37</v>
      </c>
      <c r="Z854">
        <v>59</v>
      </c>
      <c r="AA854">
        <v>79</v>
      </c>
      <c r="AE854">
        <v>7</v>
      </c>
      <c r="AF854">
        <v>13</v>
      </c>
      <c r="AJ854">
        <v>79</v>
      </c>
      <c r="AK854">
        <v>52</v>
      </c>
    </row>
    <row r="855" spans="1:37" x14ac:dyDescent="0.25">
      <c r="A855" s="3" t="str">
        <f t="shared" si="13"/>
        <v>Magnus Lohse Ingvardsen</v>
      </c>
      <c r="B855" s="4">
        <v>45767</v>
      </c>
      <c r="C855" t="s">
        <v>2082</v>
      </c>
      <c r="D855" t="s">
        <v>1838</v>
      </c>
      <c r="E855" t="s">
        <v>1839</v>
      </c>
      <c r="F855" t="s">
        <v>1840</v>
      </c>
      <c r="I855" t="s">
        <v>1953</v>
      </c>
      <c r="J855" t="s">
        <v>1954</v>
      </c>
      <c r="K855" t="s">
        <v>997</v>
      </c>
      <c r="L855">
        <v>75</v>
      </c>
      <c r="M855">
        <v>67</v>
      </c>
      <c r="Q855">
        <v>142</v>
      </c>
      <c r="R855">
        <v>76.739999999999995</v>
      </c>
      <c r="S855">
        <v>75.7</v>
      </c>
      <c r="T855">
        <v>79.66</v>
      </c>
      <c r="U855">
        <v>73.08</v>
      </c>
      <c r="Y855">
        <v>76.37</v>
      </c>
      <c r="Z855">
        <v>123</v>
      </c>
      <c r="AA855">
        <v>79</v>
      </c>
      <c r="AE855">
        <v>11</v>
      </c>
      <c r="AF855">
        <v>13</v>
      </c>
      <c r="AJ855">
        <v>79</v>
      </c>
      <c r="AK855">
        <v>52</v>
      </c>
    </row>
    <row r="856" spans="1:37" x14ac:dyDescent="0.25">
      <c r="A856" s="3" t="str">
        <f t="shared" si="13"/>
        <v>Rasmus Karlsson</v>
      </c>
      <c r="B856" s="4">
        <v>45767</v>
      </c>
      <c r="C856" t="s">
        <v>2082</v>
      </c>
      <c r="D856" t="s">
        <v>1838</v>
      </c>
      <c r="E856" t="s">
        <v>1839</v>
      </c>
      <c r="F856" t="s">
        <v>1840</v>
      </c>
      <c r="I856" t="s">
        <v>1869</v>
      </c>
      <c r="J856" t="s">
        <v>880</v>
      </c>
      <c r="K856" t="s">
        <v>997</v>
      </c>
      <c r="L856">
        <v>71</v>
      </c>
      <c r="M856">
        <v>71</v>
      </c>
      <c r="Q856">
        <v>142</v>
      </c>
      <c r="R856">
        <v>76.739999999999995</v>
      </c>
      <c r="S856">
        <v>75.7</v>
      </c>
      <c r="T856">
        <v>75.66</v>
      </c>
      <c r="U856">
        <v>77.08</v>
      </c>
      <c r="Y856">
        <v>76.37</v>
      </c>
      <c r="Z856">
        <v>59</v>
      </c>
      <c r="AA856">
        <v>79</v>
      </c>
      <c r="AE856">
        <v>7</v>
      </c>
      <c r="AF856">
        <v>13</v>
      </c>
      <c r="AJ856">
        <v>79</v>
      </c>
      <c r="AK856">
        <v>52</v>
      </c>
    </row>
    <row r="857" spans="1:37" x14ac:dyDescent="0.25">
      <c r="A857" s="3" t="str">
        <f t="shared" si="13"/>
        <v>Rasmus Nilsson</v>
      </c>
      <c r="B857" s="4">
        <v>45767</v>
      </c>
      <c r="C857" t="s">
        <v>2082</v>
      </c>
      <c r="D857" t="s">
        <v>1838</v>
      </c>
      <c r="E857" t="s">
        <v>1839</v>
      </c>
      <c r="F857" t="s">
        <v>1840</v>
      </c>
      <c r="I857" t="s">
        <v>2036</v>
      </c>
      <c r="J857" t="s">
        <v>880</v>
      </c>
      <c r="K857" t="s">
        <v>997</v>
      </c>
      <c r="L857">
        <v>71</v>
      </c>
      <c r="M857">
        <v>71</v>
      </c>
      <c r="Q857">
        <v>142</v>
      </c>
      <c r="R857">
        <v>76.739999999999995</v>
      </c>
      <c r="S857">
        <v>75.7</v>
      </c>
      <c r="T857">
        <v>75.66</v>
      </c>
      <c r="U857">
        <v>77.08</v>
      </c>
      <c r="Y857">
        <v>76.37</v>
      </c>
      <c r="Z857">
        <v>59</v>
      </c>
      <c r="AA857">
        <v>79</v>
      </c>
      <c r="AE857">
        <v>7</v>
      </c>
      <c r="AF857">
        <v>13</v>
      </c>
      <c r="AJ857">
        <v>79</v>
      </c>
      <c r="AK857">
        <v>52</v>
      </c>
    </row>
    <row r="858" spans="1:37" x14ac:dyDescent="0.25">
      <c r="A858" s="3" t="str">
        <f t="shared" si="13"/>
        <v>Sebastian Petersen</v>
      </c>
      <c r="B858" s="4">
        <v>45767</v>
      </c>
      <c r="C858" t="s">
        <v>2082</v>
      </c>
      <c r="D858" t="s">
        <v>1838</v>
      </c>
      <c r="E858" t="s">
        <v>1839</v>
      </c>
      <c r="F858" t="s">
        <v>1840</v>
      </c>
      <c r="I858" t="s">
        <v>1845</v>
      </c>
      <c r="J858" t="s">
        <v>1068</v>
      </c>
      <c r="K858" t="s">
        <v>997</v>
      </c>
      <c r="L858">
        <v>74</v>
      </c>
      <c r="M858">
        <v>68</v>
      </c>
      <c r="Q858">
        <v>142</v>
      </c>
      <c r="R858">
        <v>76.739999999999995</v>
      </c>
      <c r="S858">
        <v>75.7</v>
      </c>
      <c r="T858">
        <v>78.66</v>
      </c>
      <c r="U858">
        <v>74.08</v>
      </c>
      <c r="Y858">
        <v>76.37</v>
      </c>
      <c r="Z858">
        <v>111</v>
      </c>
      <c r="AA858">
        <v>79</v>
      </c>
      <c r="AE858">
        <v>10</v>
      </c>
      <c r="AF858">
        <v>13</v>
      </c>
      <c r="AJ858">
        <v>79</v>
      </c>
      <c r="AK858">
        <v>52</v>
      </c>
    </row>
    <row r="859" spans="1:37" x14ac:dyDescent="0.25">
      <c r="A859" s="3" t="str">
        <f t="shared" si="13"/>
        <v>Ilari Saulo</v>
      </c>
      <c r="B859" s="4">
        <v>45767</v>
      </c>
      <c r="C859" t="s">
        <v>2082</v>
      </c>
      <c r="D859" t="s">
        <v>1838</v>
      </c>
      <c r="E859" t="s">
        <v>1839</v>
      </c>
      <c r="F859" t="s">
        <v>1840</v>
      </c>
      <c r="I859" t="s">
        <v>1972</v>
      </c>
      <c r="J859" t="s">
        <v>1973</v>
      </c>
      <c r="K859" t="s">
        <v>997</v>
      </c>
      <c r="L859">
        <v>74</v>
      </c>
      <c r="M859">
        <v>68</v>
      </c>
      <c r="Q859">
        <v>142</v>
      </c>
      <c r="R859">
        <v>76.739999999999995</v>
      </c>
      <c r="S859">
        <v>75.7</v>
      </c>
      <c r="T859">
        <v>78.66</v>
      </c>
      <c r="U859">
        <v>74.08</v>
      </c>
      <c r="Y859">
        <v>76.37</v>
      </c>
      <c r="Z859">
        <v>111</v>
      </c>
      <c r="AA859">
        <v>79</v>
      </c>
      <c r="AE859">
        <v>10</v>
      </c>
      <c r="AF859">
        <v>13</v>
      </c>
      <c r="AJ859">
        <v>79</v>
      </c>
      <c r="AK859">
        <v>52</v>
      </c>
    </row>
    <row r="860" spans="1:37" x14ac:dyDescent="0.25">
      <c r="A860" s="3" t="str">
        <f t="shared" si="13"/>
        <v>Fabius Will Bradhering</v>
      </c>
      <c r="B860" s="4">
        <v>45767</v>
      </c>
      <c r="C860" t="s">
        <v>2082</v>
      </c>
      <c r="D860" t="s">
        <v>1838</v>
      </c>
      <c r="E860" t="s">
        <v>1839</v>
      </c>
      <c r="F860" t="s">
        <v>1840</v>
      </c>
      <c r="I860" t="s">
        <v>2029</v>
      </c>
      <c r="J860" t="s">
        <v>2030</v>
      </c>
      <c r="K860" t="s">
        <v>997</v>
      </c>
      <c r="L860">
        <v>75</v>
      </c>
      <c r="M860">
        <v>68</v>
      </c>
      <c r="Q860">
        <v>143</v>
      </c>
      <c r="R860">
        <v>76.739999999999995</v>
      </c>
      <c r="S860">
        <v>75.7</v>
      </c>
      <c r="T860">
        <v>79.66</v>
      </c>
      <c r="U860">
        <v>74.08</v>
      </c>
      <c r="Y860">
        <v>76.87</v>
      </c>
      <c r="Z860">
        <v>123</v>
      </c>
      <c r="AA860">
        <v>89</v>
      </c>
      <c r="AE860">
        <v>11</v>
      </c>
      <c r="AF860">
        <v>14</v>
      </c>
      <c r="AJ860">
        <v>89</v>
      </c>
      <c r="AK860">
        <v>52</v>
      </c>
    </row>
    <row r="861" spans="1:37" x14ac:dyDescent="0.25">
      <c r="A861" s="3" t="str">
        <f t="shared" si="13"/>
        <v>Simon Bukrinsky</v>
      </c>
      <c r="B861" s="4">
        <v>45767</v>
      </c>
      <c r="C861" t="s">
        <v>2082</v>
      </c>
      <c r="D861" t="s">
        <v>1838</v>
      </c>
      <c r="E861" t="s">
        <v>1839</v>
      </c>
      <c r="F861" t="s">
        <v>1840</v>
      </c>
      <c r="I861" t="s">
        <v>1914</v>
      </c>
      <c r="J861" t="s">
        <v>1915</v>
      </c>
      <c r="K861" t="s">
        <v>997</v>
      </c>
      <c r="L861">
        <v>70</v>
      </c>
      <c r="M861">
        <v>73</v>
      </c>
      <c r="Q861">
        <v>143</v>
      </c>
      <c r="R861">
        <v>76.739999999999995</v>
      </c>
      <c r="S861">
        <v>75.7</v>
      </c>
      <c r="T861">
        <v>74.66</v>
      </c>
      <c r="U861">
        <v>79.08</v>
      </c>
      <c r="Y861">
        <v>76.87</v>
      </c>
      <c r="Z861">
        <v>44</v>
      </c>
      <c r="AA861">
        <v>89</v>
      </c>
      <c r="AE861">
        <v>6</v>
      </c>
      <c r="AF861">
        <v>14</v>
      </c>
      <c r="AJ861">
        <v>89</v>
      </c>
      <c r="AK861">
        <v>52</v>
      </c>
    </row>
    <row r="862" spans="1:37" x14ac:dyDescent="0.25">
      <c r="A862" s="3" t="str">
        <f t="shared" si="13"/>
        <v>Kristian Svinth Dideriksen</v>
      </c>
      <c r="B862" s="4">
        <v>45767</v>
      </c>
      <c r="C862" t="s">
        <v>2082</v>
      </c>
      <c r="D862" t="s">
        <v>1838</v>
      </c>
      <c r="E862" t="s">
        <v>1839</v>
      </c>
      <c r="F862" t="s">
        <v>1840</v>
      </c>
      <c r="I862" t="s">
        <v>1943</v>
      </c>
      <c r="J862" t="s">
        <v>1944</v>
      </c>
      <c r="K862" t="s">
        <v>997</v>
      </c>
      <c r="L862">
        <v>72</v>
      </c>
      <c r="M862">
        <v>71</v>
      </c>
      <c r="Q862">
        <v>143</v>
      </c>
      <c r="R862">
        <v>76.739999999999995</v>
      </c>
      <c r="S862">
        <v>75.7</v>
      </c>
      <c r="T862">
        <v>76.66</v>
      </c>
      <c r="U862">
        <v>77.08</v>
      </c>
      <c r="Y862">
        <v>76.87</v>
      </c>
      <c r="Z862">
        <v>72</v>
      </c>
      <c r="AA862">
        <v>89</v>
      </c>
      <c r="AE862">
        <v>8</v>
      </c>
      <c r="AF862">
        <v>14</v>
      </c>
      <c r="AJ862">
        <v>89</v>
      </c>
      <c r="AK862">
        <v>52</v>
      </c>
    </row>
    <row r="863" spans="1:37" x14ac:dyDescent="0.25">
      <c r="A863" s="3" t="str">
        <f t="shared" si="13"/>
        <v>Benjamin Hjort</v>
      </c>
      <c r="B863" s="4">
        <v>45767</v>
      </c>
      <c r="C863" t="s">
        <v>2082</v>
      </c>
      <c r="D863" t="s">
        <v>1838</v>
      </c>
      <c r="E863" t="s">
        <v>1839</v>
      </c>
      <c r="F863" t="s">
        <v>1840</v>
      </c>
      <c r="I863" t="s">
        <v>1924</v>
      </c>
      <c r="J863" t="s">
        <v>1005</v>
      </c>
      <c r="K863" t="s">
        <v>997</v>
      </c>
      <c r="L863">
        <v>74</v>
      </c>
      <c r="M863">
        <v>69</v>
      </c>
      <c r="Q863">
        <v>143</v>
      </c>
      <c r="R863">
        <v>76.739999999999995</v>
      </c>
      <c r="S863">
        <v>75.7</v>
      </c>
      <c r="T863">
        <v>78.66</v>
      </c>
      <c r="U863">
        <v>75.08</v>
      </c>
      <c r="Y863">
        <v>76.87</v>
      </c>
      <c r="Z863">
        <v>111</v>
      </c>
      <c r="AA863">
        <v>89</v>
      </c>
      <c r="AE863">
        <v>10</v>
      </c>
      <c r="AF863">
        <v>14</v>
      </c>
      <c r="AJ863">
        <v>89</v>
      </c>
      <c r="AK863">
        <v>52</v>
      </c>
    </row>
    <row r="864" spans="1:37" x14ac:dyDescent="0.25">
      <c r="A864" s="3" t="str">
        <f t="shared" si="13"/>
        <v>Lukas Jonsson</v>
      </c>
      <c r="B864" s="4">
        <v>45767</v>
      </c>
      <c r="C864" t="s">
        <v>2082</v>
      </c>
      <c r="D864" t="s">
        <v>1838</v>
      </c>
      <c r="E864" t="s">
        <v>1839</v>
      </c>
      <c r="F864" t="s">
        <v>1840</v>
      </c>
      <c r="I864" t="s">
        <v>1874</v>
      </c>
      <c r="J864" t="s">
        <v>1875</v>
      </c>
      <c r="K864" t="s">
        <v>997</v>
      </c>
      <c r="L864">
        <v>73</v>
      </c>
      <c r="M864">
        <v>70</v>
      </c>
      <c r="Q864">
        <v>143</v>
      </c>
      <c r="R864">
        <v>76.739999999999995</v>
      </c>
      <c r="S864">
        <v>75.7</v>
      </c>
      <c r="T864">
        <v>77.66</v>
      </c>
      <c r="U864">
        <v>76.08</v>
      </c>
      <c r="Y864">
        <v>76.87</v>
      </c>
      <c r="Z864">
        <v>92</v>
      </c>
      <c r="AA864">
        <v>89</v>
      </c>
      <c r="AE864">
        <v>9</v>
      </c>
      <c r="AF864">
        <v>14</v>
      </c>
      <c r="AJ864">
        <v>89</v>
      </c>
      <c r="AK864">
        <v>52</v>
      </c>
    </row>
    <row r="865" spans="1:37" x14ac:dyDescent="0.25">
      <c r="A865" s="3" t="str">
        <f t="shared" si="13"/>
        <v>Sebastian Koos</v>
      </c>
      <c r="B865" s="4">
        <v>45767</v>
      </c>
      <c r="C865" t="s">
        <v>2082</v>
      </c>
      <c r="D865" t="s">
        <v>1838</v>
      </c>
      <c r="E865" t="s">
        <v>1839</v>
      </c>
      <c r="F865" t="s">
        <v>1840</v>
      </c>
      <c r="I865" t="s">
        <v>2066</v>
      </c>
      <c r="J865" t="s">
        <v>1068</v>
      </c>
      <c r="K865" t="s">
        <v>997</v>
      </c>
      <c r="L865">
        <v>74</v>
      </c>
      <c r="M865">
        <v>69</v>
      </c>
      <c r="Q865">
        <v>143</v>
      </c>
      <c r="R865">
        <v>76.739999999999995</v>
      </c>
      <c r="S865">
        <v>75.7</v>
      </c>
      <c r="T865">
        <v>78.66</v>
      </c>
      <c r="U865">
        <v>75.08</v>
      </c>
      <c r="Y865">
        <v>76.87</v>
      </c>
      <c r="Z865">
        <v>111</v>
      </c>
      <c r="AA865">
        <v>89</v>
      </c>
      <c r="AE865">
        <v>10</v>
      </c>
      <c r="AF865">
        <v>14</v>
      </c>
      <c r="AJ865">
        <v>89</v>
      </c>
      <c r="AK865">
        <v>52</v>
      </c>
    </row>
    <row r="866" spans="1:37" x14ac:dyDescent="0.25">
      <c r="A866" s="3" t="str">
        <f t="shared" si="13"/>
        <v>Morten Orum Madsen</v>
      </c>
      <c r="B866" s="4">
        <v>45767</v>
      </c>
      <c r="C866" t="s">
        <v>2082</v>
      </c>
      <c r="D866" t="s">
        <v>1838</v>
      </c>
      <c r="E866" t="s">
        <v>1839</v>
      </c>
      <c r="F866" t="s">
        <v>1840</v>
      </c>
      <c r="I866" t="s">
        <v>1904</v>
      </c>
      <c r="J866" t="s">
        <v>1905</v>
      </c>
      <c r="K866" t="s">
        <v>997</v>
      </c>
      <c r="L866">
        <v>69</v>
      </c>
      <c r="M866">
        <v>74</v>
      </c>
      <c r="Q866">
        <v>143</v>
      </c>
      <c r="R866">
        <v>76.739999999999995</v>
      </c>
      <c r="S866">
        <v>75.7</v>
      </c>
      <c r="T866">
        <v>73.66</v>
      </c>
      <c r="U866">
        <v>80.08</v>
      </c>
      <c r="Y866">
        <v>76.87</v>
      </c>
      <c r="Z866">
        <v>24</v>
      </c>
      <c r="AA866">
        <v>89</v>
      </c>
      <c r="AE866">
        <v>5</v>
      </c>
      <c r="AF866">
        <v>14</v>
      </c>
      <c r="AJ866">
        <v>89</v>
      </c>
      <c r="AK866">
        <v>52</v>
      </c>
    </row>
    <row r="867" spans="1:37" x14ac:dyDescent="0.25">
      <c r="A867" s="3" t="str">
        <f t="shared" si="13"/>
        <v>Kristoffer Max</v>
      </c>
      <c r="B867" s="4">
        <v>45767</v>
      </c>
      <c r="C867" t="s">
        <v>2082</v>
      </c>
      <c r="D867" t="s">
        <v>1838</v>
      </c>
      <c r="E867" t="s">
        <v>1839</v>
      </c>
      <c r="F867" t="s">
        <v>1840</v>
      </c>
      <c r="I867" t="s">
        <v>1237</v>
      </c>
      <c r="J867" t="s">
        <v>990</v>
      </c>
      <c r="K867" t="s">
        <v>997</v>
      </c>
      <c r="L867">
        <v>74</v>
      </c>
      <c r="M867">
        <v>69</v>
      </c>
      <c r="Q867">
        <v>143</v>
      </c>
      <c r="R867">
        <v>76.739999999999995</v>
      </c>
      <c r="S867">
        <v>75.7</v>
      </c>
      <c r="T867">
        <v>78.66</v>
      </c>
      <c r="U867">
        <v>75.08</v>
      </c>
      <c r="Y867">
        <v>76.87</v>
      </c>
      <c r="Z867">
        <v>111</v>
      </c>
      <c r="AA867">
        <v>89</v>
      </c>
      <c r="AE867">
        <v>10</v>
      </c>
      <c r="AF867">
        <v>14</v>
      </c>
      <c r="AJ867">
        <v>89</v>
      </c>
      <c r="AK867">
        <v>52</v>
      </c>
    </row>
    <row r="868" spans="1:37" x14ac:dyDescent="0.25">
      <c r="A868" s="3" t="str">
        <f t="shared" si="13"/>
        <v>Melker Mure</v>
      </c>
      <c r="B868" s="4">
        <v>45767</v>
      </c>
      <c r="C868" t="s">
        <v>2082</v>
      </c>
      <c r="D868" t="s">
        <v>1838</v>
      </c>
      <c r="E868" t="s">
        <v>1839</v>
      </c>
      <c r="F868" t="s">
        <v>1840</v>
      </c>
      <c r="I868" t="s">
        <v>2024</v>
      </c>
      <c r="J868" t="s">
        <v>2025</v>
      </c>
      <c r="K868" t="s">
        <v>997</v>
      </c>
      <c r="L868">
        <v>73</v>
      </c>
      <c r="M868">
        <v>70</v>
      </c>
      <c r="Q868">
        <v>143</v>
      </c>
      <c r="R868">
        <v>76.739999999999995</v>
      </c>
      <c r="S868">
        <v>75.7</v>
      </c>
      <c r="T868">
        <v>77.66</v>
      </c>
      <c r="U868">
        <v>76.08</v>
      </c>
      <c r="Y868">
        <v>76.87</v>
      </c>
      <c r="Z868">
        <v>92</v>
      </c>
      <c r="AA868">
        <v>89</v>
      </c>
      <c r="AE868">
        <v>9</v>
      </c>
      <c r="AF868">
        <v>14</v>
      </c>
      <c r="AJ868">
        <v>89</v>
      </c>
      <c r="AK868">
        <v>52</v>
      </c>
    </row>
    <row r="869" spans="1:37" x14ac:dyDescent="0.25">
      <c r="A869" s="3" t="str">
        <f t="shared" si="13"/>
        <v>Noah Phan</v>
      </c>
      <c r="B869" s="4">
        <v>45767</v>
      </c>
      <c r="C869" t="s">
        <v>2082</v>
      </c>
      <c r="D869" t="s">
        <v>1838</v>
      </c>
      <c r="E869" t="s">
        <v>1839</v>
      </c>
      <c r="F869" t="s">
        <v>1840</v>
      </c>
      <c r="I869" t="s">
        <v>1935</v>
      </c>
      <c r="J869" t="s">
        <v>1936</v>
      </c>
      <c r="K869" t="s">
        <v>997</v>
      </c>
      <c r="L869">
        <v>69</v>
      </c>
      <c r="M869">
        <v>74</v>
      </c>
      <c r="Q869">
        <v>143</v>
      </c>
      <c r="R869">
        <v>76.739999999999995</v>
      </c>
      <c r="S869">
        <v>75.7</v>
      </c>
      <c r="T869">
        <v>73.66</v>
      </c>
      <c r="U869">
        <v>80.08</v>
      </c>
      <c r="Y869">
        <v>76.87</v>
      </c>
      <c r="Z869">
        <v>24</v>
      </c>
      <c r="AA869">
        <v>89</v>
      </c>
      <c r="AE869">
        <v>5</v>
      </c>
      <c r="AF869">
        <v>14</v>
      </c>
      <c r="AJ869">
        <v>89</v>
      </c>
      <c r="AK869">
        <v>52</v>
      </c>
    </row>
    <row r="870" spans="1:37" x14ac:dyDescent="0.25">
      <c r="A870" s="3" t="str">
        <f t="shared" si="13"/>
        <v>Hannes Ronneblad</v>
      </c>
      <c r="B870" s="4">
        <v>45767</v>
      </c>
      <c r="C870" t="s">
        <v>2082</v>
      </c>
      <c r="D870" t="s">
        <v>1838</v>
      </c>
      <c r="E870" t="s">
        <v>1839</v>
      </c>
      <c r="F870" t="s">
        <v>1840</v>
      </c>
      <c r="I870" t="s">
        <v>1995</v>
      </c>
      <c r="J870" t="s">
        <v>1996</v>
      </c>
      <c r="K870" t="s">
        <v>997</v>
      </c>
      <c r="L870">
        <v>69</v>
      </c>
      <c r="M870">
        <v>74</v>
      </c>
      <c r="Q870">
        <v>143</v>
      </c>
      <c r="R870">
        <v>76.739999999999995</v>
      </c>
      <c r="S870">
        <v>75.7</v>
      </c>
      <c r="T870">
        <v>73.66</v>
      </c>
      <c r="U870">
        <v>80.08</v>
      </c>
      <c r="Y870">
        <v>76.87</v>
      </c>
      <c r="Z870">
        <v>24</v>
      </c>
      <c r="AA870">
        <v>89</v>
      </c>
      <c r="AE870">
        <v>5</v>
      </c>
      <c r="AF870">
        <v>14</v>
      </c>
      <c r="AJ870">
        <v>89</v>
      </c>
      <c r="AK870">
        <v>52</v>
      </c>
    </row>
    <row r="871" spans="1:37" x14ac:dyDescent="0.25">
      <c r="A871" s="3" t="str">
        <f t="shared" si="13"/>
        <v>Hugo Skog</v>
      </c>
      <c r="B871" s="4">
        <v>45767</v>
      </c>
      <c r="C871" t="s">
        <v>2082</v>
      </c>
      <c r="D871" t="s">
        <v>1838</v>
      </c>
      <c r="E871" t="s">
        <v>1839</v>
      </c>
      <c r="F871" t="s">
        <v>1840</v>
      </c>
      <c r="I871" t="s">
        <v>2027</v>
      </c>
      <c r="J871" t="s">
        <v>1865</v>
      </c>
      <c r="K871" t="s">
        <v>997</v>
      </c>
      <c r="L871">
        <v>73</v>
      </c>
      <c r="M871">
        <v>70</v>
      </c>
      <c r="Q871">
        <v>143</v>
      </c>
      <c r="R871">
        <v>76.739999999999995</v>
      </c>
      <c r="S871">
        <v>75.7</v>
      </c>
      <c r="T871">
        <v>77.66</v>
      </c>
      <c r="U871">
        <v>76.08</v>
      </c>
      <c r="Y871">
        <v>76.87</v>
      </c>
      <c r="Z871">
        <v>92</v>
      </c>
      <c r="AA871">
        <v>89</v>
      </c>
      <c r="AE871">
        <v>9</v>
      </c>
      <c r="AF871">
        <v>14</v>
      </c>
      <c r="AJ871">
        <v>89</v>
      </c>
      <c r="AK871">
        <v>52</v>
      </c>
    </row>
    <row r="872" spans="1:37" x14ac:dyDescent="0.25">
      <c r="A872" s="3" t="str">
        <f t="shared" si="13"/>
        <v>Kristian Roenn Skorstengaard</v>
      </c>
      <c r="B872" s="4">
        <v>45767</v>
      </c>
      <c r="C872" t="s">
        <v>2082</v>
      </c>
      <c r="D872" t="s">
        <v>1838</v>
      </c>
      <c r="E872" t="s">
        <v>1839</v>
      </c>
      <c r="F872" t="s">
        <v>1840</v>
      </c>
      <c r="I872" t="s">
        <v>2056</v>
      </c>
      <c r="J872" t="s">
        <v>2057</v>
      </c>
      <c r="K872" t="s">
        <v>997</v>
      </c>
      <c r="L872">
        <v>72</v>
      </c>
      <c r="M872">
        <v>71</v>
      </c>
      <c r="Q872">
        <v>143</v>
      </c>
      <c r="R872">
        <v>76.739999999999995</v>
      </c>
      <c r="S872">
        <v>75.7</v>
      </c>
      <c r="T872">
        <v>76.66</v>
      </c>
      <c r="U872">
        <v>77.08</v>
      </c>
      <c r="Y872">
        <v>76.87</v>
      </c>
      <c r="Z872">
        <v>72</v>
      </c>
      <c r="AA872">
        <v>89</v>
      </c>
      <c r="AE872">
        <v>8</v>
      </c>
      <c r="AF872">
        <v>14</v>
      </c>
      <c r="AJ872">
        <v>89</v>
      </c>
      <c r="AK872">
        <v>52</v>
      </c>
    </row>
    <row r="873" spans="1:37" x14ac:dyDescent="0.25">
      <c r="A873" s="3" t="str">
        <f t="shared" si="13"/>
        <v>Hlynur Bergsson</v>
      </c>
      <c r="B873" s="4">
        <v>45767</v>
      </c>
      <c r="C873" t="s">
        <v>2082</v>
      </c>
      <c r="D873" t="s">
        <v>1838</v>
      </c>
      <c r="E873" t="s">
        <v>1839</v>
      </c>
      <c r="F873" t="s">
        <v>1840</v>
      </c>
      <c r="I873" t="s">
        <v>1853</v>
      </c>
      <c r="J873" t="s">
        <v>1854</v>
      </c>
      <c r="K873" t="s">
        <v>997</v>
      </c>
      <c r="L873">
        <v>76</v>
      </c>
      <c r="M873">
        <v>68</v>
      </c>
      <c r="Q873">
        <v>144</v>
      </c>
      <c r="R873">
        <v>76.739999999999995</v>
      </c>
      <c r="S873">
        <v>75.7</v>
      </c>
      <c r="T873">
        <v>80.66</v>
      </c>
      <c r="U873">
        <v>74.08</v>
      </c>
      <c r="Y873">
        <v>77.37</v>
      </c>
      <c r="Z873">
        <v>136</v>
      </c>
      <c r="AA873">
        <v>102</v>
      </c>
      <c r="AE873">
        <v>12</v>
      </c>
      <c r="AF873">
        <v>15</v>
      </c>
      <c r="AJ873">
        <v>102</v>
      </c>
      <c r="AK873">
        <v>52</v>
      </c>
    </row>
    <row r="874" spans="1:37" x14ac:dyDescent="0.25">
      <c r="A874" s="3" t="str">
        <f t="shared" si="13"/>
        <v>Tom Roed Karlsen</v>
      </c>
      <c r="B874" s="4">
        <v>45767</v>
      </c>
      <c r="C874" t="s">
        <v>2082</v>
      </c>
      <c r="D874" t="s">
        <v>1838</v>
      </c>
      <c r="E874" t="s">
        <v>1839</v>
      </c>
      <c r="F874" t="s">
        <v>1840</v>
      </c>
      <c r="I874" t="s">
        <v>1957</v>
      </c>
      <c r="J874" t="s">
        <v>1958</v>
      </c>
      <c r="K874" t="s">
        <v>997</v>
      </c>
      <c r="L874">
        <v>72</v>
      </c>
      <c r="M874">
        <v>72</v>
      </c>
      <c r="Q874">
        <v>144</v>
      </c>
      <c r="R874">
        <v>76.739999999999995</v>
      </c>
      <c r="S874">
        <v>75.7</v>
      </c>
      <c r="T874">
        <v>76.66</v>
      </c>
      <c r="U874">
        <v>78.08</v>
      </c>
      <c r="Y874">
        <v>77.37</v>
      </c>
      <c r="Z874">
        <v>72</v>
      </c>
      <c r="AA874">
        <v>102</v>
      </c>
      <c r="AE874">
        <v>8</v>
      </c>
      <c r="AF874">
        <v>15</v>
      </c>
      <c r="AJ874">
        <v>102</v>
      </c>
      <c r="AK874">
        <v>52</v>
      </c>
    </row>
    <row r="875" spans="1:37" x14ac:dyDescent="0.25">
      <c r="A875" s="3" t="str">
        <f t="shared" si="13"/>
        <v>Sondre Sorensen Kravik</v>
      </c>
      <c r="B875" s="4">
        <v>45767</v>
      </c>
      <c r="C875" t="s">
        <v>2082</v>
      </c>
      <c r="D875" t="s">
        <v>1838</v>
      </c>
      <c r="E875" t="s">
        <v>1839</v>
      </c>
      <c r="F875" t="s">
        <v>1840</v>
      </c>
      <c r="I875" t="s">
        <v>2046</v>
      </c>
      <c r="J875" t="s">
        <v>2047</v>
      </c>
      <c r="K875" t="s">
        <v>997</v>
      </c>
      <c r="L875">
        <v>67</v>
      </c>
      <c r="M875">
        <v>77</v>
      </c>
      <c r="Q875">
        <v>144</v>
      </c>
      <c r="R875">
        <v>76.739999999999995</v>
      </c>
      <c r="S875">
        <v>75.7</v>
      </c>
      <c r="T875">
        <v>71.66</v>
      </c>
      <c r="U875">
        <v>83.08</v>
      </c>
      <c r="Y875">
        <v>77.37</v>
      </c>
      <c r="Z875">
        <v>9</v>
      </c>
      <c r="AA875">
        <v>102</v>
      </c>
      <c r="AE875">
        <v>3</v>
      </c>
      <c r="AF875">
        <v>15</v>
      </c>
      <c r="AJ875">
        <v>102</v>
      </c>
      <c r="AK875">
        <v>52</v>
      </c>
    </row>
    <row r="876" spans="1:37" x14ac:dyDescent="0.25">
      <c r="A876" s="3" t="str">
        <f t="shared" si="13"/>
        <v>Vaino Leppaniemi</v>
      </c>
      <c r="B876" s="4">
        <v>45767</v>
      </c>
      <c r="C876" t="s">
        <v>2082</v>
      </c>
      <c r="D876" t="s">
        <v>1838</v>
      </c>
      <c r="E876" t="s">
        <v>1839</v>
      </c>
      <c r="F876" t="s">
        <v>1840</v>
      </c>
      <c r="I876" t="s">
        <v>2022</v>
      </c>
      <c r="J876" t="s">
        <v>2023</v>
      </c>
      <c r="K876" t="s">
        <v>997</v>
      </c>
      <c r="L876">
        <v>72</v>
      </c>
      <c r="M876">
        <v>72</v>
      </c>
      <c r="Q876">
        <v>144</v>
      </c>
      <c r="R876">
        <v>76.739999999999995</v>
      </c>
      <c r="S876">
        <v>75.7</v>
      </c>
      <c r="T876">
        <v>76.66</v>
      </c>
      <c r="U876">
        <v>78.08</v>
      </c>
      <c r="Y876">
        <v>77.37</v>
      </c>
      <c r="Z876">
        <v>72</v>
      </c>
      <c r="AA876">
        <v>102</v>
      </c>
      <c r="AE876">
        <v>8</v>
      </c>
      <c r="AF876">
        <v>15</v>
      </c>
      <c r="AJ876">
        <v>102</v>
      </c>
      <c r="AK876">
        <v>52</v>
      </c>
    </row>
    <row r="877" spans="1:37" x14ac:dyDescent="0.25">
      <c r="A877" s="3" t="str">
        <f t="shared" si="13"/>
        <v>Christopher Sahlstrom</v>
      </c>
      <c r="B877" s="4">
        <v>45767</v>
      </c>
      <c r="C877" t="s">
        <v>2082</v>
      </c>
      <c r="D877" t="s">
        <v>1838</v>
      </c>
      <c r="E877" t="s">
        <v>1839</v>
      </c>
      <c r="F877" t="s">
        <v>1840</v>
      </c>
      <c r="I877" t="s">
        <v>1884</v>
      </c>
      <c r="J877" t="s">
        <v>1857</v>
      </c>
      <c r="K877" t="s">
        <v>997</v>
      </c>
      <c r="L877">
        <v>69</v>
      </c>
      <c r="M877">
        <v>75</v>
      </c>
      <c r="Q877">
        <v>144</v>
      </c>
      <c r="R877">
        <v>76.739999999999995</v>
      </c>
      <c r="S877">
        <v>75.7</v>
      </c>
      <c r="T877">
        <v>73.66</v>
      </c>
      <c r="U877">
        <v>81.08</v>
      </c>
      <c r="Y877">
        <v>77.37</v>
      </c>
      <c r="Z877">
        <v>24</v>
      </c>
      <c r="AA877">
        <v>102</v>
      </c>
      <c r="AE877">
        <v>5</v>
      </c>
      <c r="AF877">
        <v>15</v>
      </c>
      <c r="AJ877">
        <v>102</v>
      </c>
      <c r="AK877">
        <v>52</v>
      </c>
    </row>
    <row r="878" spans="1:37" x14ac:dyDescent="0.25">
      <c r="A878" s="3" t="str">
        <f t="shared" si="13"/>
        <v>Calle Strandberg</v>
      </c>
      <c r="B878" s="4">
        <v>45767</v>
      </c>
      <c r="C878" t="s">
        <v>2082</v>
      </c>
      <c r="D878" t="s">
        <v>1838</v>
      </c>
      <c r="E878" t="s">
        <v>1839</v>
      </c>
      <c r="F878" t="s">
        <v>1840</v>
      </c>
      <c r="I878" t="s">
        <v>1848</v>
      </c>
      <c r="J878" t="s">
        <v>1849</v>
      </c>
      <c r="K878" t="s">
        <v>997</v>
      </c>
      <c r="L878">
        <v>70</v>
      </c>
      <c r="M878">
        <v>74</v>
      </c>
      <c r="Q878">
        <v>144</v>
      </c>
      <c r="R878">
        <v>76.739999999999995</v>
      </c>
      <c r="S878">
        <v>75.7</v>
      </c>
      <c r="T878">
        <v>74.66</v>
      </c>
      <c r="U878">
        <v>80.08</v>
      </c>
      <c r="Y878">
        <v>77.37</v>
      </c>
      <c r="Z878">
        <v>44</v>
      </c>
      <c r="AA878">
        <v>102</v>
      </c>
      <c r="AE878">
        <v>6</v>
      </c>
      <c r="AF878">
        <v>15</v>
      </c>
      <c r="AJ878">
        <v>102</v>
      </c>
      <c r="AK878">
        <v>52</v>
      </c>
    </row>
    <row r="879" spans="1:37" x14ac:dyDescent="0.25">
      <c r="A879" s="3" t="str">
        <f t="shared" si="13"/>
        <v>Mathias Thybo</v>
      </c>
      <c r="B879" s="4">
        <v>45767</v>
      </c>
      <c r="C879" t="s">
        <v>2082</v>
      </c>
      <c r="D879" t="s">
        <v>1838</v>
      </c>
      <c r="E879" t="s">
        <v>1839</v>
      </c>
      <c r="F879" t="s">
        <v>1840</v>
      </c>
      <c r="I879" t="s">
        <v>2058</v>
      </c>
      <c r="J879" t="s">
        <v>1889</v>
      </c>
      <c r="K879" t="s">
        <v>997</v>
      </c>
      <c r="L879">
        <v>72</v>
      </c>
      <c r="M879">
        <v>72</v>
      </c>
      <c r="Q879">
        <v>144</v>
      </c>
      <c r="R879">
        <v>76.739999999999995</v>
      </c>
      <c r="S879">
        <v>75.7</v>
      </c>
      <c r="T879">
        <v>76.66</v>
      </c>
      <c r="U879">
        <v>78.08</v>
      </c>
      <c r="Y879">
        <v>77.37</v>
      </c>
      <c r="Z879">
        <v>72</v>
      </c>
      <c r="AA879">
        <v>102</v>
      </c>
      <c r="AE879">
        <v>8</v>
      </c>
      <c r="AF879">
        <v>15</v>
      </c>
      <c r="AJ879">
        <v>102</v>
      </c>
      <c r="AK879">
        <v>52</v>
      </c>
    </row>
    <row r="880" spans="1:37" x14ac:dyDescent="0.25">
      <c r="A880" s="3" t="str">
        <f t="shared" si="13"/>
        <v>Saku Tuusa</v>
      </c>
      <c r="B880" s="4">
        <v>45767</v>
      </c>
      <c r="C880" t="s">
        <v>2082</v>
      </c>
      <c r="D880" t="s">
        <v>1838</v>
      </c>
      <c r="E880" t="s">
        <v>1839</v>
      </c>
      <c r="F880" t="s">
        <v>1840</v>
      </c>
      <c r="I880" t="s">
        <v>1974</v>
      </c>
      <c r="J880" t="s">
        <v>1975</v>
      </c>
      <c r="K880" t="s">
        <v>997</v>
      </c>
      <c r="L880">
        <v>74</v>
      </c>
      <c r="M880">
        <v>70</v>
      </c>
      <c r="Q880">
        <v>144</v>
      </c>
      <c r="R880">
        <v>76.739999999999995</v>
      </c>
      <c r="S880">
        <v>75.7</v>
      </c>
      <c r="T880">
        <v>78.66</v>
      </c>
      <c r="U880">
        <v>76.08</v>
      </c>
      <c r="Y880">
        <v>77.37</v>
      </c>
      <c r="Z880">
        <v>111</v>
      </c>
      <c r="AA880">
        <v>102</v>
      </c>
      <c r="AE880">
        <v>10</v>
      </c>
      <c r="AF880">
        <v>15</v>
      </c>
      <c r="AJ880">
        <v>102</v>
      </c>
      <c r="AK880">
        <v>52</v>
      </c>
    </row>
    <row r="881" spans="1:37" x14ac:dyDescent="0.25">
      <c r="A881" s="3" t="str">
        <f t="shared" si="13"/>
        <v>Mathias Ballard</v>
      </c>
      <c r="B881" s="4">
        <v>45767</v>
      </c>
      <c r="C881" t="s">
        <v>2082</v>
      </c>
      <c r="D881" t="s">
        <v>1838</v>
      </c>
      <c r="E881" t="s">
        <v>1839</v>
      </c>
      <c r="F881" t="s">
        <v>1840</v>
      </c>
      <c r="I881" t="s">
        <v>1888</v>
      </c>
      <c r="J881" t="s">
        <v>1889</v>
      </c>
      <c r="K881" t="s">
        <v>997</v>
      </c>
      <c r="L881">
        <v>70</v>
      </c>
      <c r="M881">
        <v>75</v>
      </c>
      <c r="Q881">
        <v>145</v>
      </c>
      <c r="R881">
        <v>76.739999999999995</v>
      </c>
      <c r="S881">
        <v>75.7</v>
      </c>
      <c r="T881">
        <v>74.66</v>
      </c>
      <c r="U881">
        <v>81.08</v>
      </c>
      <c r="Y881">
        <v>77.87</v>
      </c>
      <c r="Z881">
        <v>44</v>
      </c>
      <c r="AA881">
        <v>110</v>
      </c>
      <c r="AE881">
        <v>6</v>
      </c>
      <c r="AF881">
        <v>16</v>
      </c>
      <c r="AJ881">
        <v>110</v>
      </c>
      <c r="AK881">
        <v>52</v>
      </c>
    </row>
    <row r="882" spans="1:37" x14ac:dyDescent="0.25">
      <c r="A882" s="3" t="str">
        <f t="shared" si="13"/>
        <v>Isak Eriksson Krabbe</v>
      </c>
      <c r="B882" s="4">
        <v>45767</v>
      </c>
      <c r="C882" t="s">
        <v>2082</v>
      </c>
      <c r="D882" t="s">
        <v>1838</v>
      </c>
      <c r="E882" t="s">
        <v>1839</v>
      </c>
      <c r="F882" t="s">
        <v>1840</v>
      </c>
      <c r="I882" t="s">
        <v>1948</v>
      </c>
      <c r="J882" t="s">
        <v>1949</v>
      </c>
      <c r="K882" t="s">
        <v>997</v>
      </c>
      <c r="L882">
        <v>74</v>
      </c>
      <c r="M882">
        <v>71</v>
      </c>
      <c r="Q882">
        <v>145</v>
      </c>
      <c r="R882">
        <v>76.739999999999995</v>
      </c>
      <c r="S882">
        <v>75.7</v>
      </c>
      <c r="T882">
        <v>78.66</v>
      </c>
      <c r="U882">
        <v>77.08</v>
      </c>
      <c r="Y882">
        <v>77.87</v>
      </c>
      <c r="Z882">
        <v>111</v>
      </c>
      <c r="AA882">
        <v>110</v>
      </c>
      <c r="AE882">
        <v>10</v>
      </c>
      <c r="AF882">
        <v>16</v>
      </c>
      <c r="AJ882">
        <v>110</v>
      </c>
      <c r="AK882">
        <v>52</v>
      </c>
    </row>
    <row r="883" spans="1:37" x14ac:dyDescent="0.25">
      <c r="A883" s="3" t="str">
        <f t="shared" si="13"/>
        <v>Jakob Henriksson</v>
      </c>
      <c r="B883" s="4">
        <v>45767</v>
      </c>
      <c r="C883" t="s">
        <v>2082</v>
      </c>
      <c r="D883" t="s">
        <v>1838</v>
      </c>
      <c r="E883" t="s">
        <v>1839</v>
      </c>
      <c r="F883" t="s">
        <v>1840</v>
      </c>
      <c r="I883" t="s">
        <v>2016</v>
      </c>
      <c r="J883" t="s">
        <v>2017</v>
      </c>
      <c r="K883" t="s">
        <v>997</v>
      </c>
      <c r="L883">
        <v>73</v>
      </c>
      <c r="M883">
        <v>72</v>
      </c>
      <c r="Q883">
        <v>145</v>
      </c>
      <c r="R883">
        <v>76.739999999999995</v>
      </c>
      <c r="S883">
        <v>75.7</v>
      </c>
      <c r="T883">
        <v>77.66</v>
      </c>
      <c r="U883">
        <v>78.08</v>
      </c>
      <c r="Y883">
        <v>77.87</v>
      </c>
      <c r="Z883">
        <v>92</v>
      </c>
      <c r="AA883">
        <v>110</v>
      </c>
      <c r="AE883">
        <v>9</v>
      </c>
      <c r="AF883">
        <v>16</v>
      </c>
      <c r="AJ883">
        <v>110</v>
      </c>
      <c r="AK883">
        <v>52</v>
      </c>
    </row>
    <row r="884" spans="1:37" x14ac:dyDescent="0.25">
      <c r="A884" s="3" t="str">
        <f t="shared" si="13"/>
        <v>Magnus Lomholt</v>
      </c>
      <c r="B884" s="4">
        <v>45767</v>
      </c>
      <c r="C884" t="s">
        <v>2082</v>
      </c>
      <c r="D884" t="s">
        <v>1838</v>
      </c>
      <c r="E884" t="s">
        <v>1839</v>
      </c>
      <c r="F884" t="s">
        <v>1840</v>
      </c>
      <c r="I884" t="s">
        <v>1928</v>
      </c>
      <c r="J884" t="s">
        <v>1929</v>
      </c>
      <c r="K884" t="s">
        <v>997</v>
      </c>
      <c r="L884">
        <v>73</v>
      </c>
      <c r="M884">
        <v>72</v>
      </c>
      <c r="Q884">
        <v>145</v>
      </c>
      <c r="R884">
        <v>76.739999999999995</v>
      </c>
      <c r="S884">
        <v>75.7</v>
      </c>
      <c r="T884">
        <v>77.66</v>
      </c>
      <c r="U884">
        <v>78.08</v>
      </c>
      <c r="Y884">
        <v>77.87</v>
      </c>
      <c r="Z884">
        <v>92</v>
      </c>
      <c r="AA884">
        <v>110</v>
      </c>
      <c r="AE884">
        <v>9</v>
      </c>
      <c r="AF884">
        <v>16</v>
      </c>
      <c r="AJ884">
        <v>110</v>
      </c>
      <c r="AK884">
        <v>52</v>
      </c>
    </row>
    <row r="885" spans="1:37" x14ac:dyDescent="0.25">
      <c r="A885" s="3" t="str">
        <f t="shared" si="13"/>
        <v>Mads Fugl Rasmussen</v>
      </c>
      <c r="B885" s="4">
        <v>45767</v>
      </c>
      <c r="C885" t="s">
        <v>2082</v>
      </c>
      <c r="D885" t="s">
        <v>1838</v>
      </c>
      <c r="E885" t="s">
        <v>1839</v>
      </c>
      <c r="F885" t="s">
        <v>1840</v>
      </c>
      <c r="I885" t="s">
        <v>1937</v>
      </c>
      <c r="J885" t="s">
        <v>2005</v>
      </c>
      <c r="K885" t="s">
        <v>997</v>
      </c>
      <c r="L885">
        <v>76</v>
      </c>
      <c r="M885">
        <v>69</v>
      </c>
      <c r="Q885">
        <v>145</v>
      </c>
      <c r="R885">
        <v>76.739999999999995</v>
      </c>
      <c r="S885">
        <v>75.7</v>
      </c>
      <c r="T885">
        <v>80.66</v>
      </c>
      <c r="U885">
        <v>75.08</v>
      </c>
      <c r="Y885">
        <v>77.87</v>
      </c>
      <c r="Z885">
        <v>136</v>
      </c>
      <c r="AA885">
        <v>110</v>
      </c>
      <c r="AE885">
        <v>12</v>
      </c>
      <c r="AF885">
        <v>16</v>
      </c>
      <c r="AJ885">
        <v>110</v>
      </c>
      <c r="AK885">
        <v>52</v>
      </c>
    </row>
    <row r="886" spans="1:37" x14ac:dyDescent="0.25">
      <c r="A886" s="3" t="str">
        <f t="shared" si="13"/>
        <v>Gustav Sjoberg</v>
      </c>
      <c r="B886" s="4">
        <v>45767</v>
      </c>
      <c r="C886" t="s">
        <v>2082</v>
      </c>
      <c r="D886" t="s">
        <v>1838</v>
      </c>
      <c r="E886" t="s">
        <v>1839</v>
      </c>
      <c r="F886" t="s">
        <v>1840</v>
      </c>
      <c r="I886" t="s">
        <v>2010</v>
      </c>
      <c r="J886" t="s">
        <v>1893</v>
      </c>
      <c r="K886" t="s">
        <v>997</v>
      </c>
      <c r="L886">
        <v>73</v>
      </c>
      <c r="M886">
        <v>72</v>
      </c>
      <c r="Q886">
        <v>145</v>
      </c>
      <c r="R886">
        <v>76.739999999999995</v>
      </c>
      <c r="S886">
        <v>75.7</v>
      </c>
      <c r="T886">
        <v>77.66</v>
      </c>
      <c r="U886">
        <v>78.08</v>
      </c>
      <c r="Y886">
        <v>77.87</v>
      </c>
      <c r="Z886">
        <v>92</v>
      </c>
      <c r="AA886">
        <v>110</v>
      </c>
      <c r="AE886">
        <v>9</v>
      </c>
      <c r="AF886">
        <v>16</v>
      </c>
      <c r="AJ886">
        <v>110</v>
      </c>
      <c r="AK886">
        <v>52</v>
      </c>
    </row>
    <row r="887" spans="1:37" x14ac:dyDescent="0.25">
      <c r="A887" s="3" t="str">
        <f t="shared" si="13"/>
        <v>Jesper Von Reedtz</v>
      </c>
      <c r="B887" s="4">
        <v>45767</v>
      </c>
      <c r="C887" t="s">
        <v>2082</v>
      </c>
      <c r="D887" t="s">
        <v>1838</v>
      </c>
      <c r="E887" t="s">
        <v>1839</v>
      </c>
      <c r="F887" t="s">
        <v>1840</v>
      </c>
      <c r="I887" t="s">
        <v>1981</v>
      </c>
      <c r="J887" t="s">
        <v>1364</v>
      </c>
      <c r="K887" t="s">
        <v>997</v>
      </c>
      <c r="L887">
        <v>74</v>
      </c>
      <c r="M887">
        <v>71</v>
      </c>
      <c r="Q887">
        <v>145</v>
      </c>
      <c r="R887">
        <v>76.739999999999995</v>
      </c>
      <c r="S887">
        <v>75.7</v>
      </c>
      <c r="T887">
        <v>78.66</v>
      </c>
      <c r="U887">
        <v>77.08</v>
      </c>
      <c r="Y887">
        <v>77.87</v>
      </c>
      <c r="Z887">
        <v>111</v>
      </c>
      <c r="AA887">
        <v>110</v>
      </c>
      <c r="AE887">
        <v>10</v>
      </c>
      <c r="AF887">
        <v>16</v>
      </c>
      <c r="AJ887">
        <v>110</v>
      </c>
      <c r="AK887">
        <v>52</v>
      </c>
    </row>
    <row r="888" spans="1:37" x14ac:dyDescent="0.25">
      <c r="A888" s="3" t="str">
        <f t="shared" si="13"/>
        <v>Vihtori Eskola</v>
      </c>
      <c r="B888" s="4">
        <v>45767</v>
      </c>
      <c r="C888" t="s">
        <v>2082</v>
      </c>
      <c r="D888" t="s">
        <v>1838</v>
      </c>
      <c r="E888" t="s">
        <v>1839</v>
      </c>
      <c r="F888" t="s">
        <v>1840</v>
      </c>
      <c r="I888" t="s">
        <v>2063</v>
      </c>
      <c r="J888" t="s">
        <v>2064</v>
      </c>
      <c r="K888" t="s">
        <v>997</v>
      </c>
      <c r="L888">
        <v>73</v>
      </c>
      <c r="M888">
        <v>73</v>
      </c>
      <c r="Q888">
        <v>146</v>
      </c>
      <c r="R888">
        <v>76.739999999999995</v>
      </c>
      <c r="S888">
        <v>75.7</v>
      </c>
      <c r="T888">
        <v>77.66</v>
      </c>
      <c r="U888">
        <v>79.08</v>
      </c>
      <c r="Y888">
        <v>78.37</v>
      </c>
      <c r="Z888">
        <v>92</v>
      </c>
      <c r="AA888">
        <v>117</v>
      </c>
      <c r="AE888">
        <v>9</v>
      </c>
      <c r="AF888">
        <v>17</v>
      </c>
      <c r="AJ888">
        <v>117</v>
      </c>
      <c r="AK888">
        <v>52</v>
      </c>
    </row>
    <row r="889" spans="1:37" x14ac:dyDescent="0.25">
      <c r="A889" s="3" t="str">
        <f t="shared" si="13"/>
        <v>August Thor Host</v>
      </c>
      <c r="B889" s="4">
        <v>45767</v>
      </c>
      <c r="C889" t="s">
        <v>2082</v>
      </c>
      <c r="D889" t="s">
        <v>1838</v>
      </c>
      <c r="E889" t="s">
        <v>1839</v>
      </c>
      <c r="F889" t="s">
        <v>1840</v>
      </c>
      <c r="I889" t="s">
        <v>1846</v>
      </c>
      <c r="J889" t="s">
        <v>1847</v>
      </c>
      <c r="K889" t="s">
        <v>997</v>
      </c>
      <c r="L889">
        <v>73</v>
      </c>
      <c r="M889">
        <v>73</v>
      </c>
      <c r="Q889">
        <v>146</v>
      </c>
      <c r="R889">
        <v>76.739999999999995</v>
      </c>
      <c r="S889">
        <v>75.7</v>
      </c>
      <c r="T889">
        <v>77.66</v>
      </c>
      <c r="U889">
        <v>79.08</v>
      </c>
      <c r="Y889">
        <v>78.37</v>
      </c>
      <c r="Z889">
        <v>92</v>
      </c>
      <c r="AA889">
        <v>117</v>
      </c>
      <c r="AE889">
        <v>9</v>
      </c>
      <c r="AF889">
        <v>17</v>
      </c>
      <c r="AJ889">
        <v>117</v>
      </c>
      <c r="AK889">
        <v>52</v>
      </c>
    </row>
    <row r="890" spans="1:37" x14ac:dyDescent="0.25">
      <c r="A890" s="3" t="str">
        <f t="shared" si="13"/>
        <v>Lukas Magnusson</v>
      </c>
      <c r="B890" s="4">
        <v>45767</v>
      </c>
      <c r="C890" t="s">
        <v>2082</v>
      </c>
      <c r="D890" t="s">
        <v>1838</v>
      </c>
      <c r="E890" t="s">
        <v>1839</v>
      </c>
      <c r="F890" t="s">
        <v>1840</v>
      </c>
      <c r="I890" t="s">
        <v>1977</v>
      </c>
      <c r="J890" t="s">
        <v>1875</v>
      </c>
      <c r="K890" t="s">
        <v>997</v>
      </c>
      <c r="L890">
        <v>72</v>
      </c>
      <c r="M890">
        <v>74</v>
      </c>
      <c r="Q890">
        <v>146</v>
      </c>
      <c r="R890">
        <v>76.739999999999995</v>
      </c>
      <c r="S890">
        <v>75.7</v>
      </c>
      <c r="T890">
        <v>76.66</v>
      </c>
      <c r="U890">
        <v>80.08</v>
      </c>
      <c r="Y890">
        <v>78.37</v>
      </c>
      <c r="Z890">
        <v>72</v>
      </c>
      <c r="AA890">
        <v>117</v>
      </c>
      <c r="AE890">
        <v>8</v>
      </c>
      <c r="AF890">
        <v>17</v>
      </c>
      <c r="AJ890">
        <v>117</v>
      </c>
      <c r="AK890">
        <v>52</v>
      </c>
    </row>
    <row r="891" spans="1:37" x14ac:dyDescent="0.25">
      <c r="A891" s="3" t="str">
        <f t="shared" si="13"/>
        <v>Pelle Ahlqvist</v>
      </c>
      <c r="B891" s="4">
        <v>45767</v>
      </c>
      <c r="C891" t="s">
        <v>2082</v>
      </c>
      <c r="D891" t="s">
        <v>1838</v>
      </c>
      <c r="E891" t="s">
        <v>1839</v>
      </c>
      <c r="F891" t="s">
        <v>1840</v>
      </c>
      <c r="I891" t="s">
        <v>1933</v>
      </c>
      <c r="J891" t="s">
        <v>1934</v>
      </c>
      <c r="K891" t="s">
        <v>997</v>
      </c>
      <c r="L891">
        <v>73</v>
      </c>
      <c r="M891">
        <v>74</v>
      </c>
      <c r="Q891">
        <v>147</v>
      </c>
      <c r="R891">
        <v>76.739999999999995</v>
      </c>
      <c r="S891">
        <v>75.7</v>
      </c>
      <c r="T891">
        <v>77.66</v>
      </c>
      <c r="U891">
        <v>80.08</v>
      </c>
      <c r="Y891">
        <v>78.87</v>
      </c>
      <c r="Z891">
        <v>92</v>
      </c>
      <c r="AA891">
        <v>120</v>
      </c>
      <c r="AE891">
        <v>9</v>
      </c>
      <c r="AF891">
        <v>18</v>
      </c>
      <c r="AJ891">
        <v>120</v>
      </c>
      <c r="AK891">
        <v>52</v>
      </c>
    </row>
    <row r="892" spans="1:37" x14ac:dyDescent="0.25">
      <c r="A892" s="3" t="str">
        <f t="shared" si="13"/>
        <v>Joel Berg</v>
      </c>
      <c r="B892" s="4">
        <v>45767</v>
      </c>
      <c r="C892" t="s">
        <v>2082</v>
      </c>
      <c r="D892" t="s">
        <v>1838</v>
      </c>
      <c r="E892" t="s">
        <v>1839</v>
      </c>
      <c r="F892" t="s">
        <v>1840</v>
      </c>
      <c r="I892" t="s">
        <v>1966</v>
      </c>
      <c r="J892" t="s">
        <v>936</v>
      </c>
      <c r="K892" t="s">
        <v>997</v>
      </c>
      <c r="L892">
        <v>72</v>
      </c>
      <c r="M892">
        <v>75</v>
      </c>
      <c r="Q892">
        <v>147</v>
      </c>
      <c r="R892">
        <v>76.739999999999995</v>
      </c>
      <c r="S892">
        <v>75.7</v>
      </c>
      <c r="T892">
        <v>76.66</v>
      </c>
      <c r="U892">
        <v>81.08</v>
      </c>
      <c r="Y892">
        <v>78.87</v>
      </c>
      <c r="Z892">
        <v>72</v>
      </c>
      <c r="AA892">
        <v>120</v>
      </c>
      <c r="AE892">
        <v>8</v>
      </c>
      <c r="AF892">
        <v>18</v>
      </c>
      <c r="AJ892">
        <v>120</v>
      </c>
      <c r="AK892">
        <v>52</v>
      </c>
    </row>
    <row r="893" spans="1:37" x14ac:dyDescent="0.25">
      <c r="A893" s="3" t="str">
        <f t="shared" si="13"/>
        <v>Adam Guedra</v>
      </c>
      <c r="B893" s="4">
        <v>45767</v>
      </c>
      <c r="C893" t="s">
        <v>2082</v>
      </c>
      <c r="D893" t="s">
        <v>1838</v>
      </c>
      <c r="E893" t="s">
        <v>1839</v>
      </c>
      <c r="F893" t="s">
        <v>1840</v>
      </c>
      <c r="I893" t="s">
        <v>1873</v>
      </c>
      <c r="J893" t="s">
        <v>1676</v>
      </c>
      <c r="K893" t="s">
        <v>997</v>
      </c>
      <c r="L893">
        <v>78</v>
      </c>
      <c r="M893">
        <v>69</v>
      </c>
      <c r="Q893">
        <v>147</v>
      </c>
      <c r="R893">
        <v>76.739999999999995</v>
      </c>
      <c r="S893">
        <v>75.7</v>
      </c>
      <c r="T893">
        <v>82.66</v>
      </c>
      <c r="U893">
        <v>75.08</v>
      </c>
      <c r="Y893">
        <v>78.87</v>
      </c>
      <c r="Z893">
        <v>143</v>
      </c>
      <c r="AA893">
        <v>120</v>
      </c>
      <c r="AE893">
        <v>14</v>
      </c>
      <c r="AF893">
        <v>18</v>
      </c>
      <c r="AJ893">
        <v>120</v>
      </c>
      <c r="AK893">
        <v>52</v>
      </c>
    </row>
    <row r="894" spans="1:37" x14ac:dyDescent="0.25">
      <c r="A894" s="3" t="str">
        <f t="shared" si="13"/>
        <v>Felix Jordansson</v>
      </c>
      <c r="B894" s="4">
        <v>45767</v>
      </c>
      <c r="C894" t="s">
        <v>2082</v>
      </c>
      <c r="D894" t="s">
        <v>1838</v>
      </c>
      <c r="E894" t="s">
        <v>1839</v>
      </c>
      <c r="F894" t="s">
        <v>1840</v>
      </c>
      <c r="I894" t="s">
        <v>2065</v>
      </c>
      <c r="J894" t="s">
        <v>1174</v>
      </c>
      <c r="K894" t="s">
        <v>997</v>
      </c>
      <c r="L894">
        <v>75</v>
      </c>
      <c r="M894">
        <v>72</v>
      </c>
      <c r="Q894">
        <v>147</v>
      </c>
      <c r="R894">
        <v>76.739999999999995</v>
      </c>
      <c r="S894">
        <v>75.7</v>
      </c>
      <c r="T894">
        <v>79.66</v>
      </c>
      <c r="U894">
        <v>78.08</v>
      </c>
      <c r="Y894">
        <v>78.87</v>
      </c>
      <c r="Z894">
        <v>123</v>
      </c>
      <c r="AA894">
        <v>120</v>
      </c>
      <c r="AE894">
        <v>11</v>
      </c>
      <c r="AF894">
        <v>18</v>
      </c>
      <c r="AJ894">
        <v>120</v>
      </c>
      <c r="AK894">
        <v>52</v>
      </c>
    </row>
    <row r="895" spans="1:37" x14ac:dyDescent="0.25">
      <c r="A895" s="3" t="str">
        <f t="shared" si="13"/>
        <v>Elvis Krumlinde</v>
      </c>
      <c r="B895" s="4">
        <v>45767</v>
      </c>
      <c r="C895" t="s">
        <v>2082</v>
      </c>
      <c r="D895" t="s">
        <v>1838</v>
      </c>
      <c r="E895" t="s">
        <v>1839</v>
      </c>
      <c r="F895" t="s">
        <v>1840</v>
      </c>
      <c r="I895" t="s">
        <v>2019</v>
      </c>
      <c r="J895" t="s">
        <v>895</v>
      </c>
      <c r="K895" t="s">
        <v>997</v>
      </c>
      <c r="L895">
        <v>75</v>
      </c>
      <c r="M895">
        <v>72</v>
      </c>
      <c r="Q895">
        <v>147</v>
      </c>
      <c r="R895">
        <v>76.739999999999995</v>
      </c>
      <c r="S895">
        <v>75.7</v>
      </c>
      <c r="T895">
        <v>79.66</v>
      </c>
      <c r="U895">
        <v>78.08</v>
      </c>
      <c r="Y895">
        <v>78.87</v>
      </c>
      <c r="Z895">
        <v>123</v>
      </c>
      <c r="AA895">
        <v>120</v>
      </c>
      <c r="AE895">
        <v>11</v>
      </c>
      <c r="AF895">
        <v>18</v>
      </c>
      <c r="AJ895">
        <v>120</v>
      </c>
      <c r="AK895">
        <v>52</v>
      </c>
    </row>
    <row r="896" spans="1:37" x14ac:dyDescent="0.25">
      <c r="A896" s="3" t="str">
        <f t="shared" si="13"/>
        <v>Juhana Kukkonen</v>
      </c>
      <c r="B896" s="4">
        <v>45767</v>
      </c>
      <c r="C896" t="s">
        <v>2082</v>
      </c>
      <c r="D896" t="s">
        <v>1838</v>
      </c>
      <c r="E896" t="s">
        <v>1839</v>
      </c>
      <c r="F896" t="s">
        <v>1840</v>
      </c>
      <c r="I896" t="s">
        <v>2020</v>
      </c>
      <c r="J896" t="s">
        <v>2021</v>
      </c>
      <c r="K896" t="s">
        <v>997</v>
      </c>
      <c r="L896">
        <v>72</v>
      </c>
      <c r="M896">
        <v>75</v>
      </c>
      <c r="Q896">
        <v>147</v>
      </c>
      <c r="R896">
        <v>76.739999999999995</v>
      </c>
      <c r="S896">
        <v>75.7</v>
      </c>
      <c r="T896">
        <v>76.66</v>
      </c>
      <c r="U896">
        <v>81.08</v>
      </c>
      <c r="Y896">
        <v>78.87</v>
      </c>
      <c r="Z896">
        <v>72</v>
      </c>
      <c r="AA896">
        <v>120</v>
      </c>
      <c r="AE896">
        <v>8</v>
      </c>
      <c r="AF896">
        <v>18</v>
      </c>
      <c r="AJ896">
        <v>120</v>
      </c>
      <c r="AK896">
        <v>52</v>
      </c>
    </row>
    <row r="897" spans="1:37" x14ac:dyDescent="0.25">
      <c r="A897" s="3" t="str">
        <f t="shared" si="13"/>
        <v>Leevi Hellberg</v>
      </c>
      <c r="B897" s="4">
        <v>45767</v>
      </c>
      <c r="C897" t="s">
        <v>2082</v>
      </c>
      <c r="D897" t="s">
        <v>1838</v>
      </c>
      <c r="E897" t="s">
        <v>1839</v>
      </c>
      <c r="F897" t="s">
        <v>1840</v>
      </c>
      <c r="I897" t="s">
        <v>2031</v>
      </c>
      <c r="J897" t="s">
        <v>2032</v>
      </c>
      <c r="K897" t="s">
        <v>997</v>
      </c>
      <c r="L897">
        <v>76</v>
      </c>
      <c r="M897">
        <v>72</v>
      </c>
      <c r="Q897">
        <v>148</v>
      </c>
      <c r="R897">
        <v>76.739999999999995</v>
      </c>
      <c r="S897">
        <v>75.7</v>
      </c>
      <c r="T897">
        <v>80.66</v>
      </c>
      <c r="U897">
        <v>78.08</v>
      </c>
      <c r="Y897">
        <v>79.37</v>
      </c>
      <c r="Z897">
        <v>136</v>
      </c>
      <c r="AA897">
        <v>126</v>
      </c>
      <c r="AE897">
        <v>12</v>
      </c>
      <c r="AF897">
        <v>19</v>
      </c>
      <c r="AJ897">
        <v>126</v>
      </c>
      <c r="AK897">
        <v>52</v>
      </c>
    </row>
    <row r="898" spans="1:37" x14ac:dyDescent="0.25">
      <c r="A898" s="3" t="str">
        <f t="shared" ref="A898:A961" si="14">IF(J898="","",CONCATENATE(J898," ",I898))</f>
        <v>Sebastian Lohmann</v>
      </c>
      <c r="B898" s="4">
        <v>45767</v>
      </c>
      <c r="C898" t="s">
        <v>2082</v>
      </c>
      <c r="D898" t="s">
        <v>1838</v>
      </c>
      <c r="E898" t="s">
        <v>1839</v>
      </c>
      <c r="F898" t="s">
        <v>1840</v>
      </c>
      <c r="I898" t="s">
        <v>2076</v>
      </c>
      <c r="J898" t="s">
        <v>1068</v>
      </c>
      <c r="K898" t="s">
        <v>997</v>
      </c>
      <c r="L898">
        <v>70</v>
      </c>
      <c r="M898">
        <v>78</v>
      </c>
      <c r="Q898">
        <v>148</v>
      </c>
      <c r="R898">
        <v>76.739999999999995</v>
      </c>
      <c r="S898">
        <v>75.7</v>
      </c>
      <c r="T898">
        <v>74.66</v>
      </c>
      <c r="U898">
        <v>84.08</v>
      </c>
      <c r="Y898">
        <v>79.37</v>
      </c>
      <c r="Z898">
        <v>44</v>
      </c>
      <c r="AA898">
        <v>126</v>
      </c>
      <c r="AE898">
        <v>6</v>
      </c>
      <c r="AF898">
        <v>19</v>
      </c>
      <c r="AJ898">
        <v>126</v>
      </c>
      <c r="AK898">
        <v>52</v>
      </c>
    </row>
    <row r="899" spans="1:37" x14ac:dyDescent="0.25">
      <c r="A899" s="3" t="str">
        <f t="shared" si="14"/>
        <v>Mikkel Pedersen</v>
      </c>
      <c r="B899" s="4">
        <v>45767</v>
      </c>
      <c r="C899" t="s">
        <v>2082</v>
      </c>
      <c r="D899" t="s">
        <v>1838</v>
      </c>
      <c r="E899" t="s">
        <v>1839</v>
      </c>
      <c r="F899" t="s">
        <v>1840</v>
      </c>
      <c r="I899" t="s">
        <v>1878</v>
      </c>
      <c r="J899" t="s">
        <v>1879</v>
      </c>
      <c r="K899" t="s">
        <v>997</v>
      </c>
      <c r="L899">
        <v>75</v>
      </c>
      <c r="M899">
        <v>73</v>
      </c>
      <c r="Q899">
        <v>148</v>
      </c>
      <c r="R899">
        <v>76.739999999999995</v>
      </c>
      <c r="S899">
        <v>75.7</v>
      </c>
      <c r="T899">
        <v>79.66</v>
      </c>
      <c r="U899">
        <v>79.08</v>
      </c>
      <c r="Y899">
        <v>79.37</v>
      </c>
      <c r="Z899">
        <v>123</v>
      </c>
      <c r="AA899">
        <v>126</v>
      </c>
      <c r="AE899">
        <v>11</v>
      </c>
      <c r="AF899">
        <v>19</v>
      </c>
      <c r="AJ899">
        <v>126</v>
      </c>
      <c r="AK899">
        <v>52</v>
      </c>
    </row>
    <row r="900" spans="1:37" x14ac:dyDescent="0.25">
      <c r="A900" s="3" t="str">
        <f t="shared" si="14"/>
        <v>Krzysztof Sosnowski</v>
      </c>
      <c r="B900" s="4">
        <v>45767</v>
      </c>
      <c r="C900" t="s">
        <v>2082</v>
      </c>
      <c r="D900" t="s">
        <v>1838</v>
      </c>
      <c r="E900" t="s">
        <v>1839</v>
      </c>
      <c r="F900" t="s">
        <v>1840</v>
      </c>
      <c r="I900" t="s">
        <v>2038</v>
      </c>
      <c r="J900" t="s">
        <v>2039</v>
      </c>
      <c r="K900" t="s">
        <v>997</v>
      </c>
      <c r="L900">
        <v>72</v>
      </c>
      <c r="M900">
        <v>76</v>
      </c>
      <c r="Q900">
        <v>148</v>
      </c>
      <c r="R900">
        <v>76.739999999999995</v>
      </c>
      <c r="S900">
        <v>75.7</v>
      </c>
      <c r="T900">
        <v>76.66</v>
      </c>
      <c r="U900">
        <v>82.08</v>
      </c>
      <c r="Y900">
        <v>79.37</v>
      </c>
      <c r="Z900">
        <v>72</v>
      </c>
      <c r="AA900">
        <v>126</v>
      </c>
      <c r="AE900">
        <v>8</v>
      </c>
      <c r="AF900">
        <v>19</v>
      </c>
      <c r="AJ900">
        <v>126</v>
      </c>
      <c r="AK900">
        <v>52</v>
      </c>
    </row>
    <row r="901" spans="1:37" x14ac:dyDescent="0.25">
      <c r="A901" s="3" t="str">
        <f t="shared" si="14"/>
        <v>Filip Dahlfors</v>
      </c>
      <c r="B901" s="4">
        <v>45767</v>
      </c>
      <c r="C901" t="s">
        <v>2082</v>
      </c>
      <c r="D901" t="s">
        <v>1838</v>
      </c>
      <c r="E901" t="s">
        <v>1839</v>
      </c>
      <c r="F901" t="s">
        <v>1840</v>
      </c>
      <c r="I901" t="s">
        <v>1983</v>
      </c>
      <c r="J901" t="s">
        <v>1956</v>
      </c>
      <c r="K901" t="s">
        <v>997</v>
      </c>
      <c r="L901">
        <v>76</v>
      </c>
      <c r="M901">
        <v>73</v>
      </c>
      <c r="Q901">
        <v>149</v>
      </c>
      <c r="R901">
        <v>76.739999999999995</v>
      </c>
      <c r="S901">
        <v>75.7</v>
      </c>
      <c r="T901">
        <v>80.66</v>
      </c>
      <c r="U901">
        <v>79.08</v>
      </c>
      <c r="Y901">
        <v>79.87</v>
      </c>
      <c r="Z901">
        <v>136</v>
      </c>
      <c r="AA901">
        <v>130</v>
      </c>
      <c r="AE901">
        <v>12</v>
      </c>
      <c r="AF901">
        <v>20</v>
      </c>
      <c r="AJ901">
        <v>130</v>
      </c>
      <c r="AK901">
        <v>52</v>
      </c>
    </row>
    <row r="902" spans="1:37" x14ac:dyDescent="0.25">
      <c r="A902" s="3" t="str">
        <f t="shared" si="14"/>
        <v>Rasmus Pietila</v>
      </c>
      <c r="B902" s="4">
        <v>45767</v>
      </c>
      <c r="C902" t="s">
        <v>2082</v>
      </c>
      <c r="D902" t="s">
        <v>1838</v>
      </c>
      <c r="E902" t="s">
        <v>1839</v>
      </c>
      <c r="F902" t="s">
        <v>1840</v>
      </c>
      <c r="I902" t="s">
        <v>2045</v>
      </c>
      <c r="J902" t="s">
        <v>880</v>
      </c>
      <c r="K902" t="s">
        <v>997</v>
      </c>
      <c r="L902">
        <v>77</v>
      </c>
      <c r="M902">
        <v>72</v>
      </c>
      <c r="Q902">
        <v>149</v>
      </c>
      <c r="R902">
        <v>76.739999999999995</v>
      </c>
      <c r="S902">
        <v>75.7</v>
      </c>
      <c r="T902">
        <v>81.66</v>
      </c>
      <c r="U902">
        <v>78.08</v>
      </c>
      <c r="Y902">
        <v>79.87</v>
      </c>
      <c r="Z902">
        <v>142</v>
      </c>
      <c r="AA902">
        <v>130</v>
      </c>
      <c r="AE902">
        <v>13</v>
      </c>
      <c r="AF902">
        <v>20</v>
      </c>
      <c r="AJ902">
        <v>130</v>
      </c>
      <c r="AK902">
        <v>52</v>
      </c>
    </row>
    <row r="903" spans="1:37" x14ac:dyDescent="0.25">
      <c r="A903" s="3" t="str">
        <f t="shared" si="14"/>
        <v>Jesse Saareks</v>
      </c>
      <c r="B903" s="4">
        <v>45767</v>
      </c>
      <c r="C903" t="s">
        <v>2082</v>
      </c>
      <c r="D903" t="s">
        <v>1838</v>
      </c>
      <c r="E903" t="s">
        <v>1839</v>
      </c>
      <c r="F903" t="s">
        <v>1840</v>
      </c>
      <c r="I903" t="s">
        <v>1997</v>
      </c>
      <c r="J903" t="s">
        <v>1998</v>
      </c>
      <c r="K903" t="s">
        <v>997</v>
      </c>
      <c r="L903">
        <v>73</v>
      </c>
      <c r="M903">
        <v>76</v>
      </c>
      <c r="Q903">
        <v>149</v>
      </c>
      <c r="R903">
        <v>76.739999999999995</v>
      </c>
      <c r="S903">
        <v>75.7</v>
      </c>
      <c r="T903">
        <v>77.66</v>
      </c>
      <c r="U903">
        <v>82.08</v>
      </c>
      <c r="Y903">
        <v>79.87</v>
      </c>
      <c r="Z903">
        <v>92</v>
      </c>
      <c r="AA903">
        <v>130</v>
      </c>
      <c r="AE903">
        <v>9</v>
      </c>
      <c r="AF903">
        <v>20</v>
      </c>
      <c r="AJ903">
        <v>130</v>
      </c>
      <c r="AK903">
        <v>52</v>
      </c>
    </row>
    <row r="904" spans="1:37" x14ac:dyDescent="0.25">
      <c r="A904" s="3" t="str">
        <f t="shared" si="14"/>
        <v>Joel Sylven</v>
      </c>
      <c r="B904" s="4">
        <v>45767</v>
      </c>
      <c r="C904" t="s">
        <v>2082</v>
      </c>
      <c r="D904" t="s">
        <v>1838</v>
      </c>
      <c r="E904" t="s">
        <v>1839</v>
      </c>
      <c r="F904" t="s">
        <v>1840</v>
      </c>
      <c r="I904" t="s">
        <v>1931</v>
      </c>
      <c r="J904" t="s">
        <v>936</v>
      </c>
      <c r="K904" t="s">
        <v>997</v>
      </c>
      <c r="L904">
        <v>73</v>
      </c>
      <c r="M904">
        <v>76</v>
      </c>
      <c r="Q904">
        <v>149</v>
      </c>
      <c r="R904">
        <v>76.739999999999995</v>
      </c>
      <c r="S904">
        <v>75.7</v>
      </c>
      <c r="T904">
        <v>77.66</v>
      </c>
      <c r="U904">
        <v>82.08</v>
      </c>
      <c r="Y904">
        <v>79.87</v>
      </c>
      <c r="Z904">
        <v>92</v>
      </c>
      <c r="AA904">
        <v>130</v>
      </c>
      <c r="AE904">
        <v>9</v>
      </c>
      <c r="AF904">
        <v>20</v>
      </c>
      <c r="AJ904">
        <v>130</v>
      </c>
      <c r="AK904">
        <v>52</v>
      </c>
    </row>
    <row r="905" spans="1:37" x14ac:dyDescent="0.25">
      <c r="A905" s="3" t="str">
        <f t="shared" si="14"/>
        <v>Kamil Tatarczuk</v>
      </c>
      <c r="B905" s="4">
        <v>45767</v>
      </c>
      <c r="C905" t="s">
        <v>2082</v>
      </c>
      <c r="D905" t="s">
        <v>1838</v>
      </c>
      <c r="E905" t="s">
        <v>1839</v>
      </c>
      <c r="F905" t="s">
        <v>1840</v>
      </c>
      <c r="I905" t="s">
        <v>2013</v>
      </c>
      <c r="J905" t="s">
        <v>2014</v>
      </c>
      <c r="K905" t="s">
        <v>997</v>
      </c>
      <c r="L905">
        <v>75</v>
      </c>
      <c r="M905">
        <v>74</v>
      </c>
      <c r="Q905">
        <v>149</v>
      </c>
      <c r="R905">
        <v>76.739999999999995</v>
      </c>
      <c r="S905">
        <v>75.7</v>
      </c>
      <c r="T905">
        <v>79.66</v>
      </c>
      <c r="U905">
        <v>80.08</v>
      </c>
      <c r="Y905">
        <v>79.87</v>
      </c>
      <c r="Z905">
        <v>123</v>
      </c>
      <c r="AA905">
        <v>130</v>
      </c>
      <c r="AE905">
        <v>11</v>
      </c>
      <c r="AF905">
        <v>20</v>
      </c>
      <c r="AJ905">
        <v>130</v>
      </c>
      <c r="AK905">
        <v>52</v>
      </c>
    </row>
    <row r="906" spans="1:37" x14ac:dyDescent="0.25">
      <c r="A906" s="3" t="str">
        <f t="shared" si="14"/>
        <v>Nikke Tyry</v>
      </c>
      <c r="B906" s="4">
        <v>45767</v>
      </c>
      <c r="C906" t="s">
        <v>2082</v>
      </c>
      <c r="D906" t="s">
        <v>1838</v>
      </c>
      <c r="E906" t="s">
        <v>1839</v>
      </c>
      <c r="F906" t="s">
        <v>1840</v>
      </c>
      <c r="I906" t="s">
        <v>2059</v>
      </c>
      <c r="J906" t="s">
        <v>2060</v>
      </c>
      <c r="K906" t="s">
        <v>997</v>
      </c>
      <c r="L906">
        <v>76</v>
      </c>
      <c r="M906">
        <v>73</v>
      </c>
      <c r="Q906">
        <v>149</v>
      </c>
      <c r="R906">
        <v>76.739999999999995</v>
      </c>
      <c r="S906">
        <v>75.7</v>
      </c>
      <c r="T906">
        <v>80.66</v>
      </c>
      <c r="U906">
        <v>79.08</v>
      </c>
      <c r="Y906">
        <v>79.87</v>
      </c>
      <c r="Z906">
        <v>136</v>
      </c>
      <c r="AA906">
        <v>130</v>
      </c>
      <c r="AE906">
        <v>12</v>
      </c>
      <c r="AF906">
        <v>20</v>
      </c>
      <c r="AJ906">
        <v>130</v>
      </c>
      <c r="AK906">
        <v>52</v>
      </c>
    </row>
    <row r="907" spans="1:37" x14ac:dyDescent="0.25">
      <c r="A907" s="3" t="str">
        <f t="shared" si="14"/>
        <v>Ludvig Eriksson (Jan2001)</v>
      </c>
      <c r="B907" s="4">
        <v>45767</v>
      </c>
      <c r="C907" t="s">
        <v>2082</v>
      </c>
      <c r="D907" t="s">
        <v>1838</v>
      </c>
      <c r="E907" t="s">
        <v>1839</v>
      </c>
      <c r="F907" t="s">
        <v>1840</v>
      </c>
      <c r="I907" t="s">
        <v>2001</v>
      </c>
      <c r="J907" t="s">
        <v>2002</v>
      </c>
      <c r="K907" t="s">
        <v>997</v>
      </c>
      <c r="L907">
        <v>74</v>
      </c>
      <c r="M907">
        <v>76</v>
      </c>
      <c r="Q907">
        <v>150</v>
      </c>
      <c r="R907">
        <v>76.739999999999995</v>
      </c>
      <c r="S907">
        <v>75.7</v>
      </c>
      <c r="T907">
        <v>78.66</v>
      </c>
      <c r="U907">
        <v>82.08</v>
      </c>
      <c r="Y907">
        <v>80.37</v>
      </c>
      <c r="Z907">
        <v>111</v>
      </c>
      <c r="AA907">
        <v>136</v>
      </c>
      <c r="AE907">
        <v>10</v>
      </c>
      <c r="AF907">
        <v>21</v>
      </c>
      <c r="AJ907">
        <v>136</v>
      </c>
      <c r="AK907">
        <v>52</v>
      </c>
    </row>
    <row r="908" spans="1:37" x14ac:dyDescent="0.25">
      <c r="A908" s="3" t="str">
        <f t="shared" si="14"/>
        <v>Pekko Oja</v>
      </c>
      <c r="B908" s="4">
        <v>45767</v>
      </c>
      <c r="C908" t="s">
        <v>2082</v>
      </c>
      <c r="D908" t="s">
        <v>1838</v>
      </c>
      <c r="E908" t="s">
        <v>1839</v>
      </c>
      <c r="F908" t="s">
        <v>1840</v>
      </c>
      <c r="I908" t="s">
        <v>2068</v>
      </c>
      <c r="J908" t="s">
        <v>2069</v>
      </c>
      <c r="K908" t="s">
        <v>997</v>
      </c>
      <c r="L908">
        <v>76</v>
      </c>
      <c r="M908">
        <v>74</v>
      </c>
      <c r="Q908">
        <v>150</v>
      </c>
      <c r="R908">
        <v>76.739999999999995</v>
      </c>
      <c r="S908">
        <v>75.7</v>
      </c>
      <c r="T908">
        <v>80.66</v>
      </c>
      <c r="U908">
        <v>80.08</v>
      </c>
      <c r="Y908">
        <v>80.37</v>
      </c>
      <c r="Z908">
        <v>136</v>
      </c>
      <c r="AA908">
        <v>136</v>
      </c>
      <c r="AE908">
        <v>12</v>
      </c>
      <c r="AF908">
        <v>21</v>
      </c>
      <c r="AJ908">
        <v>136</v>
      </c>
      <c r="AK908">
        <v>52</v>
      </c>
    </row>
    <row r="909" spans="1:37" x14ac:dyDescent="0.25">
      <c r="A909" s="3" t="str">
        <f t="shared" si="14"/>
        <v>Marcin Bogusz</v>
      </c>
      <c r="B909" s="4">
        <v>45767</v>
      </c>
      <c r="C909" t="s">
        <v>2082</v>
      </c>
      <c r="D909" t="s">
        <v>1838</v>
      </c>
      <c r="E909" t="s">
        <v>1839</v>
      </c>
      <c r="F909" t="s">
        <v>1840</v>
      </c>
      <c r="I909" t="s">
        <v>2049</v>
      </c>
      <c r="J909" t="s">
        <v>2050</v>
      </c>
      <c r="K909" t="s">
        <v>997</v>
      </c>
      <c r="L909">
        <v>79</v>
      </c>
      <c r="M909">
        <v>72</v>
      </c>
      <c r="Q909">
        <v>151</v>
      </c>
      <c r="R909">
        <v>76.739999999999995</v>
      </c>
      <c r="S909">
        <v>75.7</v>
      </c>
      <c r="T909">
        <v>83.66</v>
      </c>
      <c r="U909">
        <v>78.08</v>
      </c>
      <c r="Y909">
        <v>80.87</v>
      </c>
      <c r="Z909">
        <v>149</v>
      </c>
      <c r="AA909">
        <v>138</v>
      </c>
      <c r="AE909">
        <v>15</v>
      </c>
      <c r="AF909">
        <v>22</v>
      </c>
      <c r="AJ909">
        <v>138</v>
      </c>
      <c r="AK909">
        <v>52</v>
      </c>
    </row>
    <row r="910" spans="1:37" x14ac:dyDescent="0.25">
      <c r="A910" s="3" t="str">
        <f t="shared" si="14"/>
        <v>Alexandre Petit</v>
      </c>
      <c r="B910" s="4">
        <v>45767</v>
      </c>
      <c r="C910" t="s">
        <v>2082</v>
      </c>
      <c r="D910" t="s">
        <v>1838</v>
      </c>
      <c r="E910" t="s">
        <v>1839</v>
      </c>
      <c r="F910" t="s">
        <v>1840</v>
      </c>
      <c r="I910" t="s">
        <v>2070</v>
      </c>
      <c r="J910" t="s">
        <v>2071</v>
      </c>
      <c r="K910" t="s">
        <v>997</v>
      </c>
      <c r="L910">
        <v>78</v>
      </c>
      <c r="M910">
        <v>73</v>
      </c>
      <c r="Q910">
        <v>151</v>
      </c>
      <c r="R910">
        <v>76.739999999999995</v>
      </c>
      <c r="S910">
        <v>75.7</v>
      </c>
      <c r="T910">
        <v>82.66</v>
      </c>
      <c r="U910">
        <v>79.08</v>
      </c>
      <c r="Y910">
        <v>80.87</v>
      </c>
      <c r="Z910">
        <v>143</v>
      </c>
      <c r="AA910">
        <v>138</v>
      </c>
      <c r="AE910">
        <v>14</v>
      </c>
      <c r="AF910">
        <v>22</v>
      </c>
      <c r="AJ910">
        <v>138</v>
      </c>
      <c r="AK910">
        <v>52</v>
      </c>
    </row>
    <row r="911" spans="1:37" x14ac:dyDescent="0.25">
      <c r="A911" s="3" t="str">
        <f t="shared" si="14"/>
        <v>Stanley Richardson</v>
      </c>
      <c r="B911" s="4">
        <v>45767</v>
      </c>
      <c r="C911" t="s">
        <v>2082</v>
      </c>
      <c r="D911" t="s">
        <v>1838</v>
      </c>
      <c r="E911" t="s">
        <v>1839</v>
      </c>
      <c r="F911" t="s">
        <v>1840</v>
      </c>
      <c r="I911" t="s">
        <v>1970</v>
      </c>
      <c r="J911" t="s">
        <v>1971</v>
      </c>
      <c r="K911" t="s">
        <v>997</v>
      </c>
      <c r="L911">
        <v>75</v>
      </c>
      <c r="M911">
        <v>76</v>
      </c>
      <c r="Q911">
        <v>151</v>
      </c>
      <c r="R911">
        <v>76.739999999999995</v>
      </c>
      <c r="S911">
        <v>75.7</v>
      </c>
      <c r="T911">
        <v>79.66</v>
      </c>
      <c r="U911">
        <v>82.08</v>
      </c>
      <c r="Y911">
        <v>80.87</v>
      </c>
      <c r="Z911">
        <v>123</v>
      </c>
      <c r="AA911">
        <v>138</v>
      </c>
      <c r="AE911">
        <v>11</v>
      </c>
      <c r="AF911">
        <v>22</v>
      </c>
      <c r="AJ911">
        <v>138</v>
      </c>
      <c r="AK911">
        <v>52</v>
      </c>
    </row>
    <row r="912" spans="1:37" x14ac:dyDescent="0.25">
      <c r="A912" s="3" t="str">
        <f t="shared" si="14"/>
        <v>Filip Bendix</v>
      </c>
      <c r="B912" s="4">
        <v>45767</v>
      </c>
      <c r="C912" t="s">
        <v>2082</v>
      </c>
      <c r="D912" t="s">
        <v>1838</v>
      </c>
      <c r="E912" t="s">
        <v>1839</v>
      </c>
      <c r="F912" t="s">
        <v>1840</v>
      </c>
      <c r="I912" t="s">
        <v>2072</v>
      </c>
      <c r="J912" t="s">
        <v>1956</v>
      </c>
      <c r="K912" t="s">
        <v>997</v>
      </c>
      <c r="L912">
        <v>75</v>
      </c>
      <c r="M912">
        <v>77</v>
      </c>
      <c r="Q912">
        <v>152</v>
      </c>
      <c r="R912">
        <v>76.739999999999995</v>
      </c>
      <c r="S912">
        <v>75.7</v>
      </c>
      <c r="T912">
        <v>79.66</v>
      </c>
      <c r="U912">
        <v>83.08</v>
      </c>
      <c r="Y912">
        <v>81.37</v>
      </c>
      <c r="Z912">
        <v>123</v>
      </c>
      <c r="AA912">
        <v>141</v>
      </c>
      <c r="AE912">
        <v>11</v>
      </c>
      <c r="AF912">
        <v>23</v>
      </c>
      <c r="AJ912">
        <v>141</v>
      </c>
      <c r="AK912">
        <v>52</v>
      </c>
    </row>
    <row r="913" spans="1:37" x14ac:dyDescent="0.25">
      <c r="A913" s="3" t="str">
        <f t="shared" si="14"/>
        <v>Jacob Bjornberg</v>
      </c>
      <c r="B913" s="4">
        <v>45767</v>
      </c>
      <c r="C913" t="s">
        <v>2082</v>
      </c>
      <c r="D913" t="s">
        <v>1838</v>
      </c>
      <c r="E913" t="s">
        <v>1839</v>
      </c>
      <c r="F913" t="s">
        <v>1840</v>
      </c>
      <c r="I913" t="s">
        <v>1982</v>
      </c>
      <c r="J913" t="s">
        <v>1771</v>
      </c>
      <c r="K913" t="s">
        <v>997</v>
      </c>
      <c r="L913">
        <v>74</v>
      </c>
      <c r="M913">
        <v>79</v>
      </c>
      <c r="Q913">
        <v>153</v>
      </c>
      <c r="R913">
        <v>76.739999999999995</v>
      </c>
      <c r="S913">
        <v>75.7</v>
      </c>
      <c r="T913">
        <v>78.66</v>
      </c>
      <c r="U913">
        <v>85.08</v>
      </c>
      <c r="Y913">
        <v>81.87</v>
      </c>
      <c r="Z913">
        <v>111</v>
      </c>
      <c r="AA913">
        <v>142</v>
      </c>
      <c r="AE913">
        <v>10</v>
      </c>
      <c r="AF913">
        <v>24</v>
      </c>
      <c r="AJ913">
        <v>142</v>
      </c>
      <c r="AK913">
        <v>52</v>
      </c>
    </row>
    <row r="914" spans="1:37" x14ac:dyDescent="0.25">
      <c r="A914" s="3" t="str">
        <f t="shared" si="14"/>
        <v>Nicklas Smith Molholm</v>
      </c>
      <c r="B914" s="4">
        <v>45767</v>
      </c>
      <c r="C914" t="s">
        <v>2082</v>
      </c>
      <c r="D914" t="s">
        <v>1838</v>
      </c>
      <c r="E914" t="s">
        <v>1839</v>
      </c>
      <c r="F914" t="s">
        <v>1840</v>
      </c>
      <c r="I914" t="s">
        <v>2054</v>
      </c>
      <c r="J914" t="s">
        <v>2055</v>
      </c>
      <c r="K914" t="s">
        <v>997</v>
      </c>
      <c r="L914">
        <v>80</v>
      </c>
      <c r="M914">
        <v>73</v>
      </c>
      <c r="Q914">
        <v>153</v>
      </c>
      <c r="R914">
        <v>76.739999999999995</v>
      </c>
      <c r="S914">
        <v>75.7</v>
      </c>
      <c r="T914">
        <v>84.66</v>
      </c>
      <c r="U914">
        <v>79.08</v>
      </c>
      <c r="Y914">
        <v>81.87</v>
      </c>
      <c r="Z914">
        <v>152</v>
      </c>
      <c r="AA914">
        <v>142</v>
      </c>
      <c r="AE914">
        <v>16</v>
      </c>
      <c r="AF914">
        <v>24</v>
      </c>
      <c r="AJ914">
        <v>142</v>
      </c>
      <c r="AK914">
        <v>52</v>
      </c>
    </row>
    <row r="915" spans="1:37" x14ac:dyDescent="0.25">
      <c r="A915" s="3" t="str">
        <f t="shared" si="14"/>
        <v>Oskar Emil Harald Nielsen</v>
      </c>
      <c r="B915" s="4">
        <v>45767</v>
      </c>
      <c r="C915" t="s">
        <v>2082</v>
      </c>
      <c r="D915" t="s">
        <v>1838</v>
      </c>
      <c r="E915" t="s">
        <v>1839</v>
      </c>
      <c r="F915" t="s">
        <v>1840</v>
      </c>
      <c r="I915" t="s">
        <v>1919</v>
      </c>
      <c r="J915" t="s">
        <v>2035</v>
      </c>
      <c r="K915" t="s">
        <v>997</v>
      </c>
      <c r="L915">
        <v>75</v>
      </c>
      <c r="M915">
        <v>78</v>
      </c>
      <c r="Q915">
        <v>153</v>
      </c>
      <c r="R915">
        <v>76.739999999999995</v>
      </c>
      <c r="S915">
        <v>75.7</v>
      </c>
      <c r="T915">
        <v>79.66</v>
      </c>
      <c r="U915">
        <v>84.08</v>
      </c>
      <c r="Y915">
        <v>81.87</v>
      </c>
      <c r="Z915">
        <v>123</v>
      </c>
      <c r="AA915">
        <v>142</v>
      </c>
      <c r="AE915">
        <v>11</v>
      </c>
      <c r="AF915">
        <v>24</v>
      </c>
      <c r="AJ915">
        <v>142</v>
      </c>
      <c r="AK915">
        <v>52</v>
      </c>
    </row>
    <row r="916" spans="1:37" x14ac:dyDescent="0.25">
      <c r="A916" s="3" t="str">
        <f t="shared" si="14"/>
        <v>Adam Sangala</v>
      </c>
      <c r="B916" s="4">
        <v>45767</v>
      </c>
      <c r="C916" t="s">
        <v>2082</v>
      </c>
      <c r="D916" t="s">
        <v>1838</v>
      </c>
      <c r="E916" t="s">
        <v>1839</v>
      </c>
      <c r="F916" t="s">
        <v>1840</v>
      </c>
      <c r="I916" t="s">
        <v>2048</v>
      </c>
      <c r="J916" t="s">
        <v>1676</v>
      </c>
      <c r="K916" t="s">
        <v>997</v>
      </c>
      <c r="L916">
        <v>80</v>
      </c>
      <c r="M916">
        <v>73</v>
      </c>
      <c r="Q916">
        <v>153</v>
      </c>
      <c r="R916">
        <v>76.739999999999995</v>
      </c>
      <c r="S916">
        <v>75.7</v>
      </c>
      <c r="T916">
        <v>84.66</v>
      </c>
      <c r="U916">
        <v>79.08</v>
      </c>
      <c r="Y916">
        <v>81.87</v>
      </c>
      <c r="Z916">
        <v>152</v>
      </c>
      <c r="AA916">
        <v>142</v>
      </c>
      <c r="AE916">
        <v>16</v>
      </c>
      <c r="AF916">
        <v>24</v>
      </c>
      <c r="AJ916">
        <v>142</v>
      </c>
      <c r="AK916">
        <v>52</v>
      </c>
    </row>
    <row r="917" spans="1:37" x14ac:dyDescent="0.25">
      <c r="A917" s="3" t="str">
        <f t="shared" si="14"/>
        <v>Ludvig Solvang</v>
      </c>
      <c r="B917" s="4">
        <v>45767</v>
      </c>
      <c r="C917" t="s">
        <v>2082</v>
      </c>
      <c r="D917" t="s">
        <v>1838</v>
      </c>
      <c r="E917" t="s">
        <v>1839</v>
      </c>
      <c r="F917" t="s">
        <v>1840</v>
      </c>
      <c r="I917" t="s">
        <v>2053</v>
      </c>
      <c r="J917" t="s">
        <v>2002</v>
      </c>
      <c r="K917" t="s">
        <v>997</v>
      </c>
      <c r="L917">
        <v>79</v>
      </c>
      <c r="M917">
        <v>74</v>
      </c>
      <c r="Q917">
        <v>153</v>
      </c>
      <c r="R917">
        <v>76.739999999999995</v>
      </c>
      <c r="S917">
        <v>75.7</v>
      </c>
      <c r="T917">
        <v>83.66</v>
      </c>
      <c r="U917">
        <v>80.08</v>
      </c>
      <c r="Y917">
        <v>81.87</v>
      </c>
      <c r="Z917">
        <v>149</v>
      </c>
      <c r="AA917">
        <v>142</v>
      </c>
      <c r="AE917">
        <v>15</v>
      </c>
      <c r="AF917">
        <v>24</v>
      </c>
      <c r="AJ917">
        <v>142</v>
      </c>
      <c r="AK917">
        <v>52</v>
      </c>
    </row>
    <row r="918" spans="1:37" x14ac:dyDescent="0.25">
      <c r="A918" s="3" t="str">
        <f t="shared" si="14"/>
        <v>Pawel Dudzik</v>
      </c>
      <c r="B918" s="4">
        <v>45767</v>
      </c>
      <c r="C918" t="s">
        <v>2082</v>
      </c>
      <c r="D918" t="s">
        <v>1838</v>
      </c>
      <c r="E918" t="s">
        <v>1839</v>
      </c>
      <c r="F918" t="s">
        <v>1840</v>
      </c>
      <c r="I918" t="s">
        <v>2043</v>
      </c>
      <c r="J918" t="s">
        <v>2044</v>
      </c>
      <c r="K918" t="s">
        <v>997</v>
      </c>
      <c r="L918">
        <v>78</v>
      </c>
      <c r="M918">
        <v>76</v>
      </c>
      <c r="Q918">
        <v>154</v>
      </c>
      <c r="R918">
        <v>76.739999999999995</v>
      </c>
      <c r="S918">
        <v>75.7</v>
      </c>
      <c r="T918">
        <v>82.66</v>
      </c>
      <c r="U918">
        <v>82.08</v>
      </c>
      <c r="Y918">
        <v>82.37</v>
      </c>
      <c r="Z918">
        <v>143</v>
      </c>
      <c r="AA918">
        <v>147</v>
      </c>
      <c r="AE918">
        <v>14</v>
      </c>
      <c r="AF918">
        <v>25</v>
      </c>
      <c r="AJ918">
        <v>147</v>
      </c>
      <c r="AK918">
        <v>52</v>
      </c>
    </row>
    <row r="919" spans="1:37" x14ac:dyDescent="0.25">
      <c r="A919" s="3" t="str">
        <f t="shared" si="14"/>
        <v>Algot Strandvi</v>
      </c>
      <c r="B919" s="4">
        <v>45767</v>
      </c>
      <c r="C919" t="s">
        <v>2082</v>
      </c>
      <c r="D919" t="s">
        <v>1838</v>
      </c>
      <c r="E919" t="s">
        <v>1839</v>
      </c>
      <c r="F919" t="s">
        <v>1840</v>
      </c>
      <c r="I919" t="s">
        <v>1963</v>
      </c>
      <c r="J919" t="s">
        <v>1964</v>
      </c>
      <c r="K919" t="s">
        <v>997</v>
      </c>
      <c r="L919">
        <v>79</v>
      </c>
      <c r="M919">
        <v>75</v>
      </c>
      <c r="Q919">
        <v>154</v>
      </c>
      <c r="R919">
        <v>76.739999999999995</v>
      </c>
      <c r="S919">
        <v>75.7</v>
      </c>
      <c r="T919">
        <v>83.66</v>
      </c>
      <c r="U919">
        <v>81.08</v>
      </c>
      <c r="Y919">
        <v>82.37</v>
      </c>
      <c r="Z919">
        <v>149</v>
      </c>
      <c r="AA919">
        <v>147</v>
      </c>
      <c r="AE919">
        <v>15</v>
      </c>
      <c r="AF919">
        <v>25</v>
      </c>
      <c r="AJ919">
        <v>147</v>
      </c>
      <c r="AK919">
        <v>52</v>
      </c>
    </row>
    <row r="920" spans="1:37" x14ac:dyDescent="0.25">
      <c r="A920" s="3" t="str">
        <f t="shared" si="14"/>
        <v>Joachim Nordli</v>
      </c>
      <c r="B920" s="4">
        <v>45767</v>
      </c>
      <c r="C920" t="s">
        <v>2082</v>
      </c>
      <c r="D920" t="s">
        <v>1838</v>
      </c>
      <c r="E920" t="s">
        <v>1839</v>
      </c>
      <c r="F920" t="s">
        <v>1840</v>
      </c>
      <c r="I920" t="s">
        <v>1916</v>
      </c>
      <c r="J920" t="s">
        <v>1917</v>
      </c>
      <c r="K920" t="s">
        <v>997</v>
      </c>
      <c r="L920">
        <v>74</v>
      </c>
      <c r="M920">
        <v>81</v>
      </c>
      <c r="Q920">
        <v>155</v>
      </c>
      <c r="R920">
        <v>76.739999999999995</v>
      </c>
      <c r="S920">
        <v>75.7</v>
      </c>
      <c r="T920">
        <v>78.66</v>
      </c>
      <c r="U920">
        <v>87.08</v>
      </c>
      <c r="Y920">
        <v>82.87</v>
      </c>
      <c r="Z920">
        <v>111</v>
      </c>
      <c r="AA920">
        <v>149</v>
      </c>
      <c r="AE920">
        <v>10</v>
      </c>
      <c r="AF920">
        <v>26</v>
      </c>
      <c r="AJ920">
        <v>149</v>
      </c>
      <c r="AK920">
        <v>52</v>
      </c>
    </row>
    <row r="921" spans="1:37" x14ac:dyDescent="0.25">
      <c r="A921" s="3" t="str">
        <f t="shared" si="14"/>
        <v>Emil Guldfeldt</v>
      </c>
      <c r="B921" s="4">
        <v>45767</v>
      </c>
      <c r="C921" t="s">
        <v>2082</v>
      </c>
      <c r="D921" t="s">
        <v>1838</v>
      </c>
      <c r="E921" t="s">
        <v>1839</v>
      </c>
      <c r="F921" t="s">
        <v>1840</v>
      </c>
      <c r="I921" t="s">
        <v>2073</v>
      </c>
      <c r="J921" t="s">
        <v>1980</v>
      </c>
      <c r="K921" t="s">
        <v>997</v>
      </c>
      <c r="L921">
        <v>78</v>
      </c>
      <c r="M921">
        <v>78</v>
      </c>
      <c r="Q921">
        <v>156</v>
      </c>
      <c r="R921">
        <v>76.739999999999995</v>
      </c>
      <c r="S921">
        <v>75.7</v>
      </c>
      <c r="T921">
        <v>82.66</v>
      </c>
      <c r="U921">
        <v>84.08</v>
      </c>
      <c r="Y921">
        <v>83.37</v>
      </c>
      <c r="Z921">
        <v>143</v>
      </c>
      <c r="AA921">
        <v>150</v>
      </c>
      <c r="AE921">
        <v>14</v>
      </c>
      <c r="AF921">
        <v>27</v>
      </c>
      <c r="AJ921">
        <v>150</v>
      </c>
      <c r="AK921">
        <v>52</v>
      </c>
    </row>
    <row r="922" spans="1:37" x14ac:dyDescent="0.25">
      <c r="A922" s="3" t="str">
        <f t="shared" si="14"/>
        <v>Bastiaan Vermeulen</v>
      </c>
      <c r="B922" s="4">
        <v>45767</v>
      </c>
      <c r="C922" t="s">
        <v>2082</v>
      </c>
      <c r="D922" t="s">
        <v>1838</v>
      </c>
      <c r="E922" t="s">
        <v>1839</v>
      </c>
      <c r="F922" t="s">
        <v>1840</v>
      </c>
      <c r="I922" t="s">
        <v>2074</v>
      </c>
      <c r="J922" t="s">
        <v>2075</v>
      </c>
      <c r="K922" t="s">
        <v>997</v>
      </c>
      <c r="L922">
        <v>81</v>
      </c>
      <c r="M922">
        <v>77</v>
      </c>
      <c r="Q922">
        <v>158</v>
      </c>
      <c r="R922">
        <v>76.739999999999995</v>
      </c>
      <c r="S922">
        <v>75.7</v>
      </c>
      <c r="T922">
        <v>85.66</v>
      </c>
      <c r="U922">
        <v>83.08</v>
      </c>
      <c r="Y922">
        <v>84.37</v>
      </c>
      <c r="Z922">
        <v>155</v>
      </c>
      <c r="AA922">
        <v>151</v>
      </c>
      <c r="AE922">
        <v>17</v>
      </c>
      <c r="AF922">
        <v>29</v>
      </c>
      <c r="AJ922">
        <v>151</v>
      </c>
      <c r="AK922">
        <v>52</v>
      </c>
    </row>
    <row r="923" spans="1:37" x14ac:dyDescent="0.25">
      <c r="A923" s="3" t="str">
        <f t="shared" si="14"/>
        <v>Mads Back Christiansen</v>
      </c>
      <c r="B923" s="4">
        <v>45767</v>
      </c>
      <c r="C923" t="s">
        <v>2082</v>
      </c>
      <c r="D923" t="s">
        <v>1838</v>
      </c>
      <c r="E923" t="s">
        <v>1839</v>
      </c>
      <c r="F923" t="s">
        <v>1840</v>
      </c>
      <c r="I923" t="s">
        <v>2067</v>
      </c>
      <c r="J923" t="s">
        <v>1851</v>
      </c>
      <c r="K923" t="s">
        <v>997</v>
      </c>
      <c r="L923">
        <v>80</v>
      </c>
      <c r="M923">
        <v>79</v>
      </c>
      <c r="Q923">
        <v>159</v>
      </c>
      <c r="R923">
        <v>76.739999999999995</v>
      </c>
      <c r="S923">
        <v>75.7</v>
      </c>
      <c r="T923">
        <v>84.66</v>
      </c>
      <c r="U923">
        <v>85.08</v>
      </c>
      <c r="Y923">
        <v>84.87</v>
      </c>
      <c r="Z923">
        <v>152</v>
      </c>
      <c r="AA923">
        <v>152</v>
      </c>
      <c r="AE923">
        <v>16</v>
      </c>
      <c r="AF923">
        <v>30</v>
      </c>
      <c r="AJ923">
        <v>152</v>
      </c>
      <c r="AK923">
        <v>52</v>
      </c>
    </row>
    <row r="924" spans="1:37" x14ac:dyDescent="0.25">
      <c r="A924" s="3" t="str">
        <f t="shared" si="14"/>
        <v>Cornelius Sejer Olsen</v>
      </c>
      <c r="B924" s="4">
        <v>45767</v>
      </c>
      <c r="C924" t="s">
        <v>2082</v>
      </c>
      <c r="D924" t="s">
        <v>1838</v>
      </c>
      <c r="E924" t="s">
        <v>1839</v>
      </c>
      <c r="F924" t="s">
        <v>1840</v>
      </c>
      <c r="I924" t="s">
        <v>2077</v>
      </c>
      <c r="J924" t="s">
        <v>2078</v>
      </c>
      <c r="K924" t="s">
        <v>997</v>
      </c>
      <c r="L924">
        <v>78</v>
      </c>
      <c r="M924">
        <v>81</v>
      </c>
      <c r="Q924">
        <v>159</v>
      </c>
      <c r="R924">
        <v>76.739999999999995</v>
      </c>
      <c r="S924">
        <v>75.7</v>
      </c>
      <c r="T924">
        <v>82.66</v>
      </c>
      <c r="U924">
        <v>87.08</v>
      </c>
      <c r="Y924">
        <v>84.87</v>
      </c>
      <c r="Z924">
        <v>143</v>
      </c>
      <c r="AA924">
        <v>152</v>
      </c>
      <c r="AE924">
        <v>14</v>
      </c>
      <c r="AF924">
        <v>30</v>
      </c>
      <c r="AJ924">
        <v>152</v>
      </c>
      <c r="AK924">
        <v>52</v>
      </c>
    </row>
    <row r="925" spans="1:37" x14ac:dyDescent="0.25">
      <c r="A925" s="3" t="str">
        <f t="shared" si="14"/>
        <v>Franciszek Dudek</v>
      </c>
      <c r="B925" s="4">
        <v>45767</v>
      </c>
      <c r="C925" t="s">
        <v>2082</v>
      </c>
      <c r="D925" t="s">
        <v>1838</v>
      </c>
      <c r="E925" t="s">
        <v>1839</v>
      </c>
      <c r="F925" t="s">
        <v>1840</v>
      </c>
      <c r="I925" t="s">
        <v>2061</v>
      </c>
      <c r="J925" t="s">
        <v>2062</v>
      </c>
      <c r="K925" t="s">
        <v>997</v>
      </c>
      <c r="L925">
        <v>86</v>
      </c>
      <c r="M925">
        <v>80</v>
      </c>
      <c r="Q925">
        <v>166</v>
      </c>
      <c r="R925">
        <v>76.739999999999995</v>
      </c>
      <c r="S925">
        <v>75.7</v>
      </c>
      <c r="T925">
        <v>90.66</v>
      </c>
      <c r="U925">
        <v>86.08</v>
      </c>
      <c r="Y925">
        <v>88.37</v>
      </c>
      <c r="Z925">
        <v>156</v>
      </c>
      <c r="AA925">
        <v>154</v>
      </c>
      <c r="AE925">
        <v>22</v>
      </c>
      <c r="AF925">
        <v>37</v>
      </c>
      <c r="AJ925">
        <v>154</v>
      </c>
      <c r="AK925">
        <v>52</v>
      </c>
    </row>
    <row r="926" spans="1:37" x14ac:dyDescent="0.25">
      <c r="A926" s="3" t="str">
        <f t="shared" si="14"/>
        <v>Paal Christian Alstrup-Rukin</v>
      </c>
      <c r="B926" s="4">
        <v>45767</v>
      </c>
      <c r="C926" t="s">
        <v>2082</v>
      </c>
      <c r="D926" t="s">
        <v>1838</v>
      </c>
      <c r="E926" t="s">
        <v>1839</v>
      </c>
      <c r="F926" t="s">
        <v>1840</v>
      </c>
      <c r="I926" t="s">
        <v>2079</v>
      </c>
      <c r="J926" t="s">
        <v>2080</v>
      </c>
      <c r="K926" t="s">
        <v>997</v>
      </c>
      <c r="L926">
        <v>86</v>
      </c>
      <c r="M926">
        <v>91</v>
      </c>
      <c r="Q926">
        <v>177</v>
      </c>
      <c r="R926">
        <v>76.739999999999995</v>
      </c>
      <c r="S926">
        <v>75.7</v>
      </c>
      <c r="T926">
        <v>90.66</v>
      </c>
      <c r="U926">
        <v>97.08</v>
      </c>
      <c r="Y926">
        <v>93.87</v>
      </c>
      <c r="Z926">
        <v>156</v>
      </c>
      <c r="AA926">
        <v>155</v>
      </c>
      <c r="AE926">
        <v>22</v>
      </c>
      <c r="AF926">
        <v>48</v>
      </c>
      <c r="AJ926">
        <v>155</v>
      </c>
      <c r="AK926">
        <v>52</v>
      </c>
    </row>
    <row r="927" spans="1:37" x14ac:dyDescent="0.25">
      <c r="A927" s="3" t="str">
        <f t="shared" si="14"/>
        <v>Pelle Edberg</v>
      </c>
      <c r="B927" s="4">
        <v>45767</v>
      </c>
      <c r="C927" t="s">
        <v>2082</v>
      </c>
      <c r="D927" t="s">
        <v>1838</v>
      </c>
      <c r="E927" t="s">
        <v>1839</v>
      </c>
      <c r="F927" t="s">
        <v>1840</v>
      </c>
      <c r="I927" t="s">
        <v>1945</v>
      </c>
      <c r="J927" t="s">
        <v>1934</v>
      </c>
      <c r="K927" t="s">
        <v>1144</v>
      </c>
      <c r="L927">
        <v>78</v>
      </c>
      <c r="Q927">
        <v>78</v>
      </c>
      <c r="R927">
        <v>76.739999999999995</v>
      </c>
      <c r="S927">
        <v>75.7</v>
      </c>
      <c r="T927">
        <v>82.66</v>
      </c>
      <c r="Y927">
        <v>82.66</v>
      </c>
      <c r="Z927">
        <v>143</v>
      </c>
      <c r="AE927">
        <v>14</v>
      </c>
      <c r="AJ927">
        <v>156</v>
      </c>
      <c r="AK927">
        <v>52</v>
      </c>
    </row>
    <row r="928" spans="1:37" x14ac:dyDescent="0.25">
      <c r="A928" s="3" t="str">
        <f t="shared" si="14"/>
        <v>Jakob Ingi Petersen</v>
      </c>
      <c r="B928" s="4">
        <v>45767</v>
      </c>
      <c r="C928" t="s">
        <v>2082</v>
      </c>
      <c r="D928" t="s">
        <v>1838</v>
      </c>
      <c r="E928" t="s">
        <v>1839</v>
      </c>
      <c r="F928" t="s">
        <v>1840</v>
      </c>
      <c r="I928" t="s">
        <v>1845</v>
      </c>
      <c r="J928" t="s">
        <v>2026</v>
      </c>
      <c r="K928" t="s">
        <v>1144</v>
      </c>
      <c r="L928">
        <v>75</v>
      </c>
      <c r="Q928">
        <v>75</v>
      </c>
      <c r="R928">
        <v>76.739999999999995</v>
      </c>
      <c r="S928">
        <v>75.7</v>
      </c>
      <c r="T928">
        <v>79.66</v>
      </c>
      <c r="Y928">
        <v>79.66</v>
      </c>
      <c r="Z928">
        <v>123</v>
      </c>
      <c r="AE928">
        <v>11</v>
      </c>
      <c r="AJ928">
        <v>156</v>
      </c>
      <c r="AK928">
        <v>52</v>
      </c>
    </row>
    <row r="929" spans="1:254" x14ac:dyDescent="0.25">
      <c r="A929" s="3" t="str">
        <f t="shared" si="14"/>
        <v>Garrick Higgo</v>
      </c>
      <c r="B929" s="4">
        <v>45767</v>
      </c>
      <c r="C929" t="s">
        <v>2083</v>
      </c>
      <c r="D929" t="s">
        <v>2084</v>
      </c>
      <c r="E929" t="s">
        <v>2085</v>
      </c>
      <c r="F929" t="s">
        <v>2086</v>
      </c>
      <c r="I929" t="s">
        <v>2087</v>
      </c>
      <c r="J929" t="s">
        <v>1176</v>
      </c>
      <c r="K929">
        <v>1</v>
      </c>
      <c r="L929">
        <v>64</v>
      </c>
      <c r="M929">
        <v>68</v>
      </c>
      <c r="N929">
        <v>70</v>
      </c>
      <c r="O929">
        <v>72</v>
      </c>
      <c r="Q929">
        <v>274</v>
      </c>
      <c r="R929">
        <v>71.3</v>
      </c>
      <c r="S929">
        <v>70.92</v>
      </c>
      <c r="T929">
        <v>65.73</v>
      </c>
      <c r="U929">
        <v>67.930000000000007</v>
      </c>
      <c r="V929">
        <v>69.02</v>
      </c>
      <c r="W929">
        <v>69.790000000000006</v>
      </c>
      <c r="Y929">
        <v>68.12</v>
      </c>
      <c r="Z929">
        <v>2</v>
      </c>
      <c r="AA929">
        <v>2</v>
      </c>
      <c r="AB929">
        <v>2</v>
      </c>
      <c r="AC929">
        <v>1</v>
      </c>
      <c r="AE929">
        <v>2</v>
      </c>
      <c r="AF929">
        <v>4</v>
      </c>
      <c r="AG929">
        <v>3</v>
      </c>
      <c r="AH929">
        <v>-1</v>
      </c>
      <c r="AJ929">
        <v>1</v>
      </c>
      <c r="AK929">
        <v>1</v>
      </c>
      <c r="AL929">
        <v>10</v>
      </c>
      <c r="AM929" s="5">
        <v>0.50624999999999998</v>
      </c>
      <c r="AN929">
        <v>1</v>
      </c>
      <c r="AO929" s="5">
        <v>0.29791666666666666</v>
      </c>
      <c r="AP929">
        <v>1</v>
      </c>
      <c r="AQ929" s="5">
        <v>0.57638888888888884</v>
      </c>
      <c r="AR929">
        <v>1</v>
      </c>
      <c r="AS929" s="5">
        <v>0.5625</v>
      </c>
      <c r="AV929">
        <v>316.13</v>
      </c>
      <c r="AW929">
        <v>5</v>
      </c>
      <c r="AX929">
        <v>75</v>
      </c>
      <c r="AY929">
        <v>51</v>
      </c>
      <c r="AZ929">
        <v>79.17</v>
      </c>
      <c r="BA929">
        <v>1</v>
      </c>
      <c r="BB929">
        <v>30.25</v>
      </c>
      <c r="BC929">
        <v>58</v>
      </c>
      <c r="BD929">
        <v>1.75</v>
      </c>
      <c r="BE929">
        <v>33</v>
      </c>
      <c r="BF929">
        <v>60</v>
      </c>
      <c r="BG929">
        <v>48</v>
      </c>
      <c r="BJ929">
        <v>20</v>
      </c>
      <c r="BK929">
        <v>24</v>
      </c>
      <c r="BL929">
        <v>8</v>
      </c>
      <c r="BM929">
        <v>50</v>
      </c>
      <c r="BN929">
        <v>19</v>
      </c>
      <c r="BO929">
        <v>-1</v>
      </c>
      <c r="BP929">
        <v>7</v>
      </c>
      <c r="BQ929">
        <v>-4</v>
      </c>
      <c r="BR929">
        <v>3</v>
      </c>
      <c r="BS929">
        <v>-9</v>
      </c>
      <c r="BT929">
        <v>22</v>
      </c>
      <c r="BU929">
        <v>0</v>
      </c>
      <c r="BV929">
        <v>21</v>
      </c>
      <c r="BW929">
        <v>44</v>
      </c>
      <c r="BX929">
        <v>7</v>
      </c>
      <c r="BY929">
        <v>0</v>
      </c>
      <c r="BZ929">
        <v>0</v>
      </c>
      <c r="CA929">
        <v>16</v>
      </c>
      <c r="CB929">
        <v>40</v>
      </c>
      <c r="CC929">
        <v>16</v>
      </c>
      <c r="CD929">
        <v>299.74</v>
      </c>
      <c r="CE929">
        <v>63.04</v>
      </c>
      <c r="CF929">
        <v>68.239999999999995</v>
      </c>
      <c r="CG929">
        <v>50.21</v>
      </c>
      <c r="CH929">
        <v>1.77</v>
      </c>
      <c r="CI929">
        <v>29.25</v>
      </c>
      <c r="CJ929">
        <v>51.06</v>
      </c>
      <c r="CK929">
        <v>3.04</v>
      </c>
      <c r="CL929">
        <v>4.0199999999999996</v>
      </c>
      <c r="CM929">
        <v>4.63</v>
      </c>
      <c r="CN929">
        <v>299.93</v>
      </c>
      <c r="CO929">
        <v>63.25</v>
      </c>
      <c r="CP929">
        <v>68.5</v>
      </c>
      <c r="CQ929">
        <v>49.77</v>
      </c>
      <c r="CR929">
        <v>1.77</v>
      </c>
      <c r="CS929">
        <v>29.25</v>
      </c>
      <c r="CT929">
        <v>51.83</v>
      </c>
      <c r="CU929">
        <v>3.04</v>
      </c>
      <c r="CV929">
        <v>4.01</v>
      </c>
      <c r="CW929">
        <v>4.6399999999999997</v>
      </c>
      <c r="CX929">
        <v>29</v>
      </c>
      <c r="CY929">
        <v>5</v>
      </c>
      <c r="CZ929">
        <v>40</v>
      </c>
      <c r="DA929">
        <v>56</v>
      </c>
      <c r="DB929">
        <v>42</v>
      </c>
      <c r="DC929">
        <v>306</v>
      </c>
      <c r="DD929">
        <v>13</v>
      </c>
      <c r="DE929">
        <v>316.5</v>
      </c>
      <c r="DF929">
        <v>25</v>
      </c>
      <c r="DG929">
        <v>320.5</v>
      </c>
      <c r="DH929">
        <v>6</v>
      </c>
      <c r="DI929">
        <v>321.5</v>
      </c>
      <c r="DJ929">
        <v>12</v>
      </c>
      <c r="DM929">
        <v>71.430000000000007</v>
      </c>
      <c r="DN929">
        <v>98</v>
      </c>
      <c r="DO929">
        <v>71.430000000000007</v>
      </c>
      <c r="DP929">
        <v>83</v>
      </c>
      <c r="DQ929">
        <v>71.430000000000007</v>
      </c>
      <c r="DR929">
        <v>44</v>
      </c>
      <c r="DS929">
        <v>85.71</v>
      </c>
      <c r="DT929">
        <v>15</v>
      </c>
      <c r="DW929">
        <v>88.89</v>
      </c>
      <c r="DX929">
        <v>5</v>
      </c>
      <c r="DY929">
        <v>72.22</v>
      </c>
      <c r="DZ929">
        <v>27</v>
      </c>
      <c r="EA929">
        <v>83.33</v>
      </c>
      <c r="EB929">
        <v>1</v>
      </c>
      <c r="EC929">
        <v>72.22</v>
      </c>
      <c r="ED929">
        <v>2</v>
      </c>
      <c r="EG929">
        <v>28</v>
      </c>
      <c r="EH929">
        <v>31</v>
      </c>
      <c r="EI929">
        <v>29</v>
      </c>
      <c r="EJ929">
        <v>36</v>
      </c>
      <c r="EK929">
        <v>33</v>
      </c>
      <c r="EL929">
        <v>64</v>
      </c>
      <c r="EM929">
        <v>31</v>
      </c>
      <c r="EN929">
        <v>42</v>
      </c>
      <c r="EQ929">
        <v>1.56</v>
      </c>
      <c r="ER929">
        <v>17</v>
      </c>
      <c r="ES929">
        <v>1.69</v>
      </c>
      <c r="ET929">
        <v>32</v>
      </c>
      <c r="EU929">
        <v>2</v>
      </c>
      <c r="EV929">
        <v>62</v>
      </c>
      <c r="EW929">
        <v>1.77</v>
      </c>
      <c r="EX929">
        <v>24</v>
      </c>
      <c r="FA929">
        <v>50</v>
      </c>
      <c r="FB929">
        <v>93</v>
      </c>
      <c r="FC929">
        <v>60</v>
      </c>
      <c r="FD929">
        <v>60</v>
      </c>
      <c r="FE929">
        <v>100</v>
      </c>
      <c r="FF929">
        <v>1</v>
      </c>
      <c r="FG929">
        <v>40</v>
      </c>
      <c r="FH929">
        <v>54</v>
      </c>
      <c r="FU929">
        <v>-1</v>
      </c>
      <c r="FV929">
        <v>7</v>
      </c>
      <c r="FW929">
        <v>0</v>
      </c>
      <c r="FX929">
        <v>9</v>
      </c>
      <c r="FY929">
        <v>-1</v>
      </c>
      <c r="FZ929">
        <v>2</v>
      </c>
      <c r="GA929">
        <v>1</v>
      </c>
      <c r="GB929">
        <v>30</v>
      </c>
      <c r="GE929">
        <v>-3</v>
      </c>
      <c r="GF929">
        <v>11</v>
      </c>
      <c r="GG929">
        <v>-1</v>
      </c>
      <c r="GH929">
        <v>25</v>
      </c>
      <c r="GI929">
        <v>-1</v>
      </c>
      <c r="GJ929">
        <v>6</v>
      </c>
      <c r="GK929">
        <v>1</v>
      </c>
      <c r="GL929">
        <v>11</v>
      </c>
      <c r="GO929">
        <v>-4</v>
      </c>
      <c r="GP929">
        <v>4</v>
      </c>
      <c r="GQ929">
        <v>-3</v>
      </c>
      <c r="GR929">
        <v>17</v>
      </c>
      <c r="GS929">
        <v>0</v>
      </c>
      <c r="GT929">
        <v>57</v>
      </c>
      <c r="GU929">
        <v>-2</v>
      </c>
      <c r="GV929">
        <v>23</v>
      </c>
      <c r="GY929">
        <v>0</v>
      </c>
      <c r="GZ929">
        <v>14</v>
      </c>
      <c r="HA929">
        <v>0</v>
      </c>
      <c r="HB929">
        <v>18</v>
      </c>
      <c r="HC929">
        <v>0</v>
      </c>
      <c r="HD929">
        <v>5</v>
      </c>
      <c r="HE929">
        <v>0</v>
      </c>
      <c r="HF929">
        <v>6</v>
      </c>
      <c r="HI929">
        <v>9</v>
      </c>
      <c r="HJ929">
        <v>4</v>
      </c>
      <c r="HK929">
        <v>6</v>
      </c>
      <c r="HL929">
        <v>2</v>
      </c>
      <c r="HM929">
        <v>3</v>
      </c>
      <c r="HN929">
        <v>28</v>
      </c>
      <c r="HO929">
        <v>3</v>
      </c>
      <c r="HP929">
        <v>26</v>
      </c>
      <c r="HS929">
        <v>8</v>
      </c>
      <c r="HT929">
        <v>121</v>
      </c>
      <c r="HU929">
        <v>10</v>
      </c>
      <c r="HV929">
        <v>89</v>
      </c>
      <c r="HW929">
        <v>14</v>
      </c>
      <c r="HX929">
        <v>5</v>
      </c>
      <c r="HY929">
        <v>12</v>
      </c>
      <c r="HZ929">
        <v>16</v>
      </c>
      <c r="IC929">
        <v>1</v>
      </c>
      <c r="ID929">
        <v>83</v>
      </c>
      <c r="IE929">
        <v>2</v>
      </c>
      <c r="IF929">
        <v>66</v>
      </c>
      <c r="IG929">
        <v>1</v>
      </c>
      <c r="IH929">
        <v>55</v>
      </c>
      <c r="II929">
        <v>3</v>
      </c>
      <c r="IJ929">
        <v>37</v>
      </c>
      <c r="IM929">
        <v>0</v>
      </c>
      <c r="IN929">
        <v>21</v>
      </c>
      <c r="IO929">
        <v>0</v>
      </c>
      <c r="IP929">
        <v>36</v>
      </c>
      <c r="IQ929">
        <v>0</v>
      </c>
      <c r="IR929">
        <v>13</v>
      </c>
      <c r="IS929">
        <v>0</v>
      </c>
      <c r="IT929">
        <v>25</v>
      </c>
    </row>
    <row r="930" spans="1:254" x14ac:dyDescent="0.25">
      <c r="A930" s="3" t="str">
        <f t="shared" si="14"/>
        <v>Joel Dahmen</v>
      </c>
      <c r="B930" s="4">
        <v>45767</v>
      </c>
      <c r="C930" t="s">
        <v>2083</v>
      </c>
      <c r="D930" t="s">
        <v>2084</v>
      </c>
      <c r="E930" t="s">
        <v>2085</v>
      </c>
      <c r="F930" t="s">
        <v>2086</v>
      </c>
      <c r="I930" t="s">
        <v>2088</v>
      </c>
      <c r="J930" t="s">
        <v>936</v>
      </c>
      <c r="K930">
        <v>2</v>
      </c>
      <c r="L930">
        <v>62</v>
      </c>
      <c r="M930">
        <v>66</v>
      </c>
      <c r="N930">
        <v>71</v>
      </c>
      <c r="O930">
        <v>76</v>
      </c>
      <c r="Q930">
        <v>275</v>
      </c>
      <c r="R930">
        <v>71.3</v>
      </c>
      <c r="S930">
        <v>70.92</v>
      </c>
      <c r="T930">
        <v>63.73</v>
      </c>
      <c r="U930">
        <v>65.930000000000007</v>
      </c>
      <c r="V930">
        <v>70.02</v>
      </c>
      <c r="W930">
        <v>73.790000000000006</v>
      </c>
      <c r="Y930">
        <v>68.37</v>
      </c>
      <c r="Z930">
        <v>1</v>
      </c>
      <c r="AA930">
        <v>1</v>
      </c>
      <c r="AB930">
        <v>1</v>
      </c>
      <c r="AC930">
        <v>2</v>
      </c>
      <c r="AE930">
        <v>-2</v>
      </c>
      <c r="AF930">
        <v>-4</v>
      </c>
      <c r="AG930">
        <v>-3</v>
      </c>
      <c r="AH930">
        <v>1</v>
      </c>
      <c r="AJ930">
        <v>2</v>
      </c>
      <c r="AK930">
        <v>4</v>
      </c>
      <c r="AL930">
        <v>10</v>
      </c>
      <c r="AM930" s="5">
        <v>0.5229166666666667</v>
      </c>
      <c r="AN930">
        <v>1</v>
      </c>
      <c r="AO930" s="5">
        <v>0.31458333333333333</v>
      </c>
      <c r="AP930">
        <v>1</v>
      </c>
      <c r="AQ930" s="5">
        <v>0.57638888888888884</v>
      </c>
      <c r="AR930">
        <v>1</v>
      </c>
      <c r="AS930" s="5">
        <v>0.56944444444444442</v>
      </c>
      <c r="AV930">
        <v>301.63</v>
      </c>
      <c r="AW930">
        <v>41</v>
      </c>
      <c r="AX930">
        <v>89.29</v>
      </c>
      <c r="AY930">
        <v>2</v>
      </c>
      <c r="AZ930">
        <v>65.28</v>
      </c>
      <c r="BA930">
        <v>41</v>
      </c>
      <c r="BB930">
        <v>27.25</v>
      </c>
      <c r="BC930">
        <v>3</v>
      </c>
      <c r="BD930">
        <v>1.64</v>
      </c>
      <c r="BE930">
        <v>2</v>
      </c>
      <c r="BF930">
        <v>72</v>
      </c>
      <c r="BG930">
        <v>16</v>
      </c>
      <c r="BH930">
        <v>100</v>
      </c>
      <c r="BI930">
        <v>1</v>
      </c>
      <c r="BJ930">
        <v>10</v>
      </c>
      <c r="BK930">
        <v>20</v>
      </c>
      <c r="BL930">
        <v>26</v>
      </c>
      <c r="BM930">
        <v>1</v>
      </c>
      <c r="BN930">
        <v>4</v>
      </c>
      <c r="BO930">
        <v>1</v>
      </c>
      <c r="BP930">
        <v>20</v>
      </c>
      <c r="BQ930">
        <v>-6</v>
      </c>
      <c r="BR930">
        <v>1</v>
      </c>
      <c r="BS930">
        <v>-8</v>
      </c>
      <c r="BT930">
        <v>32</v>
      </c>
      <c r="BU930">
        <v>0</v>
      </c>
      <c r="BV930">
        <v>22</v>
      </c>
      <c r="BW930">
        <v>41</v>
      </c>
      <c r="BX930">
        <v>9</v>
      </c>
      <c r="BY930">
        <v>0</v>
      </c>
      <c r="BZ930">
        <v>2</v>
      </c>
      <c r="CA930">
        <v>16</v>
      </c>
      <c r="CB930">
        <v>40</v>
      </c>
      <c r="CC930">
        <v>16</v>
      </c>
      <c r="CD930">
        <v>299.74</v>
      </c>
      <c r="CE930">
        <v>63.04</v>
      </c>
      <c r="CF930">
        <v>68.239999999999995</v>
      </c>
      <c r="CG930">
        <v>50.21</v>
      </c>
      <c r="CH930">
        <v>1.77</v>
      </c>
      <c r="CI930">
        <v>29.25</v>
      </c>
      <c r="CJ930">
        <v>51.06</v>
      </c>
      <c r="CK930">
        <v>3.04</v>
      </c>
      <c r="CL930">
        <v>4.0199999999999996</v>
      </c>
      <c r="CM930">
        <v>4.63</v>
      </c>
      <c r="CN930">
        <v>299.93</v>
      </c>
      <c r="CO930">
        <v>63.25</v>
      </c>
      <c r="CP930">
        <v>68.5</v>
      </c>
      <c r="CQ930">
        <v>49.77</v>
      </c>
      <c r="CR930">
        <v>1.77</v>
      </c>
      <c r="CS930">
        <v>29.25</v>
      </c>
      <c r="CT930">
        <v>51.83</v>
      </c>
      <c r="CU930">
        <v>3.04</v>
      </c>
      <c r="CV930">
        <v>4.01</v>
      </c>
      <c r="CW930">
        <v>4.6399999999999997</v>
      </c>
      <c r="CX930">
        <v>29</v>
      </c>
      <c r="CY930">
        <v>3</v>
      </c>
      <c r="CZ930">
        <v>61</v>
      </c>
      <c r="DA930">
        <v>36</v>
      </c>
      <c r="DB930">
        <v>42</v>
      </c>
      <c r="DC930">
        <v>291</v>
      </c>
      <c r="DD930">
        <v>65</v>
      </c>
      <c r="DE930">
        <v>308</v>
      </c>
      <c r="DF930">
        <v>53</v>
      </c>
      <c r="DG930">
        <v>295.5</v>
      </c>
      <c r="DH930">
        <v>57</v>
      </c>
      <c r="DI930">
        <v>312</v>
      </c>
      <c r="DJ930">
        <v>32</v>
      </c>
      <c r="DM930">
        <v>85.71</v>
      </c>
      <c r="DN930">
        <v>30</v>
      </c>
      <c r="DO930">
        <v>85.71</v>
      </c>
      <c r="DP930">
        <v>23</v>
      </c>
      <c r="DQ930">
        <v>92.86</v>
      </c>
      <c r="DR930">
        <v>1</v>
      </c>
      <c r="DS930">
        <v>92.86</v>
      </c>
      <c r="DT930">
        <v>2</v>
      </c>
      <c r="DW930">
        <v>77.78</v>
      </c>
      <c r="DX930">
        <v>27</v>
      </c>
      <c r="DY930">
        <v>72.22</v>
      </c>
      <c r="DZ930">
        <v>27</v>
      </c>
      <c r="EA930">
        <v>50</v>
      </c>
      <c r="EB930">
        <v>52</v>
      </c>
      <c r="EC930">
        <v>61.11</v>
      </c>
      <c r="ED930">
        <v>23</v>
      </c>
      <c r="EG930">
        <v>23</v>
      </c>
      <c r="EH930">
        <v>2</v>
      </c>
      <c r="EI930">
        <v>26</v>
      </c>
      <c r="EJ930">
        <v>7</v>
      </c>
      <c r="EK930">
        <v>27</v>
      </c>
      <c r="EL930">
        <v>11</v>
      </c>
      <c r="EM930">
        <v>33</v>
      </c>
      <c r="EN930">
        <v>62</v>
      </c>
      <c r="EQ930">
        <v>1.36</v>
      </c>
      <c r="ER930">
        <v>2</v>
      </c>
      <c r="ES930">
        <v>1.62</v>
      </c>
      <c r="ET930">
        <v>21</v>
      </c>
      <c r="EU930">
        <v>1.67</v>
      </c>
      <c r="EV930">
        <v>13</v>
      </c>
      <c r="EW930">
        <v>2</v>
      </c>
      <c r="EX930">
        <v>56</v>
      </c>
      <c r="FA930">
        <v>100</v>
      </c>
      <c r="FB930">
        <v>1</v>
      </c>
      <c r="FC930">
        <v>100</v>
      </c>
      <c r="FD930">
        <v>1</v>
      </c>
      <c r="FE930">
        <v>66.67</v>
      </c>
      <c r="FF930">
        <v>31</v>
      </c>
      <c r="FG930">
        <v>42.86</v>
      </c>
      <c r="FH930">
        <v>48</v>
      </c>
      <c r="FK930">
        <v>100</v>
      </c>
      <c r="FL930">
        <v>1</v>
      </c>
      <c r="FO930">
        <v>100</v>
      </c>
      <c r="FP930">
        <v>1</v>
      </c>
      <c r="FU930">
        <v>-1</v>
      </c>
      <c r="FV930">
        <v>7</v>
      </c>
      <c r="FW930">
        <v>0</v>
      </c>
      <c r="FX930">
        <v>9</v>
      </c>
      <c r="FY930">
        <v>1</v>
      </c>
      <c r="FZ930">
        <v>38</v>
      </c>
      <c r="GA930">
        <v>1</v>
      </c>
      <c r="GB930">
        <v>30</v>
      </c>
      <c r="GE930">
        <v>-6</v>
      </c>
      <c r="GF930">
        <v>1</v>
      </c>
      <c r="GG930">
        <v>-4</v>
      </c>
      <c r="GH930">
        <v>1</v>
      </c>
      <c r="GI930">
        <v>0</v>
      </c>
      <c r="GJ930">
        <v>13</v>
      </c>
      <c r="GK930">
        <v>4</v>
      </c>
      <c r="GL930">
        <v>52</v>
      </c>
      <c r="GO930">
        <v>-3</v>
      </c>
      <c r="GP930">
        <v>14</v>
      </c>
      <c r="GQ930">
        <v>-2</v>
      </c>
      <c r="GR930">
        <v>50</v>
      </c>
      <c r="GS930">
        <v>-2</v>
      </c>
      <c r="GT930">
        <v>17</v>
      </c>
      <c r="GU930">
        <v>-1</v>
      </c>
      <c r="GV930">
        <v>43</v>
      </c>
      <c r="GY930">
        <v>0</v>
      </c>
      <c r="GZ930">
        <v>14</v>
      </c>
      <c r="HA930">
        <v>0</v>
      </c>
      <c r="HB930">
        <v>18</v>
      </c>
      <c r="HC930">
        <v>0</v>
      </c>
      <c r="HD930">
        <v>5</v>
      </c>
      <c r="HE930">
        <v>0</v>
      </c>
      <c r="HF930">
        <v>6</v>
      </c>
      <c r="HI930">
        <v>10</v>
      </c>
      <c r="HJ930">
        <v>1</v>
      </c>
      <c r="HK930">
        <v>6</v>
      </c>
      <c r="HL930">
        <v>2</v>
      </c>
      <c r="HM930">
        <v>4</v>
      </c>
      <c r="HN930">
        <v>10</v>
      </c>
      <c r="HO930">
        <v>2</v>
      </c>
      <c r="HP930">
        <v>46</v>
      </c>
      <c r="HS930">
        <v>8</v>
      </c>
      <c r="HT930">
        <v>121</v>
      </c>
      <c r="HU930">
        <v>12</v>
      </c>
      <c r="HV930">
        <v>29</v>
      </c>
      <c r="HW930">
        <v>11</v>
      </c>
      <c r="HX930">
        <v>46</v>
      </c>
      <c r="HY930">
        <v>10</v>
      </c>
      <c r="HZ930">
        <v>44</v>
      </c>
      <c r="IC930">
        <v>0</v>
      </c>
      <c r="ID930">
        <v>111</v>
      </c>
      <c r="IE930">
        <v>0</v>
      </c>
      <c r="IF930">
        <v>127</v>
      </c>
      <c r="IG930">
        <v>3</v>
      </c>
      <c r="IH930">
        <v>21</v>
      </c>
      <c r="II930">
        <v>6</v>
      </c>
      <c r="IJ930">
        <v>3</v>
      </c>
      <c r="IM930">
        <v>0</v>
      </c>
      <c r="IN930">
        <v>21</v>
      </c>
      <c r="IO930">
        <v>0</v>
      </c>
      <c r="IP930">
        <v>36</v>
      </c>
      <c r="IQ930">
        <v>0</v>
      </c>
      <c r="IR930">
        <v>13</v>
      </c>
      <c r="IS930">
        <v>0</v>
      </c>
      <c r="IT930">
        <v>25</v>
      </c>
    </row>
    <row r="931" spans="1:254" x14ac:dyDescent="0.25">
      <c r="A931" s="3" t="str">
        <f t="shared" si="14"/>
        <v>Keith Mitchell</v>
      </c>
      <c r="B931" s="4">
        <v>45767</v>
      </c>
      <c r="C931" t="s">
        <v>2083</v>
      </c>
      <c r="D931" t="s">
        <v>2084</v>
      </c>
      <c r="E931" t="s">
        <v>2085</v>
      </c>
      <c r="F931" t="s">
        <v>2086</v>
      </c>
      <c r="I931" t="s">
        <v>1742</v>
      </c>
      <c r="J931" t="s">
        <v>2089</v>
      </c>
      <c r="K931">
        <v>2</v>
      </c>
      <c r="L931">
        <v>64</v>
      </c>
      <c r="M931">
        <v>69</v>
      </c>
      <c r="N931">
        <v>71</v>
      </c>
      <c r="O931">
        <v>71</v>
      </c>
      <c r="Q931">
        <v>275</v>
      </c>
      <c r="R931">
        <v>71.3</v>
      </c>
      <c r="S931">
        <v>70.92</v>
      </c>
      <c r="T931">
        <v>65.73</v>
      </c>
      <c r="U931">
        <v>68.930000000000007</v>
      </c>
      <c r="V931">
        <v>70.02</v>
      </c>
      <c r="W931">
        <v>68.790000000000006</v>
      </c>
      <c r="Y931">
        <v>68.37</v>
      </c>
      <c r="Z931">
        <v>2</v>
      </c>
      <c r="AA931">
        <v>5</v>
      </c>
      <c r="AB931">
        <v>8</v>
      </c>
      <c r="AC931">
        <v>2</v>
      </c>
      <c r="AE931">
        <v>2</v>
      </c>
      <c r="AF931">
        <v>5</v>
      </c>
      <c r="AG931">
        <v>5</v>
      </c>
      <c r="AH931">
        <v>1</v>
      </c>
      <c r="AJ931">
        <v>2</v>
      </c>
      <c r="AK931">
        <v>4</v>
      </c>
      <c r="AL931">
        <v>1</v>
      </c>
      <c r="AM931" s="5">
        <v>0.31458333333333333</v>
      </c>
      <c r="AN931">
        <v>10</v>
      </c>
      <c r="AO931" s="5">
        <v>0.5229166666666667</v>
      </c>
      <c r="AP931">
        <v>1</v>
      </c>
      <c r="AQ931" s="5">
        <v>0.55555555555555558</v>
      </c>
      <c r="AR931">
        <v>1</v>
      </c>
      <c r="AS931" s="5">
        <v>0.54861111111111116</v>
      </c>
      <c r="AV931">
        <v>317.25</v>
      </c>
      <c r="AW931">
        <v>3</v>
      </c>
      <c r="AX931">
        <v>87.5</v>
      </c>
      <c r="AY931">
        <v>6</v>
      </c>
      <c r="AZ931">
        <v>62.5</v>
      </c>
      <c r="BA931">
        <v>52</v>
      </c>
      <c r="BB931">
        <v>27.25</v>
      </c>
      <c r="BC931">
        <v>3</v>
      </c>
      <c r="BD931">
        <v>1.64</v>
      </c>
      <c r="BE931">
        <v>3</v>
      </c>
      <c r="BF931">
        <v>70.37</v>
      </c>
      <c r="BG931">
        <v>23</v>
      </c>
      <c r="BH931">
        <v>50</v>
      </c>
      <c r="BI931">
        <v>44</v>
      </c>
      <c r="BJ931">
        <v>1</v>
      </c>
      <c r="BK931">
        <v>29</v>
      </c>
      <c r="BL931">
        <v>10</v>
      </c>
      <c r="BM931">
        <v>2</v>
      </c>
      <c r="BN931">
        <v>2</v>
      </c>
      <c r="BO931">
        <v>-1</v>
      </c>
      <c r="BP931">
        <v>7</v>
      </c>
      <c r="BQ931">
        <v>-4</v>
      </c>
      <c r="BR931">
        <v>3</v>
      </c>
      <c r="BS931">
        <v>-8</v>
      </c>
      <c r="BT931">
        <v>32</v>
      </c>
      <c r="BU931">
        <v>0</v>
      </c>
      <c r="BV931">
        <v>24</v>
      </c>
      <c r="BW931">
        <v>37</v>
      </c>
      <c r="BX931">
        <v>11</v>
      </c>
      <c r="BY931">
        <v>0</v>
      </c>
      <c r="BZ931">
        <v>2</v>
      </c>
      <c r="CA931">
        <v>16</v>
      </c>
      <c r="CB931">
        <v>40</v>
      </c>
      <c r="CC931">
        <v>16</v>
      </c>
      <c r="CD931">
        <v>299.74</v>
      </c>
      <c r="CE931">
        <v>63.04</v>
      </c>
      <c r="CF931">
        <v>68.239999999999995</v>
      </c>
      <c r="CG931">
        <v>50.21</v>
      </c>
      <c r="CH931">
        <v>1.77</v>
      </c>
      <c r="CI931">
        <v>29.25</v>
      </c>
      <c r="CJ931">
        <v>51.06</v>
      </c>
      <c r="CK931">
        <v>3.04</v>
      </c>
      <c r="CL931">
        <v>4.0199999999999996</v>
      </c>
      <c r="CM931">
        <v>4.63</v>
      </c>
      <c r="CN931">
        <v>299.93</v>
      </c>
      <c r="CO931">
        <v>63.25</v>
      </c>
      <c r="CP931">
        <v>68.5</v>
      </c>
      <c r="CQ931">
        <v>49.77</v>
      </c>
      <c r="CR931">
        <v>1.77</v>
      </c>
      <c r="CS931">
        <v>29.25</v>
      </c>
      <c r="CT931">
        <v>51.83</v>
      </c>
      <c r="CU931">
        <v>3.04</v>
      </c>
      <c r="CV931">
        <v>4.01</v>
      </c>
      <c r="CW931">
        <v>4.6399999999999997</v>
      </c>
      <c r="CX931">
        <v>29</v>
      </c>
      <c r="CY931">
        <v>1</v>
      </c>
      <c r="CZ931">
        <v>68</v>
      </c>
      <c r="DA931">
        <v>19</v>
      </c>
      <c r="DB931">
        <v>42</v>
      </c>
      <c r="DC931">
        <v>309</v>
      </c>
      <c r="DD931">
        <v>6</v>
      </c>
      <c r="DE931">
        <v>340.5</v>
      </c>
      <c r="DF931">
        <v>2</v>
      </c>
      <c r="DG931">
        <v>309</v>
      </c>
      <c r="DH931">
        <v>26</v>
      </c>
      <c r="DI931">
        <v>310.5</v>
      </c>
      <c r="DJ931">
        <v>36</v>
      </c>
      <c r="DM931">
        <v>85.71</v>
      </c>
      <c r="DN931">
        <v>30</v>
      </c>
      <c r="DO931">
        <v>85.71</v>
      </c>
      <c r="DP931">
        <v>23</v>
      </c>
      <c r="DQ931">
        <v>85.71</v>
      </c>
      <c r="DR931">
        <v>12</v>
      </c>
      <c r="DS931">
        <v>92.86</v>
      </c>
      <c r="DT931">
        <v>2</v>
      </c>
      <c r="DW931">
        <v>66.67</v>
      </c>
      <c r="DX931">
        <v>80</v>
      </c>
      <c r="DY931">
        <v>72.22</v>
      </c>
      <c r="DZ931">
        <v>27</v>
      </c>
      <c r="EA931">
        <v>61.11</v>
      </c>
      <c r="EB931">
        <v>32</v>
      </c>
      <c r="EC931">
        <v>50</v>
      </c>
      <c r="ED931">
        <v>52</v>
      </c>
      <c r="EG931">
        <v>24</v>
      </c>
      <c r="EH931">
        <v>4</v>
      </c>
      <c r="EI931">
        <v>28</v>
      </c>
      <c r="EJ931">
        <v>24</v>
      </c>
      <c r="EK931">
        <v>29</v>
      </c>
      <c r="EL931">
        <v>27</v>
      </c>
      <c r="EM931">
        <v>28</v>
      </c>
      <c r="EN931">
        <v>8</v>
      </c>
      <c r="EQ931">
        <v>1.42</v>
      </c>
      <c r="ER931">
        <v>4</v>
      </c>
      <c r="ES931">
        <v>1.62</v>
      </c>
      <c r="ET931">
        <v>21</v>
      </c>
      <c r="EU931">
        <v>1.82</v>
      </c>
      <c r="EV931">
        <v>38</v>
      </c>
      <c r="EW931">
        <v>1.78</v>
      </c>
      <c r="EX931">
        <v>29</v>
      </c>
      <c r="FA931">
        <v>83.33</v>
      </c>
      <c r="FB931">
        <v>29</v>
      </c>
      <c r="FC931">
        <v>60</v>
      </c>
      <c r="FD931">
        <v>60</v>
      </c>
      <c r="FE931">
        <v>71.430000000000007</v>
      </c>
      <c r="FF931">
        <v>26</v>
      </c>
      <c r="FG931">
        <v>66.67</v>
      </c>
      <c r="FH931">
        <v>17</v>
      </c>
      <c r="FK931">
        <v>50</v>
      </c>
      <c r="FL931">
        <v>24</v>
      </c>
      <c r="FU931">
        <v>-1</v>
      </c>
      <c r="FV931">
        <v>7</v>
      </c>
      <c r="FW931">
        <v>0</v>
      </c>
      <c r="FX931">
        <v>9</v>
      </c>
      <c r="FY931">
        <v>0</v>
      </c>
      <c r="FZ931">
        <v>14</v>
      </c>
      <c r="GA931">
        <v>0</v>
      </c>
      <c r="GB931">
        <v>7</v>
      </c>
      <c r="GE931">
        <v>-4</v>
      </c>
      <c r="GF931">
        <v>4</v>
      </c>
      <c r="GG931">
        <v>-1</v>
      </c>
      <c r="GH931">
        <v>25</v>
      </c>
      <c r="GI931">
        <v>0</v>
      </c>
      <c r="GJ931">
        <v>13</v>
      </c>
      <c r="GK931">
        <v>1</v>
      </c>
      <c r="GL931">
        <v>11</v>
      </c>
      <c r="GO931">
        <v>-3</v>
      </c>
      <c r="GP931">
        <v>14</v>
      </c>
      <c r="GQ931">
        <v>-2</v>
      </c>
      <c r="GR931">
        <v>50</v>
      </c>
      <c r="GS931">
        <v>-1</v>
      </c>
      <c r="GT931">
        <v>34</v>
      </c>
      <c r="GU931">
        <v>-2</v>
      </c>
      <c r="GV931">
        <v>23</v>
      </c>
      <c r="GY931">
        <v>0</v>
      </c>
      <c r="GZ931">
        <v>14</v>
      </c>
      <c r="HA931">
        <v>0</v>
      </c>
      <c r="HB931">
        <v>18</v>
      </c>
      <c r="HC931">
        <v>0</v>
      </c>
      <c r="HD931">
        <v>5</v>
      </c>
      <c r="HE931">
        <v>0</v>
      </c>
      <c r="HF931">
        <v>6</v>
      </c>
      <c r="HI931">
        <v>10</v>
      </c>
      <c r="HJ931">
        <v>1</v>
      </c>
      <c r="HK931">
        <v>6</v>
      </c>
      <c r="HL931">
        <v>2</v>
      </c>
      <c r="HM931">
        <v>3</v>
      </c>
      <c r="HN931">
        <v>28</v>
      </c>
      <c r="HO931">
        <v>5</v>
      </c>
      <c r="HP931">
        <v>4</v>
      </c>
      <c r="HS931">
        <v>6</v>
      </c>
      <c r="HT931">
        <v>129</v>
      </c>
      <c r="HU931">
        <v>9</v>
      </c>
      <c r="HV931">
        <v>109</v>
      </c>
      <c r="HW931">
        <v>13</v>
      </c>
      <c r="HX931">
        <v>11</v>
      </c>
      <c r="HY931">
        <v>9</v>
      </c>
      <c r="HZ931">
        <v>56</v>
      </c>
      <c r="IC931">
        <v>2</v>
      </c>
      <c r="ID931">
        <v>38</v>
      </c>
      <c r="IE931">
        <v>3</v>
      </c>
      <c r="IF931">
        <v>36</v>
      </c>
      <c r="IG931">
        <v>2</v>
      </c>
      <c r="IH931">
        <v>38</v>
      </c>
      <c r="II931">
        <v>4</v>
      </c>
      <c r="IJ931">
        <v>20</v>
      </c>
      <c r="IM931">
        <v>0</v>
      </c>
      <c r="IN931">
        <v>21</v>
      </c>
      <c r="IO931">
        <v>0</v>
      </c>
      <c r="IP931">
        <v>36</v>
      </c>
      <c r="IQ931">
        <v>0</v>
      </c>
      <c r="IR931">
        <v>13</v>
      </c>
      <c r="IS931">
        <v>0</v>
      </c>
      <c r="IT931">
        <v>25</v>
      </c>
    </row>
    <row r="932" spans="1:254" x14ac:dyDescent="0.25">
      <c r="A932" s="3" t="str">
        <f t="shared" si="14"/>
        <v>Jeremy Paul</v>
      </c>
      <c r="B932" s="4">
        <v>45767</v>
      </c>
      <c r="C932" t="s">
        <v>2083</v>
      </c>
      <c r="D932" t="s">
        <v>2084</v>
      </c>
      <c r="E932" t="s">
        <v>2085</v>
      </c>
      <c r="F932" t="s">
        <v>2086</v>
      </c>
      <c r="I932" t="s">
        <v>863</v>
      </c>
      <c r="J932" t="s">
        <v>1181</v>
      </c>
      <c r="K932">
        <v>2</v>
      </c>
      <c r="L932">
        <v>66</v>
      </c>
      <c r="M932">
        <v>70</v>
      </c>
      <c r="N932">
        <v>67</v>
      </c>
      <c r="O932">
        <v>72</v>
      </c>
      <c r="Q932">
        <v>275</v>
      </c>
      <c r="R932">
        <v>71.3</v>
      </c>
      <c r="S932">
        <v>70.92</v>
      </c>
      <c r="T932">
        <v>67.73</v>
      </c>
      <c r="U932">
        <v>69.930000000000007</v>
      </c>
      <c r="V932">
        <v>66.02</v>
      </c>
      <c r="W932">
        <v>69.790000000000006</v>
      </c>
      <c r="Y932">
        <v>68.37</v>
      </c>
      <c r="Z932">
        <v>10</v>
      </c>
      <c r="AA932">
        <v>17</v>
      </c>
      <c r="AB932">
        <v>5</v>
      </c>
      <c r="AC932">
        <v>2</v>
      </c>
      <c r="AE932">
        <v>4</v>
      </c>
      <c r="AF932">
        <v>8</v>
      </c>
      <c r="AG932">
        <v>4</v>
      </c>
      <c r="AH932">
        <v>1</v>
      </c>
      <c r="AJ932">
        <v>2</v>
      </c>
      <c r="AK932">
        <v>4</v>
      </c>
      <c r="AL932">
        <v>10</v>
      </c>
      <c r="AM932" s="5">
        <v>0.33124999999999999</v>
      </c>
      <c r="AN932">
        <v>1</v>
      </c>
      <c r="AO932" s="5">
        <v>0.5395833333333333</v>
      </c>
      <c r="AP932">
        <v>1</v>
      </c>
      <c r="AQ932" s="5">
        <v>0.50347222222222221</v>
      </c>
      <c r="AR932">
        <v>1</v>
      </c>
      <c r="AS932" s="5">
        <v>0.55555555555555558</v>
      </c>
      <c r="AV932">
        <v>315.13</v>
      </c>
      <c r="AW932">
        <v>8</v>
      </c>
      <c r="AX932">
        <v>82.14</v>
      </c>
      <c r="AY932">
        <v>24</v>
      </c>
      <c r="AZ932">
        <v>70.83</v>
      </c>
      <c r="BA932">
        <v>14</v>
      </c>
      <c r="BB932">
        <v>28.25</v>
      </c>
      <c r="BC932">
        <v>10</v>
      </c>
      <c r="BD932">
        <v>1.69</v>
      </c>
      <c r="BE932">
        <v>11</v>
      </c>
      <c r="BF932">
        <v>71.430000000000007</v>
      </c>
      <c r="BG932">
        <v>19</v>
      </c>
      <c r="BH932">
        <v>50</v>
      </c>
      <c r="BI932">
        <v>44</v>
      </c>
      <c r="BJ932">
        <v>6</v>
      </c>
      <c r="BK932">
        <v>13</v>
      </c>
      <c r="BL932">
        <v>4</v>
      </c>
      <c r="BM932">
        <v>10</v>
      </c>
      <c r="BN932">
        <v>1</v>
      </c>
      <c r="BO932">
        <v>3</v>
      </c>
      <c r="BP932">
        <v>49</v>
      </c>
      <c r="BQ932">
        <v>-3</v>
      </c>
      <c r="BR932">
        <v>6</v>
      </c>
      <c r="BS932">
        <v>-13</v>
      </c>
      <c r="BT932">
        <v>2</v>
      </c>
      <c r="BU932">
        <v>1</v>
      </c>
      <c r="BV932">
        <v>19</v>
      </c>
      <c r="BW932">
        <v>44</v>
      </c>
      <c r="BX932">
        <v>8</v>
      </c>
      <c r="BY932">
        <v>0</v>
      </c>
      <c r="BZ932">
        <v>4</v>
      </c>
      <c r="CA932">
        <v>16</v>
      </c>
      <c r="CB932">
        <v>40</v>
      </c>
      <c r="CC932">
        <v>16</v>
      </c>
      <c r="CD932">
        <v>299.74</v>
      </c>
      <c r="CE932">
        <v>63.04</v>
      </c>
      <c r="CF932">
        <v>68.239999999999995</v>
      </c>
      <c r="CG932">
        <v>50.21</v>
      </c>
      <c r="CH932">
        <v>1.77</v>
      </c>
      <c r="CI932">
        <v>29.25</v>
      </c>
      <c r="CJ932">
        <v>51.06</v>
      </c>
      <c r="CK932">
        <v>3.04</v>
      </c>
      <c r="CL932">
        <v>4.0199999999999996</v>
      </c>
      <c r="CM932">
        <v>4.63</v>
      </c>
      <c r="CN932">
        <v>299.93</v>
      </c>
      <c r="CO932">
        <v>63.25</v>
      </c>
      <c r="CP932">
        <v>68.5</v>
      </c>
      <c r="CQ932">
        <v>49.77</v>
      </c>
      <c r="CR932">
        <v>1.77</v>
      </c>
      <c r="CS932">
        <v>29.25</v>
      </c>
      <c r="CT932">
        <v>51.83</v>
      </c>
      <c r="CU932">
        <v>3.04</v>
      </c>
      <c r="CV932">
        <v>4.01</v>
      </c>
      <c r="CW932">
        <v>4.6399999999999997</v>
      </c>
      <c r="CX932">
        <v>7</v>
      </c>
      <c r="CY932">
        <v>8</v>
      </c>
      <c r="CZ932">
        <v>40</v>
      </c>
      <c r="DA932">
        <v>48</v>
      </c>
      <c r="DB932">
        <v>42</v>
      </c>
      <c r="DC932">
        <v>296</v>
      </c>
      <c r="DD932">
        <v>41</v>
      </c>
      <c r="DE932">
        <v>328</v>
      </c>
      <c r="DF932">
        <v>5</v>
      </c>
      <c r="DG932">
        <v>314.5</v>
      </c>
      <c r="DH932">
        <v>15</v>
      </c>
      <c r="DI932">
        <v>322</v>
      </c>
      <c r="DJ932">
        <v>11</v>
      </c>
      <c r="DM932">
        <v>92.86</v>
      </c>
      <c r="DN932">
        <v>2</v>
      </c>
      <c r="DO932">
        <v>85.71</v>
      </c>
      <c r="DP932">
        <v>23</v>
      </c>
      <c r="DQ932">
        <v>78.569999999999993</v>
      </c>
      <c r="DR932">
        <v>25</v>
      </c>
      <c r="DS932">
        <v>71.430000000000007</v>
      </c>
      <c r="DT932">
        <v>43</v>
      </c>
      <c r="DW932">
        <v>83.33</v>
      </c>
      <c r="DX932">
        <v>13</v>
      </c>
      <c r="DY932">
        <v>77.78</v>
      </c>
      <c r="DZ932">
        <v>10</v>
      </c>
      <c r="EA932">
        <v>61.11</v>
      </c>
      <c r="EB932">
        <v>32</v>
      </c>
      <c r="EC932">
        <v>61.11</v>
      </c>
      <c r="ED932">
        <v>23</v>
      </c>
      <c r="EG932">
        <v>29</v>
      </c>
      <c r="EH932">
        <v>49</v>
      </c>
      <c r="EI932">
        <v>30</v>
      </c>
      <c r="EJ932">
        <v>61</v>
      </c>
      <c r="EK932">
        <v>25</v>
      </c>
      <c r="EL932">
        <v>3</v>
      </c>
      <c r="EM932">
        <v>29</v>
      </c>
      <c r="EN932">
        <v>13</v>
      </c>
      <c r="EQ932">
        <v>1.73</v>
      </c>
      <c r="ER932">
        <v>61</v>
      </c>
      <c r="ES932">
        <v>1.71</v>
      </c>
      <c r="ET932">
        <v>44</v>
      </c>
      <c r="EU932">
        <v>1.55</v>
      </c>
      <c r="EV932">
        <v>5</v>
      </c>
      <c r="EW932">
        <v>1.73</v>
      </c>
      <c r="EX932">
        <v>17</v>
      </c>
      <c r="FA932">
        <v>100</v>
      </c>
      <c r="FB932">
        <v>1</v>
      </c>
      <c r="FC932">
        <v>50</v>
      </c>
      <c r="FD932">
        <v>82</v>
      </c>
      <c r="FE932">
        <v>85.71</v>
      </c>
      <c r="FF932">
        <v>6</v>
      </c>
      <c r="FG932">
        <v>57.14</v>
      </c>
      <c r="FH932">
        <v>27</v>
      </c>
      <c r="FM932">
        <v>50</v>
      </c>
      <c r="FN932">
        <v>31</v>
      </c>
      <c r="FO932">
        <v>50</v>
      </c>
      <c r="FP932">
        <v>27</v>
      </c>
      <c r="FU932">
        <v>0</v>
      </c>
      <c r="FV932">
        <v>42</v>
      </c>
      <c r="FW932">
        <v>2</v>
      </c>
      <c r="FX932">
        <v>92</v>
      </c>
      <c r="FY932">
        <v>0</v>
      </c>
      <c r="FZ932">
        <v>14</v>
      </c>
      <c r="GA932">
        <v>1</v>
      </c>
      <c r="GB932">
        <v>30</v>
      </c>
      <c r="GE932">
        <v>-3</v>
      </c>
      <c r="GF932">
        <v>11</v>
      </c>
      <c r="GG932">
        <v>-1</v>
      </c>
      <c r="GH932">
        <v>25</v>
      </c>
      <c r="GI932">
        <v>-1</v>
      </c>
      <c r="GJ932">
        <v>6</v>
      </c>
      <c r="GK932">
        <v>2</v>
      </c>
      <c r="GL932">
        <v>25</v>
      </c>
      <c r="GO932">
        <v>-3</v>
      </c>
      <c r="GP932">
        <v>14</v>
      </c>
      <c r="GQ932">
        <v>-3</v>
      </c>
      <c r="GR932">
        <v>17</v>
      </c>
      <c r="GS932">
        <v>-4</v>
      </c>
      <c r="GT932">
        <v>1</v>
      </c>
      <c r="GU932">
        <v>-3</v>
      </c>
      <c r="GV932">
        <v>6</v>
      </c>
      <c r="GY932">
        <v>0</v>
      </c>
      <c r="GZ932">
        <v>14</v>
      </c>
      <c r="HA932">
        <v>0</v>
      </c>
      <c r="HB932">
        <v>18</v>
      </c>
      <c r="HC932">
        <v>1</v>
      </c>
      <c r="HD932">
        <v>1</v>
      </c>
      <c r="HE932">
        <v>0</v>
      </c>
      <c r="HF932">
        <v>6</v>
      </c>
      <c r="HI932">
        <v>7</v>
      </c>
      <c r="HJ932">
        <v>9</v>
      </c>
      <c r="HK932">
        <v>5</v>
      </c>
      <c r="HL932">
        <v>19</v>
      </c>
      <c r="HM932">
        <v>4</v>
      </c>
      <c r="HN932">
        <v>10</v>
      </c>
      <c r="HO932">
        <v>3</v>
      </c>
      <c r="HP932">
        <v>26</v>
      </c>
      <c r="HS932">
        <v>10</v>
      </c>
      <c r="HT932">
        <v>88</v>
      </c>
      <c r="HU932">
        <v>10</v>
      </c>
      <c r="HV932">
        <v>89</v>
      </c>
      <c r="HW932">
        <v>12</v>
      </c>
      <c r="HX932">
        <v>26</v>
      </c>
      <c r="HY932">
        <v>12</v>
      </c>
      <c r="HZ932">
        <v>16</v>
      </c>
      <c r="IC932">
        <v>1</v>
      </c>
      <c r="ID932">
        <v>83</v>
      </c>
      <c r="IE932">
        <v>3</v>
      </c>
      <c r="IF932">
        <v>36</v>
      </c>
      <c r="IG932">
        <v>1</v>
      </c>
      <c r="IH932">
        <v>55</v>
      </c>
      <c r="II932">
        <v>3</v>
      </c>
      <c r="IJ932">
        <v>37</v>
      </c>
      <c r="IM932">
        <v>0</v>
      </c>
      <c r="IN932">
        <v>21</v>
      </c>
      <c r="IO932">
        <v>0</v>
      </c>
      <c r="IP932">
        <v>36</v>
      </c>
      <c r="IQ932">
        <v>0</v>
      </c>
      <c r="IR932">
        <v>13</v>
      </c>
      <c r="IS932">
        <v>0</v>
      </c>
      <c r="IT932">
        <v>25</v>
      </c>
    </row>
    <row r="933" spans="1:254" x14ac:dyDescent="0.25">
      <c r="A933" s="3" t="str">
        <f t="shared" si="14"/>
        <v>Michael Thorbjornsen</v>
      </c>
      <c r="B933" s="4">
        <v>45767</v>
      </c>
      <c r="C933" t="s">
        <v>2083</v>
      </c>
      <c r="D933" t="s">
        <v>2084</v>
      </c>
      <c r="E933" t="s">
        <v>2085</v>
      </c>
      <c r="F933" t="s">
        <v>2086</v>
      </c>
      <c r="I933" t="s">
        <v>2090</v>
      </c>
      <c r="J933" t="s">
        <v>1227</v>
      </c>
      <c r="K933">
        <v>2</v>
      </c>
      <c r="L933">
        <v>69</v>
      </c>
      <c r="M933">
        <v>63</v>
      </c>
      <c r="N933">
        <v>70</v>
      </c>
      <c r="O933">
        <v>73</v>
      </c>
      <c r="Q933">
        <v>275</v>
      </c>
      <c r="R933">
        <v>71.3</v>
      </c>
      <c r="S933">
        <v>70.92</v>
      </c>
      <c r="T933">
        <v>70.73</v>
      </c>
      <c r="U933">
        <v>62.93</v>
      </c>
      <c r="V933">
        <v>69.02</v>
      </c>
      <c r="W933">
        <v>70.790000000000006</v>
      </c>
      <c r="Y933">
        <v>68.37</v>
      </c>
      <c r="Z933">
        <v>51</v>
      </c>
      <c r="AA933">
        <v>2</v>
      </c>
      <c r="AB933">
        <v>2</v>
      </c>
      <c r="AC933">
        <v>2</v>
      </c>
      <c r="AE933">
        <v>7</v>
      </c>
      <c r="AF933">
        <v>4</v>
      </c>
      <c r="AG933">
        <v>3</v>
      </c>
      <c r="AH933">
        <v>1</v>
      </c>
      <c r="AJ933">
        <v>2</v>
      </c>
      <c r="AK933">
        <v>4</v>
      </c>
      <c r="AL933">
        <v>10</v>
      </c>
      <c r="AM933" s="5">
        <v>0.5395833333333333</v>
      </c>
      <c r="AN933">
        <v>1</v>
      </c>
      <c r="AO933" s="5">
        <v>0.33124999999999999</v>
      </c>
      <c r="AP933">
        <v>1</v>
      </c>
      <c r="AQ933" s="5">
        <v>0.56944444444444442</v>
      </c>
      <c r="AR933">
        <v>1</v>
      </c>
      <c r="AS933" s="5">
        <v>0.5625</v>
      </c>
      <c r="AV933">
        <v>316.38</v>
      </c>
      <c r="AW933">
        <v>4</v>
      </c>
      <c r="AX933">
        <v>80.36</v>
      </c>
      <c r="AY933">
        <v>31</v>
      </c>
      <c r="AZ933">
        <v>70.83</v>
      </c>
      <c r="BA933">
        <v>14</v>
      </c>
      <c r="BB933">
        <v>28.75</v>
      </c>
      <c r="BC933">
        <v>21</v>
      </c>
      <c r="BD933">
        <v>1.71</v>
      </c>
      <c r="BE933">
        <v>13</v>
      </c>
      <c r="BF933">
        <v>66.67</v>
      </c>
      <c r="BG933">
        <v>27</v>
      </c>
      <c r="BH933">
        <v>100</v>
      </c>
      <c r="BI933">
        <v>1</v>
      </c>
      <c r="BJ933">
        <v>7</v>
      </c>
      <c r="BK933">
        <v>23</v>
      </c>
      <c r="BL933">
        <v>6</v>
      </c>
      <c r="BM933">
        <v>15</v>
      </c>
      <c r="BN933">
        <v>3</v>
      </c>
      <c r="BO933">
        <v>-1</v>
      </c>
      <c r="BP933">
        <v>7</v>
      </c>
      <c r="BQ933">
        <v>-2</v>
      </c>
      <c r="BR933">
        <v>12</v>
      </c>
      <c r="BS933">
        <v>-10</v>
      </c>
      <c r="BT933">
        <v>16</v>
      </c>
      <c r="BU933">
        <v>2</v>
      </c>
      <c r="BV933">
        <v>19</v>
      </c>
      <c r="BW933">
        <v>43</v>
      </c>
      <c r="BX933">
        <v>6</v>
      </c>
      <c r="BY933">
        <v>2</v>
      </c>
      <c r="BZ933">
        <v>2</v>
      </c>
      <c r="CA933">
        <v>16</v>
      </c>
      <c r="CB933">
        <v>40</v>
      </c>
      <c r="CC933">
        <v>16</v>
      </c>
      <c r="CD933">
        <v>299.74</v>
      </c>
      <c r="CE933">
        <v>63.04</v>
      </c>
      <c r="CF933">
        <v>68.239999999999995</v>
      </c>
      <c r="CG933">
        <v>50.21</v>
      </c>
      <c r="CH933">
        <v>1.77</v>
      </c>
      <c r="CI933">
        <v>29.25</v>
      </c>
      <c r="CJ933">
        <v>51.06</v>
      </c>
      <c r="CK933">
        <v>3.04</v>
      </c>
      <c r="CL933">
        <v>4.0199999999999996</v>
      </c>
      <c r="CM933">
        <v>4.63</v>
      </c>
      <c r="CN933">
        <v>299.93</v>
      </c>
      <c r="CO933">
        <v>63.25</v>
      </c>
      <c r="CP933">
        <v>68.5</v>
      </c>
      <c r="CQ933">
        <v>49.77</v>
      </c>
      <c r="CR933">
        <v>1.77</v>
      </c>
      <c r="CS933">
        <v>29.25</v>
      </c>
      <c r="CT933">
        <v>51.83</v>
      </c>
      <c r="CU933">
        <v>3.04</v>
      </c>
      <c r="CV933">
        <v>4.01</v>
      </c>
      <c r="CW933">
        <v>4.6399999999999997</v>
      </c>
      <c r="CX933">
        <v>1</v>
      </c>
      <c r="CY933">
        <v>8</v>
      </c>
      <c r="CZ933">
        <v>54</v>
      </c>
      <c r="DA933">
        <v>64</v>
      </c>
      <c r="DB933">
        <v>4</v>
      </c>
      <c r="DC933">
        <v>295.5</v>
      </c>
      <c r="DD933">
        <v>45</v>
      </c>
      <c r="DE933">
        <v>331.5</v>
      </c>
      <c r="DF933">
        <v>4</v>
      </c>
      <c r="DG933">
        <v>319</v>
      </c>
      <c r="DH933">
        <v>8</v>
      </c>
      <c r="DI933">
        <v>319.5</v>
      </c>
      <c r="DJ933">
        <v>15</v>
      </c>
      <c r="DM933">
        <v>92.86</v>
      </c>
      <c r="DN933">
        <v>2</v>
      </c>
      <c r="DO933">
        <v>92.86</v>
      </c>
      <c r="DP933">
        <v>10</v>
      </c>
      <c r="DQ933">
        <v>64.290000000000006</v>
      </c>
      <c r="DR933">
        <v>61</v>
      </c>
      <c r="DS933">
        <v>71.430000000000007</v>
      </c>
      <c r="DT933">
        <v>43</v>
      </c>
      <c r="DW933">
        <v>94.44</v>
      </c>
      <c r="DX933">
        <v>2</v>
      </c>
      <c r="DY933">
        <v>77.78</v>
      </c>
      <c r="DZ933">
        <v>10</v>
      </c>
      <c r="EA933">
        <v>61.11</v>
      </c>
      <c r="EB933">
        <v>32</v>
      </c>
      <c r="EC933">
        <v>50</v>
      </c>
      <c r="ED933">
        <v>52</v>
      </c>
      <c r="EG933">
        <v>36</v>
      </c>
      <c r="EH933">
        <v>132</v>
      </c>
      <c r="EI933">
        <v>25</v>
      </c>
      <c r="EJ933">
        <v>2</v>
      </c>
      <c r="EK933">
        <v>25</v>
      </c>
      <c r="EL933">
        <v>3</v>
      </c>
      <c r="EM933">
        <v>29</v>
      </c>
      <c r="EN933">
        <v>13</v>
      </c>
      <c r="EQ933">
        <v>2</v>
      </c>
      <c r="ER933">
        <v>129</v>
      </c>
      <c r="ES933">
        <v>1.5</v>
      </c>
      <c r="ET933">
        <v>6</v>
      </c>
      <c r="EU933">
        <v>1.46</v>
      </c>
      <c r="EV933">
        <v>1</v>
      </c>
      <c r="EW933">
        <v>1.78</v>
      </c>
      <c r="EX933">
        <v>29</v>
      </c>
      <c r="FA933">
        <v>0</v>
      </c>
      <c r="FB933">
        <v>129</v>
      </c>
      <c r="FC933">
        <v>100</v>
      </c>
      <c r="FD933">
        <v>1</v>
      </c>
      <c r="FE933">
        <v>71.430000000000007</v>
      </c>
      <c r="FF933">
        <v>26</v>
      </c>
      <c r="FG933">
        <v>55.56</v>
      </c>
      <c r="FH933">
        <v>34</v>
      </c>
      <c r="FM933">
        <v>100</v>
      </c>
      <c r="FN933">
        <v>1</v>
      </c>
      <c r="FU933">
        <v>0</v>
      </c>
      <c r="FV933">
        <v>42</v>
      </c>
      <c r="FW933">
        <v>0</v>
      </c>
      <c r="FX933">
        <v>9</v>
      </c>
      <c r="FY933">
        <v>-1</v>
      </c>
      <c r="FZ933">
        <v>2</v>
      </c>
      <c r="GA933">
        <v>0</v>
      </c>
      <c r="GB933">
        <v>7</v>
      </c>
      <c r="GE933">
        <v>-1</v>
      </c>
      <c r="GF933">
        <v>48</v>
      </c>
      <c r="GG933">
        <v>-3</v>
      </c>
      <c r="GH933">
        <v>2</v>
      </c>
      <c r="GI933">
        <v>0</v>
      </c>
      <c r="GJ933">
        <v>13</v>
      </c>
      <c r="GK933">
        <v>2</v>
      </c>
      <c r="GL933">
        <v>25</v>
      </c>
      <c r="GO933">
        <v>-2</v>
      </c>
      <c r="GP933">
        <v>36</v>
      </c>
      <c r="GQ933">
        <v>-6</v>
      </c>
      <c r="GR933">
        <v>1</v>
      </c>
      <c r="GS933">
        <v>-1</v>
      </c>
      <c r="GT933">
        <v>34</v>
      </c>
      <c r="GU933">
        <v>-1</v>
      </c>
      <c r="GV933">
        <v>43</v>
      </c>
      <c r="GY933">
        <v>0</v>
      </c>
      <c r="GZ933">
        <v>14</v>
      </c>
      <c r="HA933">
        <v>2</v>
      </c>
      <c r="HB933">
        <v>1</v>
      </c>
      <c r="HC933">
        <v>0</v>
      </c>
      <c r="HD933">
        <v>5</v>
      </c>
      <c r="HE933">
        <v>0</v>
      </c>
      <c r="HF933">
        <v>6</v>
      </c>
      <c r="HI933">
        <v>5</v>
      </c>
      <c r="HJ933">
        <v>37</v>
      </c>
      <c r="HK933">
        <v>5</v>
      </c>
      <c r="HL933">
        <v>19</v>
      </c>
      <c r="HM933">
        <v>6</v>
      </c>
      <c r="HN933">
        <v>2</v>
      </c>
      <c r="HO933">
        <v>3</v>
      </c>
      <c r="HP933">
        <v>26</v>
      </c>
      <c r="HS933">
        <v>11</v>
      </c>
      <c r="HT933">
        <v>69</v>
      </c>
      <c r="HU933">
        <v>11</v>
      </c>
      <c r="HV933">
        <v>55</v>
      </c>
      <c r="HW933">
        <v>10</v>
      </c>
      <c r="HX933">
        <v>51</v>
      </c>
      <c r="HY933">
        <v>11</v>
      </c>
      <c r="HZ933">
        <v>30</v>
      </c>
      <c r="IC933">
        <v>2</v>
      </c>
      <c r="ID933">
        <v>38</v>
      </c>
      <c r="IE933">
        <v>0</v>
      </c>
      <c r="IF933">
        <v>127</v>
      </c>
      <c r="IG933">
        <v>0</v>
      </c>
      <c r="IH933">
        <v>69</v>
      </c>
      <c r="II933">
        <v>4</v>
      </c>
      <c r="IJ933">
        <v>20</v>
      </c>
      <c r="IM933">
        <v>0</v>
      </c>
      <c r="IN933">
        <v>21</v>
      </c>
      <c r="IO933">
        <v>0</v>
      </c>
      <c r="IP933">
        <v>36</v>
      </c>
      <c r="IQ933">
        <v>2</v>
      </c>
      <c r="IR933">
        <v>1</v>
      </c>
      <c r="IS933">
        <v>0</v>
      </c>
      <c r="IT933">
        <v>25</v>
      </c>
    </row>
    <row r="934" spans="1:254" x14ac:dyDescent="0.25">
      <c r="A934" s="3" t="str">
        <f t="shared" si="14"/>
        <v>Alejandro Tosti</v>
      </c>
      <c r="B934" s="4">
        <v>45767</v>
      </c>
      <c r="C934" t="s">
        <v>2083</v>
      </c>
      <c r="D934" t="s">
        <v>2084</v>
      </c>
      <c r="E934" t="s">
        <v>2085</v>
      </c>
      <c r="F934" t="s">
        <v>2086</v>
      </c>
      <c r="I934" t="s">
        <v>2091</v>
      </c>
      <c r="J934" t="s">
        <v>974</v>
      </c>
      <c r="K934">
        <v>2</v>
      </c>
      <c r="L934">
        <v>68</v>
      </c>
      <c r="M934">
        <v>67</v>
      </c>
      <c r="N934">
        <v>72</v>
      </c>
      <c r="O934">
        <v>68</v>
      </c>
      <c r="Q934">
        <v>275</v>
      </c>
      <c r="R934">
        <v>71.3</v>
      </c>
      <c r="S934">
        <v>70.92</v>
      </c>
      <c r="T934">
        <v>69.73</v>
      </c>
      <c r="U934">
        <v>66.930000000000007</v>
      </c>
      <c r="V934">
        <v>71.02</v>
      </c>
      <c r="W934">
        <v>65.790000000000006</v>
      </c>
      <c r="Y934">
        <v>68.37</v>
      </c>
      <c r="Z934">
        <v>31</v>
      </c>
      <c r="AA934">
        <v>11</v>
      </c>
      <c r="AB934">
        <v>15</v>
      </c>
      <c r="AC934">
        <v>2</v>
      </c>
      <c r="AE934">
        <v>6</v>
      </c>
      <c r="AF934">
        <v>7</v>
      </c>
      <c r="AG934">
        <v>8</v>
      </c>
      <c r="AH934">
        <v>1</v>
      </c>
      <c r="AJ934">
        <v>2</v>
      </c>
      <c r="AK934">
        <v>4</v>
      </c>
      <c r="AL934">
        <v>1</v>
      </c>
      <c r="AM934" s="5">
        <v>0.33124999999999999</v>
      </c>
      <c r="AN934">
        <v>10</v>
      </c>
      <c r="AO934" s="5">
        <v>0.5395833333333333</v>
      </c>
      <c r="AP934">
        <v>1</v>
      </c>
      <c r="AQ934" s="5">
        <v>0.52430555555555558</v>
      </c>
      <c r="AR934">
        <v>1</v>
      </c>
      <c r="AS934" s="5">
        <v>0.50347222222222221</v>
      </c>
      <c r="AV934">
        <v>318.38</v>
      </c>
      <c r="AW934">
        <v>2</v>
      </c>
      <c r="AX934">
        <v>78.569999999999993</v>
      </c>
      <c r="AY934">
        <v>41</v>
      </c>
      <c r="AZ934">
        <v>70.83</v>
      </c>
      <c r="BA934">
        <v>11</v>
      </c>
      <c r="BB934">
        <v>28.5</v>
      </c>
      <c r="BC934">
        <v>16</v>
      </c>
      <c r="BD934">
        <v>1.61</v>
      </c>
      <c r="BE934">
        <v>1</v>
      </c>
      <c r="BF934">
        <v>47.62</v>
      </c>
      <c r="BG934">
        <v>67</v>
      </c>
      <c r="BH934">
        <v>66.67</v>
      </c>
      <c r="BI934">
        <v>33</v>
      </c>
      <c r="BJ934">
        <v>10</v>
      </c>
      <c r="BK934">
        <v>24</v>
      </c>
      <c r="BL934">
        <v>7</v>
      </c>
      <c r="BM934">
        <v>8</v>
      </c>
      <c r="BN934">
        <v>12</v>
      </c>
      <c r="BO934">
        <v>0</v>
      </c>
      <c r="BP934">
        <v>13</v>
      </c>
      <c r="BQ934">
        <v>-2</v>
      </c>
      <c r="BR934">
        <v>12</v>
      </c>
      <c r="BS934">
        <v>-11</v>
      </c>
      <c r="BT934">
        <v>8</v>
      </c>
      <c r="BU934">
        <v>2</v>
      </c>
      <c r="BV934">
        <v>24</v>
      </c>
      <c r="BW934">
        <v>31</v>
      </c>
      <c r="BX934">
        <v>15</v>
      </c>
      <c r="BY934">
        <v>0</v>
      </c>
      <c r="BZ934">
        <v>3</v>
      </c>
      <c r="CA934">
        <v>16</v>
      </c>
      <c r="CB934">
        <v>40</v>
      </c>
      <c r="CC934">
        <v>16</v>
      </c>
      <c r="CD934">
        <v>299.74</v>
      </c>
      <c r="CE934">
        <v>63.04</v>
      </c>
      <c r="CF934">
        <v>68.239999999999995</v>
      </c>
      <c r="CG934">
        <v>50.21</v>
      </c>
      <c r="CH934">
        <v>1.77</v>
      </c>
      <c r="CI934">
        <v>29.25</v>
      </c>
      <c r="CJ934">
        <v>51.06</v>
      </c>
      <c r="CK934">
        <v>3.04</v>
      </c>
      <c r="CL934">
        <v>4.0199999999999996</v>
      </c>
      <c r="CM934">
        <v>4.63</v>
      </c>
      <c r="CN934">
        <v>299.93</v>
      </c>
      <c r="CO934">
        <v>63.25</v>
      </c>
      <c r="CP934">
        <v>68.5</v>
      </c>
      <c r="CQ934">
        <v>49.77</v>
      </c>
      <c r="CR934">
        <v>1.77</v>
      </c>
      <c r="CS934">
        <v>29.25</v>
      </c>
      <c r="CT934">
        <v>51.83</v>
      </c>
      <c r="CU934">
        <v>3.04</v>
      </c>
      <c r="CV934">
        <v>4.01</v>
      </c>
      <c r="CW934">
        <v>4.6399999999999997</v>
      </c>
      <c r="CX934">
        <v>1</v>
      </c>
      <c r="CY934">
        <v>1</v>
      </c>
      <c r="CZ934">
        <v>70</v>
      </c>
      <c r="DA934">
        <v>2</v>
      </c>
      <c r="DB934">
        <v>42</v>
      </c>
      <c r="DC934">
        <v>309</v>
      </c>
      <c r="DD934">
        <v>6</v>
      </c>
      <c r="DE934">
        <v>322.5</v>
      </c>
      <c r="DF934">
        <v>11</v>
      </c>
      <c r="DG934">
        <v>316</v>
      </c>
      <c r="DH934">
        <v>11</v>
      </c>
      <c r="DI934">
        <v>326</v>
      </c>
      <c r="DJ934">
        <v>5</v>
      </c>
      <c r="DM934">
        <v>78.569999999999993</v>
      </c>
      <c r="DN934">
        <v>66</v>
      </c>
      <c r="DO934">
        <v>78.569999999999993</v>
      </c>
      <c r="DP934">
        <v>50</v>
      </c>
      <c r="DQ934">
        <v>71.430000000000007</v>
      </c>
      <c r="DR934">
        <v>44</v>
      </c>
      <c r="DS934">
        <v>85.71</v>
      </c>
      <c r="DT934">
        <v>15</v>
      </c>
      <c r="DW934">
        <v>66.67</v>
      </c>
      <c r="DX934">
        <v>80</v>
      </c>
      <c r="DY934">
        <v>61.11</v>
      </c>
      <c r="DZ934">
        <v>74</v>
      </c>
      <c r="EA934">
        <v>66.67</v>
      </c>
      <c r="EB934">
        <v>16</v>
      </c>
      <c r="EC934">
        <v>88.89</v>
      </c>
      <c r="ED934">
        <v>1</v>
      </c>
      <c r="EG934">
        <v>28</v>
      </c>
      <c r="EH934">
        <v>31</v>
      </c>
      <c r="EI934">
        <v>25</v>
      </c>
      <c r="EJ934">
        <v>2</v>
      </c>
      <c r="EK934">
        <v>30</v>
      </c>
      <c r="EL934">
        <v>39</v>
      </c>
      <c r="EM934">
        <v>31</v>
      </c>
      <c r="EN934">
        <v>42</v>
      </c>
      <c r="EQ934">
        <v>1.5</v>
      </c>
      <c r="ER934">
        <v>7</v>
      </c>
      <c r="ES934">
        <v>1.36</v>
      </c>
      <c r="ET934">
        <v>1</v>
      </c>
      <c r="EU934">
        <v>1.83</v>
      </c>
      <c r="EV934">
        <v>43</v>
      </c>
      <c r="EW934">
        <v>1.69</v>
      </c>
      <c r="EX934">
        <v>15</v>
      </c>
      <c r="FA934">
        <v>33.33</v>
      </c>
      <c r="FB934">
        <v>114</v>
      </c>
      <c r="FC934">
        <v>57.14</v>
      </c>
      <c r="FD934">
        <v>74</v>
      </c>
      <c r="FE934">
        <v>66.67</v>
      </c>
      <c r="FF934">
        <v>31</v>
      </c>
      <c r="FG934">
        <v>0</v>
      </c>
      <c r="FH934">
        <v>70</v>
      </c>
      <c r="FO934">
        <v>66.7</v>
      </c>
      <c r="FP934">
        <v>21</v>
      </c>
      <c r="FU934">
        <v>1</v>
      </c>
      <c r="FV934">
        <v>92</v>
      </c>
      <c r="FW934">
        <v>1</v>
      </c>
      <c r="FX934">
        <v>47</v>
      </c>
      <c r="FY934">
        <v>-1</v>
      </c>
      <c r="FZ934">
        <v>2</v>
      </c>
      <c r="GA934">
        <v>-1</v>
      </c>
      <c r="GB934">
        <v>3</v>
      </c>
      <c r="GE934">
        <v>-1</v>
      </c>
      <c r="GF934">
        <v>48</v>
      </c>
      <c r="GG934">
        <v>-2</v>
      </c>
      <c r="GH934">
        <v>10</v>
      </c>
      <c r="GI934">
        <v>2</v>
      </c>
      <c r="GJ934">
        <v>47</v>
      </c>
      <c r="GK934">
        <v>-1</v>
      </c>
      <c r="GL934">
        <v>2</v>
      </c>
      <c r="GO934">
        <v>-4</v>
      </c>
      <c r="GP934">
        <v>4</v>
      </c>
      <c r="GQ934">
        <v>-4</v>
      </c>
      <c r="GR934">
        <v>4</v>
      </c>
      <c r="GS934">
        <v>-1</v>
      </c>
      <c r="GT934">
        <v>34</v>
      </c>
      <c r="GU934">
        <v>-2</v>
      </c>
      <c r="GV934">
        <v>23</v>
      </c>
      <c r="GY934">
        <v>0</v>
      </c>
      <c r="GZ934">
        <v>14</v>
      </c>
      <c r="HA934">
        <v>1</v>
      </c>
      <c r="HB934">
        <v>2</v>
      </c>
      <c r="HC934">
        <v>0</v>
      </c>
      <c r="HD934">
        <v>5</v>
      </c>
      <c r="HE934">
        <v>1</v>
      </c>
      <c r="HF934">
        <v>1</v>
      </c>
      <c r="HI934">
        <v>8</v>
      </c>
      <c r="HJ934">
        <v>5</v>
      </c>
      <c r="HK934">
        <v>6</v>
      </c>
      <c r="HL934">
        <v>2</v>
      </c>
      <c r="HM934">
        <v>3</v>
      </c>
      <c r="HN934">
        <v>28</v>
      </c>
      <c r="HO934">
        <v>7</v>
      </c>
      <c r="HP934">
        <v>1</v>
      </c>
      <c r="HS934">
        <v>6</v>
      </c>
      <c r="HT934">
        <v>129</v>
      </c>
      <c r="HU934">
        <v>8</v>
      </c>
      <c r="HV934">
        <v>119</v>
      </c>
      <c r="HW934">
        <v>12</v>
      </c>
      <c r="HX934">
        <v>26</v>
      </c>
      <c r="HY934">
        <v>5</v>
      </c>
      <c r="HZ934">
        <v>70</v>
      </c>
      <c r="IC934">
        <v>4</v>
      </c>
      <c r="ID934">
        <v>5</v>
      </c>
      <c r="IE934">
        <v>3</v>
      </c>
      <c r="IF934">
        <v>36</v>
      </c>
      <c r="IG934">
        <v>3</v>
      </c>
      <c r="IH934">
        <v>21</v>
      </c>
      <c r="II934">
        <v>5</v>
      </c>
      <c r="IJ934">
        <v>7</v>
      </c>
      <c r="IM934">
        <v>0</v>
      </c>
      <c r="IN934">
        <v>21</v>
      </c>
      <c r="IO934">
        <v>0</v>
      </c>
      <c r="IP934">
        <v>36</v>
      </c>
      <c r="IQ934">
        <v>0</v>
      </c>
      <c r="IR934">
        <v>13</v>
      </c>
      <c r="IS934">
        <v>0</v>
      </c>
      <c r="IT934">
        <v>25</v>
      </c>
    </row>
    <row r="935" spans="1:254" x14ac:dyDescent="0.25">
      <c r="A935" s="3" t="str">
        <f t="shared" si="14"/>
        <v>Chan Kim</v>
      </c>
      <c r="B935" s="4">
        <v>45767</v>
      </c>
      <c r="C935" t="s">
        <v>2083</v>
      </c>
      <c r="D935" t="s">
        <v>2084</v>
      </c>
      <c r="E935" t="s">
        <v>2085</v>
      </c>
      <c r="F935" t="s">
        <v>2086</v>
      </c>
      <c r="I935" t="s">
        <v>886</v>
      </c>
      <c r="J935" t="s">
        <v>1425</v>
      </c>
      <c r="K935">
        <v>7</v>
      </c>
      <c r="L935">
        <v>67</v>
      </c>
      <c r="M935">
        <v>66</v>
      </c>
      <c r="N935">
        <v>69</v>
      </c>
      <c r="O935">
        <v>74</v>
      </c>
      <c r="Q935">
        <v>276</v>
      </c>
      <c r="R935">
        <v>71.3</v>
      </c>
      <c r="S935">
        <v>70.92</v>
      </c>
      <c r="T935">
        <v>68.73</v>
      </c>
      <c r="U935">
        <v>65.930000000000007</v>
      </c>
      <c r="V935">
        <v>68.02</v>
      </c>
      <c r="W935">
        <v>71.790000000000006</v>
      </c>
      <c r="Y935">
        <v>68.62</v>
      </c>
      <c r="Z935">
        <v>19</v>
      </c>
      <c r="AA935">
        <v>5</v>
      </c>
      <c r="AB935">
        <v>2</v>
      </c>
      <c r="AC935">
        <v>7</v>
      </c>
      <c r="AE935">
        <v>5</v>
      </c>
      <c r="AF935">
        <v>5</v>
      </c>
      <c r="AG935">
        <v>3</v>
      </c>
      <c r="AH935">
        <v>2</v>
      </c>
      <c r="AJ935">
        <v>7</v>
      </c>
      <c r="AK935">
        <v>7.5</v>
      </c>
      <c r="AL935">
        <v>1</v>
      </c>
      <c r="AM935" s="5">
        <v>0.53125</v>
      </c>
      <c r="AN935">
        <v>10</v>
      </c>
      <c r="AO935" s="5">
        <v>0.32291666666666669</v>
      </c>
      <c r="AP935">
        <v>1</v>
      </c>
      <c r="AQ935" s="5">
        <v>0.5625</v>
      </c>
      <c r="AR935">
        <v>1</v>
      </c>
      <c r="AS935" s="5">
        <v>0.56944444444444442</v>
      </c>
      <c r="AV935">
        <v>306.13</v>
      </c>
      <c r="AW935">
        <v>30</v>
      </c>
      <c r="AX935">
        <v>82.14</v>
      </c>
      <c r="AY935">
        <v>24</v>
      </c>
      <c r="AZ935">
        <v>66.67</v>
      </c>
      <c r="BA935">
        <v>34</v>
      </c>
      <c r="BB935">
        <v>27.75</v>
      </c>
      <c r="BC935">
        <v>7</v>
      </c>
      <c r="BD935">
        <v>1.65</v>
      </c>
      <c r="BE935">
        <v>4</v>
      </c>
      <c r="BF935">
        <v>66.67</v>
      </c>
      <c r="BG935">
        <v>27</v>
      </c>
      <c r="BH935">
        <v>100</v>
      </c>
      <c r="BI935">
        <v>1</v>
      </c>
      <c r="BJ935">
        <v>19</v>
      </c>
      <c r="BK935">
        <v>29</v>
      </c>
      <c r="BL935">
        <v>29</v>
      </c>
      <c r="BM935">
        <v>5</v>
      </c>
      <c r="BN935">
        <v>11</v>
      </c>
      <c r="BO935">
        <v>1</v>
      </c>
      <c r="BP935">
        <v>20</v>
      </c>
      <c r="BQ935">
        <v>-2</v>
      </c>
      <c r="BR935">
        <v>12</v>
      </c>
      <c r="BS935">
        <v>-11</v>
      </c>
      <c r="BT935">
        <v>8</v>
      </c>
      <c r="BU935">
        <v>2</v>
      </c>
      <c r="BV935">
        <v>18</v>
      </c>
      <c r="BW935">
        <v>43</v>
      </c>
      <c r="BX935">
        <v>8</v>
      </c>
      <c r="BY935">
        <v>1</v>
      </c>
      <c r="BZ935">
        <v>2</v>
      </c>
      <c r="CA935">
        <v>16</v>
      </c>
      <c r="CB935">
        <v>40</v>
      </c>
      <c r="CC935">
        <v>16</v>
      </c>
      <c r="CD935">
        <v>299.74</v>
      </c>
      <c r="CE935">
        <v>63.04</v>
      </c>
      <c r="CF935">
        <v>68.239999999999995</v>
      </c>
      <c r="CG935">
        <v>50.21</v>
      </c>
      <c r="CH935">
        <v>1.77</v>
      </c>
      <c r="CI935">
        <v>29.25</v>
      </c>
      <c r="CJ935">
        <v>51.06</v>
      </c>
      <c r="CK935">
        <v>3.04</v>
      </c>
      <c r="CL935">
        <v>4.0199999999999996</v>
      </c>
      <c r="CM935">
        <v>4.63</v>
      </c>
      <c r="CN935">
        <v>299.93</v>
      </c>
      <c r="CO935">
        <v>63.25</v>
      </c>
      <c r="CP935">
        <v>68.5</v>
      </c>
      <c r="CQ935">
        <v>49.77</v>
      </c>
      <c r="CR935">
        <v>1.77</v>
      </c>
      <c r="CS935">
        <v>29.25</v>
      </c>
      <c r="CT935">
        <v>51.83</v>
      </c>
      <c r="CU935">
        <v>3.04</v>
      </c>
      <c r="CV935">
        <v>4.01</v>
      </c>
      <c r="CW935">
        <v>4.6399999999999997</v>
      </c>
      <c r="CX935">
        <v>1</v>
      </c>
      <c r="CY935">
        <v>14</v>
      </c>
      <c r="CZ935">
        <v>54</v>
      </c>
      <c r="DA935">
        <v>48</v>
      </c>
      <c r="DB935">
        <v>14</v>
      </c>
      <c r="DC935">
        <v>277</v>
      </c>
      <c r="DD935">
        <v>118</v>
      </c>
      <c r="DE935">
        <v>302.5</v>
      </c>
      <c r="DF935">
        <v>71</v>
      </c>
      <c r="DG935">
        <v>322</v>
      </c>
      <c r="DH935">
        <v>4</v>
      </c>
      <c r="DI935">
        <v>323</v>
      </c>
      <c r="DJ935">
        <v>6</v>
      </c>
      <c r="DM935">
        <v>78.569999999999993</v>
      </c>
      <c r="DN935">
        <v>66</v>
      </c>
      <c r="DO935">
        <v>85.71</v>
      </c>
      <c r="DP935">
        <v>23</v>
      </c>
      <c r="DQ935">
        <v>92.86</v>
      </c>
      <c r="DR935">
        <v>1</v>
      </c>
      <c r="DS935">
        <v>71.430000000000007</v>
      </c>
      <c r="DT935">
        <v>43</v>
      </c>
      <c r="DW935">
        <v>72.22</v>
      </c>
      <c r="DX935">
        <v>50</v>
      </c>
      <c r="DY935">
        <v>61.11</v>
      </c>
      <c r="DZ935">
        <v>74</v>
      </c>
      <c r="EA935">
        <v>66.67</v>
      </c>
      <c r="EB935">
        <v>16</v>
      </c>
      <c r="EC935">
        <v>66.67</v>
      </c>
      <c r="ED935">
        <v>11</v>
      </c>
      <c r="EG935">
        <v>26</v>
      </c>
      <c r="EH935">
        <v>9</v>
      </c>
      <c r="EI935">
        <v>24</v>
      </c>
      <c r="EJ935">
        <v>1</v>
      </c>
      <c r="EK935">
        <v>28</v>
      </c>
      <c r="EL935">
        <v>19</v>
      </c>
      <c r="EM935">
        <v>33</v>
      </c>
      <c r="EN935">
        <v>62</v>
      </c>
      <c r="EQ935">
        <v>1.46</v>
      </c>
      <c r="ER935">
        <v>5</v>
      </c>
      <c r="ES935">
        <v>1.46</v>
      </c>
      <c r="ET935">
        <v>5</v>
      </c>
      <c r="EU935">
        <v>1.75</v>
      </c>
      <c r="EV935">
        <v>24</v>
      </c>
      <c r="EW935">
        <v>1.92</v>
      </c>
      <c r="EX935">
        <v>54</v>
      </c>
      <c r="FA935">
        <v>60</v>
      </c>
      <c r="FB935">
        <v>74</v>
      </c>
      <c r="FC935">
        <v>85.71</v>
      </c>
      <c r="FD935">
        <v>13</v>
      </c>
      <c r="FE935">
        <v>83.33</v>
      </c>
      <c r="FF935">
        <v>8</v>
      </c>
      <c r="FG935">
        <v>33.33</v>
      </c>
      <c r="FH935">
        <v>58</v>
      </c>
      <c r="FM935">
        <v>100</v>
      </c>
      <c r="FN935">
        <v>1</v>
      </c>
      <c r="FO935">
        <v>100</v>
      </c>
      <c r="FP935">
        <v>1</v>
      </c>
      <c r="FU935">
        <v>-1</v>
      </c>
      <c r="FV935">
        <v>7</v>
      </c>
      <c r="FW935">
        <v>0</v>
      </c>
      <c r="FX935">
        <v>9</v>
      </c>
      <c r="FY935">
        <v>0</v>
      </c>
      <c r="FZ935">
        <v>14</v>
      </c>
      <c r="GA935">
        <v>2</v>
      </c>
      <c r="GB935">
        <v>63</v>
      </c>
      <c r="GE935">
        <v>-4</v>
      </c>
      <c r="GF935">
        <v>4</v>
      </c>
      <c r="GG935">
        <v>-1</v>
      </c>
      <c r="GH935">
        <v>25</v>
      </c>
      <c r="GI935">
        <v>0</v>
      </c>
      <c r="GJ935">
        <v>13</v>
      </c>
      <c r="GK935">
        <v>3</v>
      </c>
      <c r="GL935">
        <v>40</v>
      </c>
      <c r="GO935">
        <v>0</v>
      </c>
      <c r="GP935">
        <v>115</v>
      </c>
      <c r="GQ935">
        <v>-5</v>
      </c>
      <c r="GR935">
        <v>2</v>
      </c>
      <c r="GS935">
        <v>-3</v>
      </c>
      <c r="GT935">
        <v>4</v>
      </c>
      <c r="GU935">
        <v>-3</v>
      </c>
      <c r="GV935">
        <v>6</v>
      </c>
      <c r="GY935">
        <v>0</v>
      </c>
      <c r="GZ935">
        <v>14</v>
      </c>
      <c r="HA935">
        <v>1</v>
      </c>
      <c r="HB935">
        <v>2</v>
      </c>
      <c r="HC935">
        <v>1</v>
      </c>
      <c r="HD935">
        <v>1</v>
      </c>
      <c r="HE935">
        <v>0</v>
      </c>
      <c r="HF935">
        <v>6</v>
      </c>
      <c r="HI935">
        <v>7</v>
      </c>
      <c r="HJ935">
        <v>9</v>
      </c>
      <c r="HK935">
        <v>5</v>
      </c>
      <c r="HL935">
        <v>19</v>
      </c>
      <c r="HM935">
        <v>2</v>
      </c>
      <c r="HN935">
        <v>52</v>
      </c>
      <c r="HO935">
        <v>4</v>
      </c>
      <c r="HP935">
        <v>11</v>
      </c>
      <c r="HS935">
        <v>9</v>
      </c>
      <c r="HT935">
        <v>109</v>
      </c>
      <c r="HU935">
        <v>11</v>
      </c>
      <c r="HV935">
        <v>55</v>
      </c>
      <c r="HW935">
        <v>14</v>
      </c>
      <c r="HX935">
        <v>5</v>
      </c>
      <c r="HY935">
        <v>9</v>
      </c>
      <c r="HZ935">
        <v>56</v>
      </c>
      <c r="IC935">
        <v>2</v>
      </c>
      <c r="ID935">
        <v>38</v>
      </c>
      <c r="IE935">
        <v>1</v>
      </c>
      <c r="IF935">
        <v>104</v>
      </c>
      <c r="IG935">
        <v>1</v>
      </c>
      <c r="IH935">
        <v>55</v>
      </c>
      <c r="II935">
        <v>4</v>
      </c>
      <c r="IJ935">
        <v>20</v>
      </c>
      <c r="IM935">
        <v>0</v>
      </c>
      <c r="IN935">
        <v>21</v>
      </c>
      <c r="IO935">
        <v>0</v>
      </c>
      <c r="IP935">
        <v>36</v>
      </c>
      <c r="IQ935">
        <v>0</v>
      </c>
      <c r="IR935">
        <v>13</v>
      </c>
      <c r="IS935">
        <v>1</v>
      </c>
      <c r="IT935">
        <v>4</v>
      </c>
    </row>
    <row r="936" spans="1:254" x14ac:dyDescent="0.25">
      <c r="A936" s="3" t="str">
        <f t="shared" si="14"/>
        <v>Vince Whaley</v>
      </c>
      <c r="B936" s="4">
        <v>45767</v>
      </c>
      <c r="C936" t="s">
        <v>2083</v>
      </c>
      <c r="D936" t="s">
        <v>2084</v>
      </c>
      <c r="E936" t="s">
        <v>2085</v>
      </c>
      <c r="F936" t="s">
        <v>2086</v>
      </c>
      <c r="I936" t="s">
        <v>2092</v>
      </c>
      <c r="J936" t="s">
        <v>1383</v>
      </c>
      <c r="K936">
        <v>7</v>
      </c>
      <c r="L936">
        <v>67</v>
      </c>
      <c r="M936">
        <v>70</v>
      </c>
      <c r="N936">
        <v>66</v>
      </c>
      <c r="O936">
        <v>73</v>
      </c>
      <c r="Q936">
        <v>276</v>
      </c>
      <c r="R936">
        <v>71.3</v>
      </c>
      <c r="S936">
        <v>70.92</v>
      </c>
      <c r="T936">
        <v>68.73</v>
      </c>
      <c r="U936">
        <v>69.930000000000007</v>
      </c>
      <c r="V936">
        <v>65.02</v>
      </c>
      <c r="W936">
        <v>70.790000000000006</v>
      </c>
      <c r="Y936">
        <v>68.62</v>
      </c>
      <c r="Z936">
        <v>19</v>
      </c>
      <c r="AA936">
        <v>22</v>
      </c>
      <c r="AB936">
        <v>5</v>
      </c>
      <c r="AC936">
        <v>7</v>
      </c>
      <c r="AE936">
        <v>5</v>
      </c>
      <c r="AF936">
        <v>9</v>
      </c>
      <c r="AG936">
        <v>4</v>
      </c>
      <c r="AH936">
        <v>2</v>
      </c>
      <c r="AJ936">
        <v>7</v>
      </c>
      <c r="AK936">
        <v>7.5</v>
      </c>
      <c r="AL936">
        <v>1</v>
      </c>
      <c r="AM936" s="5">
        <v>0.28125</v>
      </c>
      <c r="AN936">
        <v>10</v>
      </c>
      <c r="AO936" s="5">
        <v>0.48958333333333331</v>
      </c>
      <c r="AP936">
        <v>1</v>
      </c>
      <c r="AQ936" s="5">
        <v>0.49652777777777779</v>
      </c>
      <c r="AR936">
        <v>1</v>
      </c>
      <c r="AS936" s="5">
        <v>0.55555555555555558</v>
      </c>
      <c r="AV936">
        <v>312</v>
      </c>
      <c r="AW936">
        <v>13</v>
      </c>
      <c r="AX936">
        <v>71.430000000000007</v>
      </c>
      <c r="AY936">
        <v>60</v>
      </c>
      <c r="AZ936">
        <v>70.83</v>
      </c>
      <c r="BA936">
        <v>14</v>
      </c>
      <c r="BB936">
        <v>28.25</v>
      </c>
      <c r="BC936">
        <v>10</v>
      </c>
      <c r="BD936">
        <v>1.71</v>
      </c>
      <c r="BE936">
        <v>13</v>
      </c>
      <c r="BF936">
        <v>76.19</v>
      </c>
      <c r="BG936">
        <v>9</v>
      </c>
      <c r="BH936">
        <v>100</v>
      </c>
      <c r="BI936">
        <v>1</v>
      </c>
      <c r="BJ936">
        <v>37</v>
      </c>
      <c r="BK936">
        <v>41</v>
      </c>
      <c r="BL936">
        <v>28</v>
      </c>
      <c r="BM936">
        <v>11</v>
      </c>
      <c r="BN936">
        <v>7</v>
      </c>
      <c r="BO936">
        <v>-2</v>
      </c>
      <c r="BP936">
        <v>3</v>
      </c>
      <c r="BQ936">
        <v>-1</v>
      </c>
      <c r="BR936">
        <v>20</v>
      </c>
      <c r="BS936">
        <v>-9</v>
      </c>
      <c r="BT936">
        <v>22</v>
      </c>
      <c r="BU936">
        <v>1</v>
      </c>
      <c r="BV936">
        <v>17</v>
      </c>
      <c r="BW936">
        <v>47</v>
      </c>
      <c r="BX936">
        <v>7</v>
      </c>
      <c r="BY936">
        <v>0</v>
      </c>
      <c r="BZ936">
        <v>1</v>
      </c>
      <c r="CA936">
        <v>16</v>
      </c>
      <c r="CB936">
        <v>40</v>
      </c>
      <c r="CC936">
        <v>16</v>
      </c>
      <c r="CD936">
        <v>299.74</v>
      </c>
      <c r="CE936">
        <v>63.04</v>
      </c>
      <c r="CF936">
        <v>68.239999999999995</v>
      </c>
      <c r="CG936">
        <v>50.21</v>
      </c>
      <c r="CH936">
        <v>1.77</v>
      </c>
      <c r="CI936">
        <v>29.25</v>
      </c>
      <c r="CJ936">
        <v>51.06</v>
      </c>
      <c r="CK936">
        <v>3.04</v>
      </c>
      <c r="CL936">
        <v>4.0199999999999996</v>
      </c>
      <c r="CM936">
        <v>4.63</v>
      </c>
      <c r="CN936">
        <v>299.93</v>
      </c>
      <c r="CO936">
        <v>63.25</v>
      </c>
      <c r="CP936">
        <v>68.5</v>
      </c>
      <c r="CQ936">
        <v>49.77</v>
      </c>
      <c r="CR936">
        <v>1.77</v>
      </c>
      <c r="CS936">
        <v>29.25</v>
      </c>
      <c r="CT936">
        <v>51.83</v>
      </c>
      <c r="CU936">
        <v>3.04</v>
      </c>
      <c r="CV936">
        <v>4.01</v>
      </c>
      <c r="CW936">
        <v>4.6399999999999997</v>
      </c>
      <c r="CX936">
        <v>7</v>
      </c>
      <c r="CY936">
        <v>17</v>
      </c>
      <c r="CZ936">
        <v>16</v>
      </c>
      <c r="DA936">
        <v>56</v>
      </c>
      <c r="DB936">
        <v>42</v>
      </c>
      <c r="DC936">
        <v>296</v>
      </c>
      <c r="DD936">
        <v>41</v>
      </c>
      <c r="DE936">
        <v>312</v>
      </c>
      <c r="DF936">
        <v>39</v>
      </c>
      <c r="DG936">
        <v>326.5</v>
      </c>
      <c r="DH936">
        <v>1</v>
      </c>
      <c r="DI936">
        <v>313.5</v>
      </c>
      <c r="DJ936">
        <v>29</v>
      </c>
      <c r="DM936">
        <v>71.430000000000007</v>
      </c>
      <c r="DN936">
        <v>98</v>
      </c>
      <c r="DO936">
        <v>64.290000000000006</v>
      </c>
      <c r="DP936">
        <v>109</v>
      </c>
      <c r="DQ936">
        <v>71.430000000000007</v>
      </c>
      <c r="DR936">
        <v>44</v>
      </c>
      <c r="DS936">
        <v>78.569999999999993</v>
      </c>
      <c r="DT936">
        <v>33</v>
      </c>
      <c r="DW936">
        <v>77.78</v>
      </c>
      <c r="DX936">
        <v>27</v>
      </c>
      <c r="DY936">
        <v>72.22</v>
      </c>
      <c r="DZ936">
        <v>27</v>
      </c>
      <c r="EA936">
        <v>72.22</v>
      </c>
      <c r="EB936">
        <v>7</v>
      </c>
      <c r="EC936">
        <v>61.11</v>
      </c>
      <c r="ED936">
        <v>23</v>
      </c>
      <c r="EG936">
        <v>27</v>
      </c>
      <c r="EH936">
        <v>15</v>
      </c>
      <c r="EI936">
        <v>30</v>
      </c>
      <c r="EJ936">
        <v>61</v>
      </c>
      <c r="EK936">
        <v>25</v>
      </c>
      <c r="EL936">
        <v>3</v>
      </c>
      <c r="EM936">
        <v>31</v>
      </c>
      <c r="EN936">
        <v>42</v>
      </c>
      <c r="EQ936">
        <v>1.64</v>
      </c>
      <c r="ER936">
        <v>32</v>
      </c>
      <c r="ES936">
        <v>1.85</v>
      </c>
      <c r="ET936">
        <v>89</v>
      </c>
      <c r="EU936">
        <v>1.46</v>
      </c>
      <c r="EV936">
        <v>1</v>
      </c>
      <c r="EW936">
        <v>1.91</v>
      </c>
      <c r="EX936">
        <v>46</v>
      </c>
      <c r="FA936">
        <v>100</v>
      </c>
      <c r="FB936">
        <v>1</v>
      </c>
      <c r="FC936">
        <v>80</v>
      </c>
      <c r="FD936">
        <v>21</v>
      </c>
      <c r="FE936">
        <v>80</v>
      </c>
      <c r="FF936">
        <v>11</v>
      </c>
      <c r="FG936">
        <v>57.14</v>
      </c>
      <c r="FH936">
        <v>27</v>
      </c>
      <c r="FM936">
        <v>100</v>
      </c>
      <c r="FN936">
        <v>1</v>
      </c>
      <c r="FU936">
        <v>0</v>
      </c>
      <c r="FV936">
        <v>42</v>
      </c>
      <c r="FW936">
        <v>1</v>
      </c>
      <c r="FX936">
        <v>47</v>
      </c>
      <c r="FY936">
        <v>-3</v>
      </c>
      <c r="FZ936">
        <v>1</v>
      </c>
      <c r="GA936">
        <v>0</v>
      </c>
      <c r="GB936">
        <v>7</v>
      </c>
      <c r="GE936">
        <v>-3</v>
      </c>
      <c r="GF936">
        <v>11</v>
      </c>
      <c r="GG936">
        <v>-1</v>
      </c>
      <c r="GH936">
        <v>25</v>
      </c>
      <c r="GI936">
        <v>0</v>
      </c>
      <c r="GJ936">
        <v>13</v>
      </c>
      <c r="GK936">
        <v>3</v>
      </c>
      <c r="GL936">
        <v>40</v>
      </c>
      <c r="GO936">
        <v>-2</v>
      </c>
      <c r="GP936">
        <v>36</v>
      </c>
      <c r="GQ936">
        <v>-2</v>
      </c>
      <c r="GR936">
        <v>50</v>
      </c>
      <c r="GS936">
        <v>-3</v>
      </c>
      <c r="GT936">
        <v>4</v>
      </c>
      <c r="GU936">
        <v>-2</v>
      </c>
      <c r="GV936">
        <v>23</v>
      </c>
      <c r="GY936">
        <v>0</v>
      </c>
      <c r="GZ936">
        <v>14</v>
      </c>
      <c r="HA936">
        <v>0</v>
      </c>
      <c r="HB936">
        <v>18</v>
      </c>
      <c r="HC936">
        <v>0</v>
      </c>
      <c r="HD936">
        <v>5</v>
      </c>
      <c r="HE936">
        <v>1</v>
      </c>
      <c r="HF936">
        <v>1</v>
      </c>
      <c r="HI936">
        <v>5</v>
      </c>
      <c r="HJ936">
        <v>37</v>
      </c>
      <c r="HK936">
        <v>4</v>
      </c>
      <c r="HL936">
        <v>43</v>
      </c>
      <c r="HM936">
        <v>7</v>
      </c>
      <c r="HN936">
        <v>1</v>
      </c>
      <c r="HO936">
        <v>1</v>
      </c>
      <c r="HP936">
        <v>62</v>
      </c>
      <c r="HS936">
        <v>13</v>
      </c>
      <c r="HT936">
        <v>19</v>
      </c>
      <c r="HU936">
        <v>12</v>
      </c>
      <c r="HV936">
        <v>29</v>
      </c>
      <c r="HW936">
        <v>10</v>
      </c>
      <c r="HX936">
        <v>51</v>
      </c>
      <c r="HY936">
        <v>12</v>
      </c>
      <c r="HZ936">
        <v>16</v>
      </c>
      <c r="IC936">
        <v>0</v>
      </c>
      <c r="ID936">
        <v>111</v>
      </c>
      <c r="IE936">
        <v>2</v>
      </c>
      <c r="IF936">
        <v>66</v>
      </c>
      <c r="IG936">
        <v>1</v>
      </c>
      <c r="IH936">
        <v>55</v>
      </c>
      <c r="II936">
        <v>4</v>
      </c>
      <c r="IJ936">
        <v>20</v>
      </c>
      <c r="IM936">
        <v>0</v>
      </c>
      <c r="IN936">
        <v>21</v>
      </c>
      <c r="IO936">
        <v>0</v>
      </c>
      <c r="IP936">
        <v>36</v>
      </c>
      <c r="IQ936">
        <v>0</v>
      </c>
      <c r="IR936">
        <v>13</v>
      </c>
      <c r="IS936">
        <v>0</v>
      </c>
      <c r="IT936">
        <v>25</v>
      </c>
    </row>
    <row r="937" spans="1:254" x14ac:dyDescent="0.25">
      <c r="A937" s="3" t="str">
        <f t="shared" si="14"/>
        <v>Charley Hoffman</v>
      </c>
      <c r="B937" s="4">
        <v>45767</v>
      </c>
      <c r="C937" t="s">
        <v>2083</v>
      </c>
      <c r="D937" t="s">
        <v>2084</v>
      </c>
      <c r="E937" t="s">
        <v>2085</v>
      </c>
      <c r="F937" t="s">
        <v>2086</v>
      </c>
      <c r="I937" t="s">
        <v>2093</v>
      </c>
      <c r="J937" t="s">
        <v>2094</v>
      </c>
      <c r="K937">
        <v>9</v>
      </c>
      <c r="L937">
        <v>66</v>
      </c>
      <c r="M937">
        <v>66</v>
      </c>
      <c r="N937">
        <v>74</v>
      </c>
      <c r="O937">
        <v>71</v>
      </c>
      <c r="Q937">
        <v>277</v>
      </c>
      <c r="R937">
        <v>71.3</v>
      </c>
      <c r="S937">
        <v>70.92</v>
      </c>
      <c r="T937">
        <v>67.73</v>
      </c>
      <c r="U937">
        <v>65.930000000000007</v>
      </c>
      <c r="V937">
        <v>73.02</v>
      </c>
      <c r="W937">
        <v>68.790000000000006</v>
      </c>
      <c r="Y937">
        <v>68.87</v>
      </c>
      <c r="Z937">
        <v>10</v>
      </c>
      <c r="AA937">
        <v>2</v>
      </c>
      <c r="AB937">
        <v>11</v>
      </c>
      <c r="AC937">
        <v>9</v>
      </c>
      <c r="AE937">
        <v>4</v>
      </c>
      <c r="AF937">
        <v>4</v>
      </c>
      <c r="AG937">
        <v>7</v>
      </c>
      <c r="AH937">
        <v>3</v>
      </c>
      <c r="AJ937">
        <v>9</v>
      </c>
      <c r="AK937">
        <v>10</v>
      </c>
      <c r="AL937">
        <v>10</v>
      </c>
      <c r="AM937" s="5">
        <v>0.5229166666666667</v>
      </c>
      <c r="AN937">
        <v>1</v>
      </c>
      <c r="AO937" s="5">
        <v>0.31458333333333333</v>
      </c>
      <c r="AP937">
        <v>1</v>
      </c>
      <c r="AQ937" s="5">
        <v>0.56944444444444442</v>
      </c>
      <c r="AR937">
        <v>1</v>
      </c>
      <c r="AS937" s="5">
        <v>0.52430555555555558</v>
      </c>
      <c r="AV937">
        <v>302.88</v>
      </c>
      <c r="AW937">
        <v>39</v>
      </c>
      <c r="AX937">
        <v>80.36</v>
      </c>
      <c r="AY937">
        <v>32</v>
      </c>
      <c r="AZ937">
        <v>72.22</v>
      </c>
      <c r="BA937">
        <v>8</v>
      </c>
      <c r="BB937">
        <v>29</v>
      </c>
      <c r="BC937">
        <v>28</v>
      </c>
      <c r="BD937">
        <v>1.77</v>
      </c>
      <c r="BE937">
        <v>43</v>
      </c>
      <c r="BF937">
        <v>80</v>
      </c>
      <c r="BG937">
        <v>3</v>
      </c>
      <c r="BH937">
        <v>77.78</v>
      </c>
      <c r="BI937">
        <v>29</v>
      </c>
      <c r="BJ937">
        <v>34</v>
      </c>
      <c r="BK937">
        <v>17</v>
      </c>
      <c r="BL937">
        <v>20</v>
      </c>
      <c r="BM937">
        <v>37</v>
      </c>
      <c r="BN937">
        <v>14</v>
      </c>
      <c r="BO937">
        <v>-2</v>
      </c>
      <c r="BP937">
        <v>3</v>
      </c>
      <c r="BQ937">
        <v>-3</v>
      </c>
      <c r="BR937">
        <v>6</v>
      </c>
      <c r="BS937">
        <v>-6</v>
      </c>
      <c r="BT937">
        <v>51</v>
      </c>
      <c r="BU937">
        <v>1</v>
      </c>
      <c r="BV937">
        <v>15</v>
      </c>
      <c r="BW937">
        <v>51</v>
      </c>
      <c r="BX937">
        <v>4</v>
      </c>
      <c r="BY937">
        <v>1</v>
      </c>
      <c r="BZ937">
        <v>9</v>
      </c>
      <c r="CA937">
        <v>16</v>
      </c>
      <c r="CB937">
        <v>40</v>
      </c>
      <c r="CC937">
        <v>16</v>
      </c>
      <c r="CD937">
        <v>299.74</v>
      </c>
      <c r="CE937">
        <v>63.04</v>
      </c>
      <c r="CF937">
        <v>68.239999999999995</v>
      </c>
      <c r="CG937">
        <v>50.21</v>
      </c>
      <c r="CH937">
        <v>1.77</v>
      </c>
      <c r="CI937">
        <v>29.25</v>
      </c>
      <c r="CJ937">
        <v>51.06</v>
      </c>
      <c r="CK937">
        <v>3.04</v>
      </c>
      <c r="CL937">
        <v>4.0199999999999996</v>
      </c>
      <c r="CM937">
        <v>4.63</v>
      </c>
      <c r="CN937">
        <v>299.93</v>
      </c>
      <c r="CO937">
        <v>63.25</v>
      </c>
      <c r="CP937">
        <v>68.5</v>
      </c>
      <c r="CQ937">
        <v>49.77</v>
      </c>
      <c r="CR937">
        <v>1.77</v>
      </c>
      <c r="CS937">
        <v>29.25</v>
      </c>
      <c r="CT937">
        <v>51.83</v>
      </c>
      <c r="CU937">
        <v>3.04</v>
      </c>
      <c r="CV937">
        <v>4.01</v>
      </c>
      <c r="CW937">
        <v>4.6399999999999997</v>
      </c>
      <c r="CX937">
        <v>7</v>
      </c>
      <c r="CY937">
        <v>34</v>
      </c>
      <c r="CZ937">
        <v>3</v>
      </c>
      <c r="DA937">
        <v>70</v>
      </c>
      <c r="DB937">
        <v>14</v>
      </c>
      <c r="DC937">
        <v>289.5</v>
      </c>
      <c r="DD937">
        <v>72</v>
      </c>
      <c r="DE937">
        <v>303.5</v>
      </c>
      <c r="DF937">
        <v>69</v>
      </c>
      <c r="DG937">
        <v>309.5</v>
      </c>
      <c r="DH937">
        <v>24</v>
      </c>
      <c r="DI937">
        <v>309</v>
      </c>
      <c r="DJ937">
        <v>40</v>
      </c>
      <c r="DM937">
        <v>85.71</v>
      </c>
      <c r="DN937">
        <v>30</v>
      </c>
      <c r="DO937">
        <v>71.430000000000007</v>
      </c>
      <c r="DP937">
        <v>83</v>
      </c>
      <c r="DQ937">
        <v>71.430000000000007</v>
      </c>
      <c r="DR937">
        <v>44</v>
      </c>
      <c r="DS937">
        <v>92.86</v>
      </c>
      <c r="DT937">
        <v>2</v>
      </c>
      <c r="DW937">
        <v>72.22</v>
      </c>
      <c r="DX937">
        <v>50</v>
      </c>
      <c r="DY937">
        <v>83.33</v>
      </c>
      <c r="DZ937">
        <v>4</v>
      </c>
      <c r="EA937">
        <v>72.22</v>
      </c>
      <c r="EB937">
        <v>7</v>
      </c>
      <c r="EC937">
        <v>61.11</v>
      </c>
      <c r="ED937">
        <v>23</v>
      </c>
      <c r="EG937">
        <v>25</v>
      </c>
      <c r="EH937">
        <v>5</v>
      </c>
      <c r="EI937">
        <v>30</v>
      </c>
      <c r="EJ937">
        <v>61</v>
      </c>
      <c r="EK937">
        <v>32</v>
      </c>
      <c r="EL937">
        <v>59</v>
      </c>
      <c r="EM937">
        <v>29</v>
      </c>
      <c r="EN937">
        <v>13</v>
      </c>
      <c r="EQ937">
        <v>1.54</v>
      </c>
      <c r="ER937">
        <v>11</v>
      </c>
      <c r="ES937">
        <v>1.73</v>
      </c>
      <c r="ET937">
        <v>48</v>
      </c>
      <c r="EU937">
        <v>1.92</v>
      </c>
      <c r="EV937">
        <v>57</v>
      </c>
      <c r="EW937">
        <v>1.91</v>
      </c>
      <c r="EX937">
        <v>46</v>
      </c>
      <c r="FA937">
        <v>100</v>
      </c>
      <c r="FB937">
        <v>1</v>
      </c>
      <c r="FC937">
        <v>66.67</v>
      </c>
      <c r="FD937">
        <v>41</v>
      </c>
      <c r="FE937">
        <v>60</v>
      </c>
      <c r="FF937">
        <v>45</v>
      </c>
      <c r="FG937">
        <v>85.71</v>
      </c>
      <c r="FH937">
        <v>4</v>
      </c>
      <c r="FK937">
        <v>100</v>
      </c>
      <c r="FL937">
        <v>1</v>
      </c>
      <c r="FM937">
        <v>50</v>
      </c>
      <c r="FN937">
        <v>31</v>
      </c>
      <c r="FO937">
        <v>66.7</v>
      </c>
      <c r="FP937">
        <v>21</v>
      </c>
      <c r="FQ937">
        <v>100</v>
      </c>
      <c r="FR937">
        <v>1</v>
      </c>
      <c r="FU937">
        <v>-1</v>
      </c>
      <c r="FV937">
        <v>7</v>
      </c>
      <c r="FW937">
        <v>-1</v>
      </c>
      <c r="FX937">
        <v>1</v>
      </c>
      <c r="FY937">
        <v>0</v>
      </c>
      <c r="FZ937">
        <v>14</v>
      </c>
      <c r="GA937">
        <v>0</v>
      </c>
      <c r="GB937">
        <v>7</v>
      </c>
      <c r="GE937">
        <v>-3</v>
      </c>
      <c r="GF937">
        <v>11</v>
      </c>
      <c r="GG937">
        <v>-1</v>
      </c>
      <c r="GH937">
        <v>25</v>
      </c>
      <c r="GI937">
        <v>0</v>
      </c>
      <c r="GJ937">
        <v>13</v>
      </c>
      <c r="GK937">
        <v>1</v>
      </c>
      <c r="GL937">
        <v>11</v>
      </c>
      <c r="GO937">
        <v>-2</v>
      </c>
      <c r="GP937">
        <v>36</v>
      </c>
      <c r="GQ937">
        <v>-4</v>
      </c>
      <c r="GR937">
        <v>4</v>
      </c>
      <c r="GS937">
        <v>2</v>
      </c>
      <c r="GT937">
        <v>70</v>
      </c>
      <c r="GU937">
        <v>-2</v>
      </c>
      <c r="GV937">
        <v>23</v>
      </c>
      <c r="GY937">
        <v>0</v>
      </c>
      <c r="GZ937">
        <v>14</v>
      </c>
      <c r="HA937">
        <v>1</v>
      </c>
      <c r="HB937">
        <v>2</v>
      </c>
      <c r="HC937">
        <v>0</v>
      </c>
      <c r="HD937">
        <v>5</v>
      </c>
      <c r="HE937">
        <v>0</v>
      </c>
      <c r="HF937">
        <v>6</v>
      </c>
      <c r="HI937">
        <v>6</v>
      </c>
      <c r="HJ937">
        <v>19</v>
      </c>
      <c r="HK937">
        <v>5</v>
      </c>
      <c r="HL937">
        <v>19</v>
      </c>
      <c r="HM937">
        <v>1</v>
      </c>
      <c r="HN937">
        <v>64</v>
      </c>
      <c r="HO937">
        <v>3</v>
      </c>
      <c r="HP937">
        <v>26</v>
      </c>
      <c r="HS937">
        <v>12</v>
      </c>
      <c r="HT937">
        <v>41</v>
      </c>
      <c r="HU937">
        <v>11</v>
      </c>
      <c r="HV937">
        <v>55</v>
      </c>
      <c r="HW937">
        <v>15</v>
      </c>
      <c r="HX937">
        <v>1</v>
      </c>
      <c r="HY937">
        <v>13</v>
      </c>
      <c r="HZ937">
        <v>10</v>
      </c>
      <c r="IC937">
        <v>0</v>
      </c>
      <c r="ID937">
        <v>111</v>
      </c>
      <c r="IE937">
        <v>1</v>
      </c>
      <c r="IF937">
        <v>104</v>
      </c>
      <c r="IG937">
        <v>1</v>
      </c>
      <c r="IH937">
        <v>55</v>
      </c>
      <c r="II937">
        <v>2</v>
      </c>
      <c r="IJ937">
        <v>53</v>
      </c>
      <c r="IM937">
        <v>0</v>
      </c>
      <c r="IN937">
        <v>21</v>
      </c>
      <c r="IO937">
        <v>0</v>
      </c>
      <c r="IP937">
        <v>36</v>
      </c>
      <c r="IQ937">
        <v>1</v>
      </c>
      <c r="IR937">
        <v>4</v>
      </c>
      <c r="IS937">
        <v>0</v>
      </c>
      <c r="IT937">
        <v>25</v>
      </c>
    </row>
    <row r="938" spans="1:254" x14ac:dyDescent="0.25">
      <c r="A938" s="3" t="str">
        <f t="shared" si="14"/>
        <v>Ben Martin</v>
      </c>
      <c r="B938" s="4">
        <v>45767</v>
      </c>
      <c r="C938" t="s">
        <v>2083</v>
      </c>
      <c r="D938" t="s">
        <v>2084</v>
      </c>
      <c r="E938" t="s">
        <v>2085</v>
      </c>
      <c r="F938" t="s">
        <v>2086</v>
      </c>
      <c r="I938" t="s">
        <v>1003</v>
      </c>
      <c r="J938" t="s">
        <v>962</v>
      </c>
      <c r="K938">
        <v>9</v>
      </c>
      <c r="L938">
        <v>68</v>
      </c>
      <c r="M938">
        <v>68</v>
      </c>
      <c r="N938">
        <v>67</v>
      </c>
      <c r="O938">
        <v>74</v>
      </c>
      <c r="Q938">
        <v>277</v>
      </c>
      <c r="R938">
        <v>71.3</v>
      </c>
      <c r="S938">
        <v>70.92</v>
      </c>
      <c r="T938">
        <v>69.73</v>
      </c>
      <c r="U938">
        <v>67.930000000000007</v>
      </c>
      <c r="V938">
        <v>66.02</v>
      </c>
      <c r="W938">
        <v>71.790000000000006</v>
      </c>
      <c r="Y938">
        <v>68.87</v>
      </c>
      <c r="Z938">
        <v>31</v>
      </c>
      <c r="AA938">
        <v>17</v>
      </c>
      <c r="AB938">
        <v>5</v>
      </c>
      <c r="AC938">
        <v>9</v>
      </c>
      <c r="AE938">
        <v>6</v>
      </c>
      <c r="AF938">
        <v>8</v>
      </c>
      <c r="AG938">
        <v>4</v>
      </c>
      <c r="AH938">
        <v>3</v>
      </c>
      <c r="AJ938">
        <v>9</v>
      </c>
      <c r="AK938">
        <v>10</v>
      </c>
      <c r="AL938">
        <v>1</v>
      </c>
      <c r="AM938" s="5">
        <v>0.50624999999999998</v>
      </c>
      <c r="AN938">
        <v>10</v>
      </c>
      <c r="AO938" s="5">
        <v>0.29791666666666666</v>
      </c>
      <c r="AP938">
        <v>1</v>
      </c>
      <c r="AQ938" s="5">
        <v>0.51736111111111116</v>
      </c>
      <c r="AR938">
        <v>1</v>
      </c>
      <c r="AS938" s="5">
        <v>0.54861111111111116</v>
      </c>
      <c r="AV938">
        <v>306.13</v>
      </c>
      <c r="AW938">
        <v>30</v>
      </c>
      <c r="AX938">
        <v>83.93</v>
      </c>
      <c r="AY938">
        <v>21</v>
      </c>
      <c r="AZ938">
        <v>69.44</v>
      </c>
      <c r="BA938">
        <v>18</v>
      </c>
      <c r="BB938">
        <v>28.5</v>
      </c>
      <c r="BC938">
        <v>16</v>
      </c>
      <c r="BD938">
        <v>1.76</v>
      </c>
      <c r="BE938">
        <v>36</v>
      </c>
      <c r="BF938">
        <v>81.819999999999993</v>
      </c>
      <c r="BG938">
        <v>2</v>
      </c>
      <c r="BH938">
        <v>80</v>
      </c>
      <c r="BI938">
        <v>27</v>
      </c>
      <c r="BJ938">
        <v>16</v>
      </c>
      <c r="BK938">
        <v>15</v>
      </c>
      <c r="BL938">
        <v>14</v>
      </c>
      <c r="BM938">
        <v>24</v>
      </c>
      <c r="BN938">
        <v>6</v>
      </c>
      <c r="BO938">
        <v>3</v>
      </c>
      <c r="BP938">
        <v>49</v>
      </c>
      <c r="BQ938">
        <v>-5</v>
      </c>
      <c r="BR938">
        <v>2</v>
      </c>
      <c r="BS938">
        <v>-9</v>
      </c>
      <c r="BT938">
        <v>22</v>
      </c>
      <c r="BU938">
        <v>0</v>
      </c>
      <c r="BV938">
        <v>16</v>
      </c>
      <c r="BW938">
        <v>51</v>
      </c>
      <c r="BX938">
        <v>5</v>
      </c>
      <c r="BY938">
        <v>0</v>
      </c>
      <c r="BZ938">
        <v>5</v>
      </c>
      <c r="CA938">
        <v>16</v>
      </c>
      <c r="CB938">
        <v>40</v>
      </c>
      <c r="CC938">
        <v>16</v>
      </c>
      <c r="CD938">
        <v>299.74</v>
      </c>
      <c r="CE938">
        <v>63.04</v>
      </c>
      <c r="CF938">
        <v>68.239999999999995</v>
      </c>
      <c r="CG938">
        <v>50.21</v>
      </c>
      <c r="CH938">
        <v>1.77</v>
      </c>
      <c r="CI938">
        <v>29.25</v>
      </c>
      <c r="CJ938">
        <v>51.06</v>
      </c>
      <c r="CK938">
        <v>3.04</v>
      </c>
      <c r="CL938">
        <v>4.0199999999999996</v>
      </c>
      <c r="CM938">
        <v>4.63</v>
      </c>
      <c r="CN938">
        <v>299.93</v>
      </c>
      <c r="CO938">
        <v>63.25</v>
      </c>
      <c r="CP938">
        <v>68.5</v>
      </c>
      <c r="CQ938">
        <v>49.77</v>
      </c>
      <c r="CR938">
        <v>1.77</v>
      </c>
      <c r="CS938">
        <v>29.25</v>
      </c>
      <c r="CT938">
        <v>51.83</v>
      </c>
      <c r="CU938">
        <v>3.04</v>
      </c>
      <c r="CV938">
        <v>4.01</v>
      </c>
      <c r="CW938">
        <v>4.6399999999999997</v>
      </c>
      <c r="CX938">
        <v>29</v>
      </c>
      <c r="CY938">
        <v>26</v>
      </c>
      <c r="CZ938">
        <v>3</v>
      </c>
      <c r="DA938">
        <v>66</v>
      </c>
      <c r="DB938">
        <v>42</v>
      </c>
      <c r="DC938">
        <v>287.5</v>
      </c>
      <c r="DD938">
        <v>87</v>
      </c>
      <c r="DE938">
        <v>300</v>
      </c>
      <c r="DF938">
        <v>85</v>
      </c>
      <c r="DG938">
        <v>314.5</v>
      </c>
      <c r="DH938">
        <v>15</v>
      </c>
      <c r="DI938">
        <v>322.5</v>
      </c>
      <c r="DJ938">
        <v>9</v>
      </c>
      <c r="DM938">
        <v>85.71</v>
      </c>
      <c r="DN938">
        <v>30</v>
      </c>
      <c r="DO938">
        <v>78.569999999999993</v>
      </c>
      <c r="DP938">
        <v>50</v>
      </c>
      <c r="DQ938">
        <v>85.71</v>
      </c>
      <c r="DR938">
        <v>12</v>
      </c>
      <c r="DS938">
        <v>85.71</v>
      </c>
      <c r="DT938">
        <v>15</v>
      </c>
      <c r="DW938">
        <v>72.22</v>
      </c>
      <c r="DX938">
        <v>50</v>
      </c>
      <c r="DY938">
        <v>66.67</v>
      </c>
      <c r="DZ938">
        <v>54</v>
      </c>
      <c r="EA938">
        <v>77.78</v>
      </c>
      <c r="EB938">
        <v>3</v>
      </c>
      <c r="EC938">
        <v>61.11</v>
      </c>
      <c r="ED938">
        <v>23</v>
      </c>
      <c r="EG938">
        <v>29</v>
      </c>
      <c r="EH938">
        <v>49</v>
      </c>
      <c r="EI938">
        <v>27</v>
      </c>
      <c r="EJ938">
        <v>16</v>
      </c>
      <c r="EK938">
        <v>27</v>
      </c>
      <c r="EL938">
        <v>11</v>
      </c>
      <c r="EM938">
        <v>31</v>
      </c>
      <c r="EN938">
        <v>42</v>
      </c>
      <c r="EQ938">
        <v>1.77</v>
      </c>
      <c r="ER938">
        <v>82</v>
      </c>
      <c r="ES938">
        <v>1.75</v>
      </c>
      <c r="ET938">
        <v>57</v>
      </c>
      <c r="EU938">
        <v>1.64</v>
      </c>
      <c r="EV938">
        <v>11</v>
      </c>
      <c r="EW938">
        <v>1.91</v>
      </c>
      <c r="EX938">
        <v>46</v>
      </c>
      <c r="FA938">
        <v>80</v>
      </c>
      <c r="FB938">
        <v>34</v>
      </c>
      <c r="FC938">
        <v>100</v>
      </c>
      <c r="FD938">
        <v>1</v>
      </c>
      <c r="FE938">
        <v>100</v>
      </c>
      <c r="FF938">
        <v>1</v>
      </c>
      <c r="FG938">
        <v>57.14</v>
      </c>
      <c r="FH938">
        <v>27</v>
      </c>
      <c r="FK938">
        <v>75</v>
      </c>
      <c r="FL938">
        <v>23</v>
      </c>
      <c r="FM938">
        <v>100</v>
      </c>
      <c r="FN938">
        <v>1</v>
      </c>
      <c r="FU938">
        <v>1</v>
      </c>
      <c r="FV938">
        <v>92</v>
      </c>
      <c r="FW938">
        <v>1</v>
      </c>
      <c r="FX938">
        <v>47</v>
      </c>
      <c r="FY938">
        <v>0</v>
      </c>
      <c r="FZ938">
        <v>14</v>
      </c>
      <c r="GA938">
        <v>1</v>
      </c>
      <c r="GB938">
        <v>30</v>
      </c>
      <c r="GE938">
        <v>-2</v>
      </c>
      <c r="GF938">
        <v>32</v>
      </c>
      <c r="GG938">
        <v>-2</v>
      </c>
      <c r="GH938">
        <v>10</v>
      </c>
      <c r="GI938">
        <v>-3</v>
      </c>
      <c r="GJ938">
        <v>1</v>
      </c>
      <c r="GK938">
        <v>2</v>
      </c>
      <c r="GL938">
        <v>25</v>
      </c>
      <c r="GO938">
        <v>-3</v>
      </c>
      <c r="GP938">
        <v>14</v>
      </c>
      <c r="GQ938">
        <v>-3</v>
      </c>
      <c r="GR938">
        <v>17</v>
      </c>
      <c r="GS938">
        <v>-2</v>
      </c>
      <c r="GT938">
        <v>17</v>
      </c>
      <c r="GU938">
        <v>-1</v>
      </c>
      <c r="GV938">
        <v>43</v>
      </c>
      <c r="GY938">
        <v>0</v>
      </c>
      <c r="GZ938">
        <v>14</v>
      </c>
      <c r="HA938">
        <v>0</v>
      </c>
      <c r="HB938">
        <v>18</v>
      </c>
      <c r="HC938">
        <v>0</v>
      </c>
      <c r="HD938">
        <v>5</v>
      </c>
      <c r="HE938">
        <v>0</v>
      </c>
      <c r="HF938">
        <v>6</v>
      </c>
      <c r="HI938">
        <v>5</v>
      </c>
      <c r="HJ938">
        <v>37</v>
      </c>
      <c r="HK938">
        <v>5</v>
      </c>
      <c r="HL938">
        <v>19</v>
      </c>
      <c r="HM938">
        <v>5</v>
      </c>
      <c r="HN938">
        <v>4</v>
      </c>
      <c r="HO938">
        <v>1</v>
      </c>
      <c r="HP938">
        <v>62</v>
      </c>
      <c r="HS938">
        <v>12</v>
      </c>
      <c r="HT938">
        <v>41</v>
      </c>
      <c r="HU938">
        <v>12</v>
      </c>
      <c r="HV938">
        <v>29</v>
      </c>
      <c r="HW938">
        <v>13</v>
      </c>
      <c r="HX938">
        <v>11</v>
      </c>
      <c r="HY938">
        <v>14</v>
      </c>
      <c r="HZ938">
        <v>4</v>
      </c>
      <c r="IC938">
        <v>1</v>
      </c>
      <c r="ID938">
        <v>83</v>
      </c>
      <c r="IE938">
        <v>1</v>
      </c>
      <c r="IF938">
        <v>104</v>
      </c>
      <c r="IG938">
        <v>0</v>
      </c>
      <c r="IH938">
        <v>69</v>
      </c>
      <c r="II938">
        <v>3</v>
      </c>
      <c r="IJ938">
        <v>37</v>
      </c>
      <c r="IM938">
        <v>0</v>
      </c>
      <c r="IN938">
        <v>21</v>
      </c>
      <c r="IO938">
        <v>0</v>
      </c>
      <c r="IP938">
        <v>36</v>
      </c>
      <c r="IQ938">
        <v>0</v>
      </c>
      <c r="IR938">
        <v>13</v>
      </c>
      <c r="IS938">
        <v>0</v>
      </c>
      <c r="IT938">
        <v>25</v>
      </c>
    </row>
    <row r="939" spans="1:254" x14ac:dyDescent="0.25">
      <c r="A939" s="3" t="str">
        <f t="shared" si="14"/>
        <v>Matti Schmid</v>
      </c>
      <c r="B939" s="4">
        <v>45767</v>
      </c>
      <c r="C939" t="s">
        <v>2083</v>
      </c>
      <c r="D939" t="s">
        <v>2084</v>
      </c>
      <c r="E939" t="s">
        <v>2085</v>
      </c>
      <c r="F939" t="s">
        <v>2086</v>
      </c>
      <c r="I939" t="s">
        <v>2095</v>
      </c>
      <c r="J939" t="s">
        <v>2096</v>
      </c>
      <c r="K939">
        <v>9</v>
      </c>
      <c r="L939">
        <v>67</v>
      </c>
      <c r="M939">
        <v>72</v>
      </c>
      <c r="N939">
        <v>69</v>
      </c>
      <c r="O939">
        <v>69</v>
      </c>
      <c r="Q939">
        <v>277</v>
      </c>
      <c r="R939">
        <v>71.3</v>
      </c>
      <c r="S939">
        <v>70.92</v>
      </c>
      <c r="T939">
        <v>68.73</v>
      </c>
      <c r="U939">
        <v>71.930000000000007</v>
      </c>
      <c r="V939">
        <v>68.02</v>
      </c>
      <c r="W939">
        <v>66.790000000000006</v>
      </c>
      <c r="Y939">
        <v>68.87</v>
      </c>
      <c r="Z939">
        <v>19</v>
      </c>
      <c r="AA939">
        <v>37</v>
      </c>
      <c r="AB939">
        <v>21</v>
      </c>
      <c r="AC939">
        <v>9</v>
      </c>
      <c r="AE939">
        <v>5</v>
      </c>
      <c r="AF939">
        <v>11</v>
      </c>
      <c r="AG939">
        <v>9</v>
      </c>
      <c r="AH939">
        <v>3</v>
      </c>
      <c r="AJ939">
        <v>9</v>
      </c>
      <c r="AK939">
        <v>10</v>
      </c>
      <c r="AL939">
        <v>10</v>
      </c>
      <c r="AM939" s="5">
        <v>0.28958333333333336</v>
      </c>
      <c r="AN939">
        <v>1</v>
      </c>
      <c r="AO939" s="5">
        <v>0.49791666666666667</v>
      </c>
      <c r="AP939">
        <v>1</v>
      </c>
      <c r="AQ939" s="5">
        <v>0.4201388888888889</v>
      </c>
      <c r="AR939">
        <v>1</v>
      </c>
      <c r="AS939" s="5">
        <v>0.48958333333333331</v>
      </c>
      <c r="AV939">
        <v>315.88</v>
      </c>
      <c r="AW939">
        <v>7</v>
      </c>
      <c r="AX939">
        <v>71.430000000000007</v>
      </c>
      <c r="AY939">
        <v>63</v>
      </c>
      <c r="AZ939">
        <v>73.61</v>
      </c>
      <c r="BA939">
        <v>7</v>
      </c>
      <c r="BB939">
        <v>29.5</v>
      </c>
      <c r="BC939">
        <v>40</v>
      </c>
      <c r="BD939">
        <v>1.77</v>
      </c>
      <c r="BE939">
        <v>45</v>
      </c>
      <c r="BF939">
        <v>73.680000000000007</v>
      </c>
      <c r="BG939">
        <v>12</v>
      </c>
      <c r="BH939">
        <v>100</v>
      </c>
      <c r="BI939">
        <v>1</v>
      </c>
      <c r="BJ939">
        <v>32</v>
      </c>
      <c r="BK939">
        <v>37</v>
      </c>
      <c r="BL939">
        <v>19</v>
      </c>
      <c r="BM939">
        <v>46</v>
      </c>
      <c r="BN939">
        <v>17</v>
      </c>
      <c r="BO939">
        <v>1</v>
      </c>
      <c r="BP939">
        <v>20</v>
      </c>
      <c r="BQ939">
        <v>0</v>
      </c>
      <c r="BR939">
        <v>26</v>
      </c>
      <c r="BS939">
        <v>-12</v>
      </c>
      <c r="BT939">
        <v>5</v>
      </c>
      <c r="BU939">
        <v>0</v>
      </c>
      <c r="BV939">
        <v>19</v>
      </c>
      <c r="BW939">
        <v>47</v>
      </c>
      <c r="BX939">
        <v>5</v>
      </c>
      <c r="BY939">
        <v>1</v>
      </c>
      <c r="BZ939">
        <v>2</v>
      </c>
      <c r="CA939">
        <v>16</v>
      </c>
      <c r="CB939">
        <v>40</v>
      </c>
      <c r="CC939">
        <v>16</v>
      </c>
      <c r="CD939">
        <v>299.74</v>
      </c>
      <c r="CE939">
        <v>63.04</v>
      </c>
      <c r="CF939">
        <v>68.239999999999995</v>
      </c>
      <c r="CG939">
        <v>50.21</v>
      </c>
      <c r="CH939">
        <v>1.77</v>
      </c>
      <c r="CI939">
        <v>29.25</v>
      </c>
      <c r="CJ939">
        <v>51.06</v>
      </c>
      <c r="CK939">
        <v>3.04</v>
      </c>
      <c r="CL939">
        <v>4.0199999999999996</v>
      </c>
      <c r="CM939">
        <v>4.63</v>
      </c>
      <c r="CN939">
        <v>299.93</v>
      </c>
      <c r="CO939">
        <v>63.25</v>
      </c>
      <c r="CP939">
        <v>68.5</v>
      </c>
      <c r="CQ939">
        <v>49.77</v>
      </c>
      <c r="CR939">
        <v>1.77</v>
      </c>
      <c r="CS939">
        <v>29.25</v>
      </c>
      <c r="CT939">
        <v>51.83</v>
      </c>
      <c r="CU939">
        <v>3.04</v>
      </c>
      <c r="CV939">
        <v>4.01</v>
      </c>
      <c r="CW939">
        <v>4.6399999999999997</v>
      </c>
      <c r="CX939">
        <v>29</v>
      </c>
      <c r="CY939">
        <v>8</v>
      </c>
      <c r="CZ939">
        <v>16</v>
      </c>
      <c r="DA939">
        <v>66</v>
      </c>
      <c r="DB939">
        <v>14</v>
      </c>
      <c r="DC939">
        <v>307.5</v>
      </c>
      <c r="DD939">
        <v>10</v>
      </c>
      <c r="DE939">
        <v>325</v>
      </c>
      <c r="DF939">
        <v>8</v>
      </c>
      <c r="DG939">
        <v>314</v>
      </c>
      <c r="DH939">
        <v>17</v>
      </c>
      <c r="DI939">
        <v>317</v>
      </c>
      <c r="DJ939">
        <v>21</v>
      </c>
      <c r="DM939">
        <v>78.569999999999993</v>
      </c>
      <c r="DN939">
        <v>66</v>
      </c>
      <c r="DO939">
        <v>57.14</v>
      </c>
      <c r="DP939">
        <v>126</v>
      </c>
      <c r="DQ939">
        <v>92.86</v>
      </c>
      <c r="DR939">
        <v>1</v>
      </c>
      <c r="DS939">
        <v>57.14</v>
      </c>
      <c r="DT939">
        <v>66</v>
      </c>
      <c r="DW939">
        <v>77.78</v>
      </c>
      <c r="DX939">
        <v>27</v>
      </c>
      <c r="DY939">
        <v>83.33</v>
      </c>
      <c r="DZ939">
        <v>4</v>
      </c>
      <c r="EA939">
        <v>72.22</v>
      </c>
      <c r="EB939">
        <v>7</v>
      </c>
      <c r="EC939">
        <v>61.11</v>
      </c>
      <c r="ED939">
        <v>23</v>
      </c>
      <c r="EG939">
        <v>28</v>
      </c>
      <c r="EH939">
        <v>31</v>
      </c>
      <c r="EI939">
        <v>32</v>
      </c>
      <c r="EJ939">
        <v>108</v>
      </c>
      <c r="EK939">
        <v>30</v>
      </c>
      <c r="EL939">
        <v>39</v>
      </c>
      <c r="EM939">
        <v>28</v>
      </c>
      <c r="EN939">
        <v>8</v>
      </c>
      <c r="EQ939">
        <v>1.64</v>
      </c>
      <c r="ER939">
        <v>32</v>
      </c>
      <c r="ES939">
        <v>1.87</v>
      </c>
      <c r="ET939">
        <v>96</v>
      </c>
      <c r="EU939">
        <v>1.85</v>
      </c>
      <c r="EV939">
        <v>49</v>
      </c>
      <c r="EW939">
        <v>1.73</v>
      </c>
      <c r="EX939">
        <v>17</v>
      </c>
      <c r="FA939">
        <v>75</v>
      </c>
      <c r="FB939">
        <v>47</v>
      </c>
      <c r="FC939">
        <v>66.67</v>
      </c>
      <c r="FD939">
        <v>41</v>
      </c>
      <c r="FE939">
        <v>80</v>
      </c>
      <c r="FF939">
        <v>11</v>
      </c>
      <c r="FG939">
        <v>71.430000000000007</v>
      </c>
      <c r="FH939">
        <v>15</v>
      </c>
      <c r="FK939">
        <v>100</v>
      </c>
      <c r="FL939">
        <v>1</v>
      </c>
      <c r="FM939">
        <v>100</v>
      </c>
      <c r="FN939">
        <v>1</v>
      </c>
      <c r="FU939">
        <v>0</v>
      </c>
      <c r="FV939">
        <v>42</v>
      </c>
      <c r="FW939">
        <v>1</v>
      </c>
      <c r="FX939">
        <v>47</v>
      </c>
      <c r="FY939">
        <v>0</v>
      </c>
      <c r="FZ939">
        <v>14</v>
      </c>
      <c r="GA939">
        <v>0</v>
      </c>
      <c r="GB939">
        <v>7</v>
      </c>
      <c r="GE939">
        <v>-2</v>
      </c>
      <c r="GF939">
        <v>32</v>
      </c>
      <c r="GG939">
        <v>1</v>
      </c>
      <c r="GH939">
        <v>73</v>
      </c>
      <c r="GI939">
        <v>1</v>
      </c>
      <c r="GJ939">
        <v>31</v>
      </c>
      <c r="GK939">
        <v>0</v>
      </c>
      <c r="GL939">
        <v>5</v>
      </c>
      <c r="GO939">
        <v>-3</v>
      </c>
      <c r="GP939">
        <v>14</v>
      </c>
      <c r="GQ939">
        <v>-2</v>
      </c>
      <c r="GR939">
        <v>50</v>
      </c>
      <c r="GS939">
        <v>-4</v>
      </c>
      <c r="GT939">
        <v>1</v>
      </c>
      <c r="GU939">
        <v>-3</v>
      </c>
      <c r="GV939">
        <v>6</v>
      </c>
      <c r="GY939">
        <v>0</v>
      </c>
      <c r="GZ939">
        <v>14</v>
      </c>
      <c r="HA939">
        <v>0</v>
      </c>
      <c r="HB939">
        <v>18</v>
      </c>
      <c r="HC939">
        <v>0</v>
      </c>
      <c r="HD939">
        <v>5</v>
      </c>
      <c r="HE939">
        <v>0</v>
      </c>
      <c r="HF939">
        <v>6</v>
      </c>
      <c r="HI939">
        <v>6</v>
      </c>
      <c r="HJ939">
        <v>19</v>
      </c>
      <c r="HK939">
        <v>4</v>
      </c>
      <c r="HL939">
        <v>43</v>
      </c>
      <c r="HM939">
        <v>4</v>
      </c>
      <c r="HN939">
        <v>10</v>
      </c>
      <c r="HO939">
        <v>5</v>
      </c>
      <c r="HP939">
        <v>4</v>
      </c>
      <c r="HS939">
        <v>11</v>
      </c>
      <c r="HT939">
        <v>69</v>
      </c>
      <c r="HU939">
        <v>12</v>
      </c>
      <c r="HV939">
        <v>29</v>
      </c>
      <c r="HW939">
        <v>13</v>
      </c>
      <c r="HX939">
        <v>11</v>
      </c>
      <c r="HY939">
        <v>11</v>
      </c>
      <c r="HZ939">
        <v>30</v>
      </c>
      <c r="IC939">
        <v>1</v>
      </c>
      <c r="ID939">
        <v>83</v>
      </c>
      <c r="IE939">
        <v>1</v>
      </c>
      <c r="IF939">
        <v>104</v>
      </c>
      <c r="IG939">
        <v>1</v>
      </c>
      <c r="IH939">
        <v>55</v>
      </c>
      <c r="II939">
        <v>2</v>
      </c>
      <c r="IJ939">
        <v>53</v>
      </c>
      <c r="IM939">
        <v>0</v>
      </c>
      <c r="IN939">
        <v>21</v>
      </c>
      <c r="IO939">
        <v>1</v>
      </c>
      <c r="IP939">
        <v>4</v>
      </c>
      <c r="IQ939">
        <v>0</v>
      </c>
      <c r="IR939">
        <v>13</v>
      </c>
      <c r="IS939">
        <v>0</v>
      </c>
      <c r="IT939">
        <v>25</v>
      </c>
    </row>
    <row r="940" spans="1:254" x14ac:dyDescent="0.25">
      <c r="A940" s="3" t="str">
        <f t="shared" si="14"/>
        <v>Rico Hoey</v>
      </c>
      <c r="B940" s="4">
        <v>45767</v>
      </c>
      <c r="C940" t="s">
        <v>2083</v>
      </c>
      <c r="D940" t="s">
        <v>2084</v>
      </c>
      <c r="E940" t="s">
        <v>2085</v>
      </c>
      <c r="F940" t="s">
        <v>2086</v>
      </c>
      <c r="I940" t="s">
        <v>2097</v>
      </c>
      <c r="J940" t="s">
        <v>2098</v>
      </c>
      <c r="K940">
        <v>12</v>
      </c>
      <c r="L940">
        <v>68</v>
      </c>
      <c r="M940">
        <v>68</v>
      </c>
      <c r="N940">
        <v>71</v>
      </c>
      <c r="O940">
        <v>71</v>
      </c>
      <c r="Q940">
        <v>278</v>
      </c>
      <c r="R940">
        <v>71.3</v>
      </c>
      <c r="S940">
        <v>70.92</v>
      </c>
      <c r="T940">
        <v>69.73</v>
      </c>
      <c r="U940">
        <v>67.930000000000007</v>
      </c>
      <c r="V940">
        <v>70.02</v>
      </c>
      <c r="W940">
        <v>68.790000000000006</v>
      </c>
      <c r="Y940">
        <v>69.12</v>
      </c>
      <c r="Z940">
        <v>31</v>
      </c>
      <c r="AA940">
        <v>17</v>
      </c>
      <c r="AB940">
        <v>15</v>
      </c>
      <c r="AC940">
        <v>12</v>
      </c>
      <c r="AE940">
        <v>6</v>
      </c>
      <c r="AF940">
        <v>8</v>
      </c>
      <c r="AG940">
        <v>8</v>
      </c>
      <c r="AH940">
        <v>4</v>
      </c>
      <c r="AJ940">
        <v>12</v>
      </c>
      <c r="AK940">
        <v>14.5</v>
      </c>
      <c r="AL940">
        <v>1</v>
      </c>
      <c r="AM940" s="5">
        <v>0.32291666666666669</v>
      </c>
      <c r="AN940">
        <v>10</v>
      </c>
      <c r="AO940" s="5">
        <v>0.53125</v>
      </c>
      <c r="AP940">
        <v>1</v>
      </c>
      <c r="AQ940" s="5">
        <v>0.51041666666666663</v>
      </c>
      <c r="AR940">
        <v>1</v>
      </c>
      <c r="AS940" s="5">
        <v>0.51041666666666663</v>
      </c>
      <c r="AV940">
        <v>308.5</v>
      </c>
      <c r="AW940">
        <v>23</v>
      </c>
      <c r="AX940">
        <v>89.29</v>
      </c>
      <c r="AY940">
        <v>2</v>
      </c>
      <c r="AZ940">
        <v>66.67</v>
      </c>
      <c r="BA940">
        <v>38</v>
      </c>
      <c r="BB940">
        <v>28.5</v>
      </c>
      <c r="BC940">
        <v>16</v>
      </c>
      <c r="BD940">
        <v>1.75</v>
      </c>
      <c r="BE940">
        <v>30</v>
      </c>
      <c r="BF940">
        <v>75</v>
      </c>
      <c r="BG940">
        <v>11</v>
      </c>
      <c r="BH940">
        <v>75</v>
      </c>
      <c r="BI940">
        <v>30</v>
      </c>
      <c r="BJ940">
        <v>3</v>
      </c>
      <c r="BK940">
        <v>17</v>
      </c>
      <c r="BL940">
        <v>11</v>
      </c>
      <c r="BM940">
        <v>19</v>
      </c>
      <c r="BN940">
        <v>5</v>
      </c>
      <c r="BO940">
        <v>1</v>
      </c>
      <c r="BP940">
        <v>20</v>
      </c>
      <c r="BQ940">
        <v>-3</v>
      </c>
      <c r="BR940">
        <v>6</v>
      </c>
      <c r="BS940">
        <v>-8</v>
      </c>
      <c r="BT940">
        <v>32</v>
      </c>
      <c r="BU940">
        <v>0</v>
      </c>
      <c r="BV940">
        <v>18</v>
      </c>
      <c r="BW940">
        <v>46</v>
      </c>
      <c r="BX940">
        <v>8</v>
      </c>
      <c r="BY940">
        <v>0</v>
      </c>
      <c r="BZ940">
        <v>4</v>
      </c>
      <c r="CA940">
        <v>16</v>
      </c>
      <c r="CB940">
        <v>40</v>
      </c>
      <c r="CC940">
        <v>16</v>
      </c>
      <c r="CD940">
        <v>299.74</v>
      </c>
      <c r="CE940">
        <v>63.04</v>
      </c>
      <c r="CF940">
        <v>68.239999999999995</v>
      </c>
      <c r="CG940">
        <v>50.21</v>
      </c>
      <c r="CH940">
        <v>1.77</v>
      </c>
      <c r="CI940">
        <v>29.25</v>
      </c>
      <c r="CJ940">
        <v>51.06</v>
      </c>
      <c r="CK940">
        <v>3.04</v>
      </c>
      <c r="CL940">
        <v>4.0199999999999996</v>
      </c>
      <c r="CM940">
        <v>4.63</v>
      </c>
      <c r="CN940">
        <v>299.93</v>
      </c>
      <c r="CO940">
        <v>63.25</v>
      </c>
      <c r="CP940">
        <v>68.5</v>
      </c>
      <c r="CQ940">
        <v>49.77</v>
      </c>
      <c r="CR940">
        <v>1.77</v>
      </c>
      <c r="CS940">
        <v>29.25</v>
      </c>
      <c r="CT940">
        <v>51.83</v>
      </c>
      <c r="CU940">
        <v>3.04</v>
      </c>
      <c r="CV940">
        <v>4.01</v>
      </c>
      <c r="CW940">
        <v>4.6399999999999997</v>
      </c>
      <c r="CX940">
        <v>29</v>
      </c>
      <c r="CY940">
        <v>14</v>
      </c>
      <c r="CZ940">
        <v>24</v>
      </c>
      <c r="DA940">
        <v>48</v>
      </c>
      <c r="DB940">
        <v>42</v>
      </c>
      <c r="DC940">
        <v>289.5</v>
      </c>
      <c r="DD940">
        <v>72</v>
      </c>
      <c r="DE940">
        <v>322.5</v>
      </c>
      <c r="DF940">
        <v>11</v>
      </c>
      <c r="DG940">
        <v>305.5</v>
      </c>
      <c r="DH940">
        <v>31</v>
      </c>
      <c r="DI940">
        <v>316.5</v>
      </c>
      <c r="DJ940">
        <v>22</v>
      </c>
      <c r="DM940">
        <v>92.86</v>
      </c>
      <c r="DN940">
        <v>2</v>
      </c>
      <c r="DO940">
        <v>85.71</v>
      </c>
      <c r="DP940">
        <v>23</v>
      </c>
      <c r="DQ940">
        <v>85.71</v>
      </c>
      <c r="DR940">
        <v>12</v>
      </c>
      <c r="DS940">
        <v>92.86</v>
      </c>
      <c r="DT940">
        <v>2</v>
      </c>
      <c r="DW940">
        <v>72.22</v>
      </c>
      <c r="DX940">
        <v>50</v>
      </c>
      <c r="DY940">
        <v>77.78</v>
      </c>
      <c r="DZ940">
        <v>10</v>
      </c>
      <c r="EA940">
        <v>44.44</v>
      </c>
      <c r="EB940">
        <v>62</v>
      </c>
      <c r="EC940">
        <v>72.22</v>
      </c>
      <c r="ED940">
        <v>2</v>
      </c>
      <c r="EG940">
        <v>29</v>
      </c>
      <c r="EH940">
        <v>49</v>
      </c>
      <c r="EI940">
        <v>28</v>
      </c>
      <c r="EJ940">
        <v>24</v>
      </c>
      <c r="EK940">
        <v>25</v>
      </c>
      <c r="EL940">
        <v>3</v>
      </c>
      <c r="EM940">
        <v>32</v>
      </c>
      <c r="EN940">
        <v>51</v>
      </c>
      <c r="EQ940">
        <v>1.77</v>
      </c>
      <c r="ER940">
        <v>82</v>
      </c>
      <c r="ES940">
        <v>1.64</v>
      </c>
      <c r="ET940">
        <v>23</v>
      </c>
      <c r="EU940">
        <v>1.75</v>
      </c>
      <c r="EV940">
        <v>24</v>
      </c>
      <c r="EW940">
        <v>1.85</v>
      </c>
      <c r="EX940">
        <v>37</v>
      </c>
      <c r="FA940">
        <v>80</v>
      </c>
      <c r="FB940">
        <v>34</v>
      </c>
      <c r="FC940">
        <v>75</v>
      </c>
      <c r="FD940">
        <v>28</v>
      </c>
      <c r="FE940">
        <v>90</v>
      </c>
      <c r="FF940">
        <v>5</v>
      </c>
      <c r="FG940">
        <v>40</v>
      </c>
      <c r="FH940">
        <v>54</v>
      </c>
      <c r="FO940">
        <v>66.7</v>
      </c>
      <c r="FP940">
        <v>21</v>
      </c>
      <c r="FQ940">
        <v>100</v>
      </c>
      <c r="FR940">
        <v>1</v>
      </c>
      <c r="FU940">
        <v>-1</v>
      </c>
      <c r="FV940">
        <v>7</v>
      </c>
      <c r="FW940">
        <v>1</v>
      </c>
      <c r="FX940">
        <v>47</v>
      </c>
      <c r="FY940">
        <v>1</v>
      </c>
      <c r="FZ940">
        <v>38</v>
      </c>
      <c r="GA940">
        <v>0</v>
      </c>
      <c r="GB940">
        <v>7</v>
      </c>
      <c r="GE940">
        <v>-1</v>
      </c>
      <c r="GF940">
        <v>48</v>
      </c>
      <c r="GG940">
        <v>-2</v>
      </c>
      <c r="GH940">
        <v>10</v>
      </c>
      <c r="GI940">
        <v>-1</v>
      </c>
      <c r="GJ940">
        <v>6</v>
      </c>
      <c r="GK940">
        <v>1</v>
      </c>
      <c r="GL940">
        <v>11</v>
      </c>
      <c r="GO940">
        <v>-2</v>
      </c>
      <c r="GP940">
        <v>36</v>
      </c>
      <c r="GQ940">
        <v>-3</v>
      </c>
      <c r="GR940">
        <v>17</v>
      </c>
      <c r="GS940">
        <v>-1</v>
      </c>
      <c r="GT940">
        <v>34</v>
      </c>
      <c r="GU940">
        <v>-2</v>
      </c>
      <c r="GV940">
        <v>23</v>
      </c>
      <c r="GY940">
        <v>0</v>
      </c>
      <c r="GZ940">
        <v>14</v>
      </c>
      <c r="HA940">
        <v>0</v>
      </c>
      <c r="HB940">
        <v>18</v>
      </c>
      <c r="HC940">
        <v>0</v>
      </c>
      <c r="HD940">
        <v>5</v>
      </c>
      <c r="HE940">
        <v>0</v>
      </c>
      <c r="HF940">
        <v>6</v>
      </c>
      <c r="HI940">
        <v>6</v>
      </c>
      <c r="HJ940">
        <v>19</v>
      </c>
      <c r="HK940">
        <v>6</v>
      </c>
      <c r="HL940">
        <v>2</v>
      </c>
      <c r="HM940">
        <v>2</v>
      </c>
      <c r="HN940">
        <v>52</v>
      </c>
      <c r="HO940">
        <v>4</v>
      </c>
      <c r="HP940">
        <v>11</v>
      </c>
      <c r="HS940">
        <v>10</v>
      </c>
      <c r="HT940">
        <v>88</v>
      </c>
      <c r="HU940">
        <v>10</v>
      </c>
      <c r="HV940">
        <v>89</v>
      </c>
      <c r="HW940">
        <v>15</v>
      </c>
      <c r="HX940">
        <v>1</v>
      </c>
      <c r="HY940">
        <v>11</v>
      </c>
      <c r="HZ940">
        <v>30</v>
      </c>
      <c r="IC940">
        <v>2</v>
      </c>
      <c r="ID940">
        <v>38</v>
      </c>
      <c r="IE940">
        <v>2</v>
      </c>
      <c r="IF940">
        <v>66</v>
      </c>
      <c r="IG940">
        <v>1</v>
      </c>
      <c r="IH940">
        <v>55</v>
      </c>
      <c r="II940">
        <v>3</v>
      </c>
      <c r="IJ940">
        <v>37</v>
      </c>
      <c r="IM940">
        <v>0</v>
      </c>
      <c r="IN940">
        <v>21</v>
      </c>
      <c r="IO940">
        <v>0</v>
      </c>
      <c r="IP940">
        <v>36</v>
      </c>
      <c r="IQ940">
        <v>0</v>
      </c>
      <c r="IR940">
        <v>13</v>
      </c>
      <c r="IS940">
        <v>0</v>
      </c>
      <c r="IT940">
        <v>25</v>
      </c>
    </row>
    <row r="941" spans="1:254" x14ac:dyDescent="0.25">
      <c r="A941" s="3" t="str">
        <f t="shared" si="14"/>
        <v>Mark Hubbard</v>
      </c>
      <c r="B941" s="4">
        <v>45767</v>
      </c>
      <c r="C941" t="s">
        <v>2083</v>
      </c>
      <c r="D941" t="s">
        <v>2084</v>
      </c>
      <c r="E941" t="s">
        <v>2085</v>
      </c>
      <c r="F941" t="s">
        <v>2086</v>
      </c>
      <c r="I941" t="s">
        <v>2099</v>
      </c>
      <c r="J941" t="s">
        <v>1328</v>
      </c>
      <c r="K941">
        <v>12</v>
      </c>
      <c r="L941">
        <v>68</v>
      </c>
      <c r="M941">
        <v>69</v>
      </c>
      <c r="N941">
        <v>72</v>
      </c>
      <c r="O941">
        <v>69</v>
      </c>
      <c r="Q941">
        <v>278</v>
      </c>
      <c r="R941">
        <v>71.3</v>
      </c>
      <c r="S941">
        <v>70.92</v>
      </c>
      <c r="T941">
        <v>69.73</v>
      </c>
      <c r="U941">
        <v>68.930000000000007</v>
      </c>
      <c r="V941">
        <v>71.02</v>
      </c>
      <c r="W941">
        <v>66.790000000000006</v>
      </c>
      <c r="Y941">
        <v>69.12</v>
      </c>
      <c r="Z941">
        <v>31</v>
      </c>
      <c r="AA941">
        <v>22</v>
      </c>
      <c r="AB941">
        <v>29</v>
      </c>
      <c r="AC941">
        <v>12</v>
      </c>
      <c r="AE941">
        <v>6</v>
      </c>
      <c r="AF941">
        <v>9</v>
      </c>
      <c r="AG941">
        <v>10</v>
      </c>
      <c r="AH941">
        <v>4</v>
      </c>
      <c r="AJ941">
        <v>12</v>
      </c>
      <c r="AK941">
        <v>14.5</v>
      </c>
      <c r="AL941">
        <v>1</v>
      </c>
      <c r="AM941" s="5">
        <v>0.32291666666666669</v>
      </c>
      <c r="AN941">
        <v>10</v>
      </c>
      <c r="AO941" s="5">
        <v>0.53125</v>
      </c>
      <c r="AP941">
        <v>1</v>
      </c>
      <c r="AQ941" s="5">
        <v>0.47916666666666669</v>
      </c>
      <c r="AR941">
        <v>1</v>
      </c>
      <c r="AS941" s="5">
        <v>0.46527777777777779</v>
      </c>
      <c r="AV941">
        <v>307.13</v>
      </c>
      <c r="AW941">
        <v>26</v>
      </c>
      <c r="AX941">
        <v>92.86</v>
      </c>
      <c r="AY941">
        <v>1</v>
      </c>
      <c r="AZ941">
        <v>72.22</v>
      </c>
      <c r="BA941">
        <v>8</v>
      </c>
      <c r="BB941">
        <v>29.75</v>
      </c>
      <c r="BC941">
        <v>45</v>
      </c>
      <c r="BD941">
        <v>1.75</v>
      </c>
      <c r="BE941">
        <v>30</v>
      </c>
      <c r="BF941">
        <v>60</v>
      </c>
      <c r="BG941">
        <v>48</v>
      </c>
      <c r="BH941">
        <v>50</v>
      </c>
      <c r="BI941">
        <v>44</v>
      </c>
      <c r="BJ941">
        <v>4</v>
      </c>
      <c r="BK941">
        <v>1</v>
      </c>
      <c r="BL941">
        <v>1</v>
      </c>
      <c r="BM941">
        <v>39</v>
      </c>
      <c r="BN941">
        <v>8</v>
      </c>
      <c r="BO941">
        <v>-3</v>
      </c>
      <c r="BP941">
        <v>1</v>
      </c>
      <c r="BQ941">
        <v>4</v>
      </c>
      <c r="BR941">
        <v>53</v>
      </c>
      <c r="BS941">
        <v>-11</v>
      </c>
      <c r="BT941">
        <v>8</v>
      </c>
      <c r="BU941">
        <v>2</v>
      </c>
      <c r="BV941">
        <v>15</v>
      </c>
      <c r="BW941">
        <v>46</v>
      </c>
      <c r="BX941">
        <v>9</v>
      </c>
      <c r="BY941">
        <v>0</v>
      </c>
      <c r="BZ941">
        <v>4</v>
      </c>
      <c r="CA941">
        <v>16</v>
      </c>
      <c r="CB941">
        <v>40</v>
      </c>
      <c r="CC941">
        <v>16</v>
      </c>
      <c r="CD941">
        <v>299.74</v>
      </c>
      <c r="CE941">
        <v>63.04</v>
      </c>
      <c r="CF941">
        <v>68.239999999999995</v>
      </c>
      <c r="CG941">
        <v>50.21</v>
      </c>
      <c r="CH941">
        <v>1.77</v>
      </c>
      <c r="CI941">
        <v>29.25</v>
      </c>
      <c r="CJ941">
        <v>51.06</v>
      </c>
      <c r="CK941">
        <v>3.04</v>
      </c>
      <c r="CL941">
        <v>4.0199999999999996</v>
      </c>
      <c r="CM941">
        <v>4.63</v>
      </c>
      <c r="CN941">
        <v>299.93</v>
      </c>
      <c r="CO941">
        <v>63.25</v>
      </c>
      <c r="CP941">
        <v>68.5</v>
      </c>
      <c r="CQ941">
        <v>49.77</v>
      </c>
      <c r="CR941">
        <v>1.77</v>
      </c>
      <c r="CS941">
        <v>29.25</v>
      </c>
      <c r="CT941">
        <v>51.83</v>
      </c>
      <c r="CU941">
        <v>3.04</v>
      </c>
      <c r="CV941">
        <v>4.01</v>
      </c>
      <c r="CW941">
        <v>4.6399999999999997</v>
      </c>
      <c r="CX941">
        <v>1</v>
      </c>
      <c r="CY941">
        <v>34</v>
      </c>
      <c r="CZ941">
        <v>24</v>
      </c>
      <c r="DA941">
        <v>36</v>
      </c>
      <c r="DB941">
        <v>42</v>
      </c>
      <c r="DC941">
        <v>297.5</v>
      </c>
      <c r="DD941">
        <v>38</v>
      </c>
      <c r="DE941">
        <v>299.5</v>
      </c>
      <c r="DF941">
        <v>90</v>
      </c>
      <c r="DG941">
        <v>312.5</v>
      </c>
      <c r="DH941">
        <v>19</v>
      </c>
      <c r="DI941">
        <v>319</v>
      </c>
      <c r="DJ941">
        <v>17</v>
      </c>
      <c r="DM941">
        <v>92.86</v>
      </c>
      <c r="DN941">
        <v>2</v>
      </c>
      <c r="DO941">
        <v>92.86</v>
      </c>
      <c r="DP941">
        <v>10</v>
      </c>
      <c r="DQ941">
        <v>92.86</v>
      </c>
      <c r="DR941">
        <v>1</v>
      </c>
      <c r="DS941">
        <v>92.86</v>
      </c>
      <c r="DT941">
        <v>2</v>
      </c>
      <c r="DW941">
        <v>83.33</v>
      </c>
      <c r="DX941">
        <v>13</v>
      </c>
      <c r="DY941">
        <v>61.11</v>
      </c>
      <c r="DZ941">
        <v>74</v>
      </c>
      <c r="EA941">
        <v>72.22</v>
      </c>
      <c r="EB941">
        <v>7</v>
      </c>
      <c r="EC941">
        <v>72.22</v>
      </c>
      <c r="ED941">
        <v>2</v>
      </c>
      <c r="EG941">
        <v>30</v>
      </c>
      <c r="EH941">
        <v>78</v>
      </c>
      <c r="EI941">
        <v>27</v>
      </c>
      <c r="EJ941">
        <v>16</v>
      </c>
      <c r="EK941">
        <v>32</v>
      </c>
      <c r="EL941">
        <v>59</v>
      </c>
      <c r="EM941">
        <v>30</v>
      </c>
      <c r="EN941">
        <v>28</v>
      </c>
      <c r="EQ941">
        <v>1.73</v>
      </c>
      <c r="ER941">
        <v>61</v>
      </c>
      <c r="ES941">
        <v>1.55</v>
      </c>
      <c r="ET941">
        <v>8</v>
      </c>
      <c r="EU941">
        <v>1.85</v>
      </c>
      <c r="EV941">
        <v>49</v>
      </c>
      <c r="EW941">
        <v>1.85</v>
      </c>
      <c r="EX941">
        <v>37</v>
      </c>
      <c r="FA941">
        <v>66.67</v>
      </c>
      <c r="FB941">
        <v>60</v>
      </c>
      <c r="FC941">
        <v>57.14</v>
      </c>
      <c r="FD941">
        <v>74</v>
      </c>
      <c r="FE941">
        <v>40</v>
      </c>
      <c r="FF941">
        <v>64</v>
      </c>
      <c r="FG941">
        <v>80</v>
      </c>
      <c r="FH941">
        <v>9</v>
      </c>
      <c r="FM941">
        <v>50</v>
      </c>
      <c r="FN941">
        <v>31</v>
      </c>
      <c r="FO941">
        <v>50</v>
      </c>
      <c r="FP941">
        <v>27</v>
      </c>
      <c r="FU941">
        <v>-3</v>
      </c>
      <c r="FV941">
        <v>1</v>
      </c>
      <c r="FW941">
        <v>0</v>
      </c>
      <c r="FX941">
        <v>9</v>
      </c>
      <c r="FY941">
        <v>-1</v>
      </c>
      <c r="FZ941">
        <v>2</v>
      </c>
      <c r="GA941">
        <v>1</v>
      </c>
      <c r="GB941">
        <v>30</v>
      </c>
      <c r="GE941">
        <v>1</v>
      </c>
      <c r="GF941">
        <v>96</v>
      </c>
      <c r="GG941">
        <v>0</v>
      </c>
      <c r="GH941">
        <v>45</v>
      </c>
      <c r="GI941">
        <v>3</v>
      </c>
      <c r="GJ941">
        <v>60</v>
      </c>
      <c r="GK941">
        <v>0</v>
      </c>
      <c r="GL941">
        <v>5</v>
      </c>
      <c r="GO941">
        <v>-2</v>
      </c>
      <c r="GP941">
        <v>36</v>
      </c>
      <c r="GQ941">
        <v>-3</v>
      </c>
      <c r="GR941">
        <v>17</v>
      </c>
      <c r="GS941">
        <v>-2</v>
      </c>
      <c r="GT941">
        <v>17</v>
      </c>
      <c r="GU941">
        <v>-4</v>
      </c>
      <c r="GV941">
        <v>1</v>
      </c>
      <c r="GY941">
        <v>2</v>
      </c>
      <c r="GZ941">
        <v>1</v>
      </c>
      <c r="HA941">
        <v>0</v>
      </c>
      <c r="HB941">
        <v>18</v>
      </c>
      <c r="HC941">
        <v>0</v>
      </c>
      <c r="HD941">
        <v>5</v>
      </c>
      <c r="HE941">
        <v>0</v>
      </c>
      <c r="HF941">
        <v>6</v>
      </c>
      <c r="HI941">
        <v>2</v>
      </c>
      <c r="HJ941">
        <v>116</v>
      </c>
      <c r="HK941">
        <v>6</v>
      </c>
      <c r="HL941">
        <v>2</v>
      </c>
      <c r="HM941">
        <v>3</v>
      </c>
      <c r="HN941">
        <v>28</v>
      </c>
      <c r="HO941">
        <v>4</v>
      </c>
      <c r="HP941">
        <v>11</v>
      </c>
      <c r="HS941">
        <v>12</v>
      </c>
      <c r="HT941">
        <v>41</v>
      </c>
      <c r="HU941">
        <v>9</v>
      </c>
      <c r="HV941">
        <v>109</v>
      </c>
      <c r="HW941">
        <v>12</v>
      </c>
      <c r="HX941">
        <v>26</v>
      </c>
      <c r="HY941">
        <v>13</v>
      </c>
      <c r="HZ941">
        <v>10</v>
      </c>
      <c r="IC941">
        <v>2</v>
      </c>
      <c r="ID941">
        <v>38</v>
      </c>
      <c r="IE941">
        <v>3</v>
      </c>
      <c r="IF941">
        <v>36</v>
      </c>
      <c r="IG941">
        <v>3</v>
      </c>
      <c r="IH941">
        <v>21</v>
      </c>
      <c r="II941">
        <v>1</v>
      </c>
      <c r="IJ941">
        <v>63</v>
      </c>
      <c r="IM941">
        <v>0</v>
      </c>
      <c r="IN941">
        <v>21</v>
      </c>
      <c r="IO941">
        <v>0</v>
      </c>
      <c r="IP941">
        <v>36</v>
      </c>
      <c r="IQ941">
        <v>0</v>
      </c>
      <c r="IR941">
        <v>13</v>
      </c>
      <c r="IS941">
        <v>0</v>
      </c>
      <c r="IT941">
        <v>25</v>
      </c>
    </row>
    <row r="942" spans="1:254" x14ac:dyDescent="0.25">
      <c r="A942" s="3" t="str">
        <f t="shared" si="14"/>
        <v>Matt NeSmith</v>
      </c>
      <c r="B942" s="4">
        <v>45767</v>
      </c>
      <c r="C942" t="s">
        <v>2083</v>
      </c>
      <c r="D942" t="s">
        <v>2084</v>
      </c>
      <c r="E942" t="s">
        <v>2085</v>
      </c>
      <c r="F942" t="s">
        <v>2086</v>
      </c>
      <c r="I942" t="s">
        <v>2100</v>
      </c>
      <c r="J942" t="s">
        <v>1273</v>
      </c>
      <c r="K942">
        <v>12</v>
      </c>
      <c r="L942">
        <v>65</v>
      </c>
      <c r="M942">
        <v>69</v>
      </c>
      <c r="N942">
        <v>71</v>
      </c>
      <c r="O942">
        <v>73</v>
      </c>
      <c r="Q942">
        <v>278</v>
      </c>
      <c r="R942">
        <v>71.3</v>
      </c>
      <c r="S942">
        <v>70.92</v>
      </c>
      <c r="T942">
        <v>66.73</v>
      </c>
      <c r="U942">
        <v>68.930000000000007</v>
      </c>
      <c r="V942">
        <v>70.02</v>
      </c>
      <c r="W942">
        <v>70.790000000000006</v>
      </c>
      <c r="Y942">
        <v>69.12</v>
      </c>
      <c r="Z942">
        <v>5</v>
      </c>
      <c r="AA942">
        <v>8</v>
      </c>
      <c r="AB942">
        <v>9</v>
      </c>
      <c r="AC942">
        <v>12</v>
      </c>
      <c r="AE942">
        <v>3</v>
      </c>
      <c r="AF942">
        <v>6</v>
      </c>
      <c r="AG942">
        <v>6</v>
      </c>
      <c r="AH942">
        <v>4</v>
      </c>
      <c r="AJ942">
        <v>12</v>
      </c>
      <c r="AK942">
        <v>14.5</v>
      </c>
      <c r="AL942">
        <v>10</v>
      </c>
      <c r="AM942" s="5">
        <v>0.50624999999999998</v>
      </c>
      <c r="AN942">
        <v>1</v>
      </c>
      <c r="AO942" s="5">
        <v>0.29791666666666666</v>
      </c>
      <c r="AP942">
        <v>1</v>
      </c>
      <c r="AQ942" s="5">
        <v>0.55555555555555558</v>
      </c>
      <c r="AR942">
        <v>1</v>
      </c>
      <c r="AS942" s="5">
        <v>0.54166666666666663</v>
      </c>
      <c r="AV942">
        <v>302</v>
      </c>
      <c r="AW942">
        <v>40</v>
      </c>
      <c r="AX942">
        <v>83.93</v>
      </c>
      <c r="AY942">
        <v>18</v>
      </c>
      <c r="AZ942">
        <v>69.44</v>
      </c>
      <c r="BA942">
        <v>18</v>
      </c>
      <c r="BB942">
        <v>28.75</v>
      </c>
      <c r="BC942">
        <v>21</v>
      </c>
      <c r="BD942">
        <v>1.74</v>
      </c>
      <c r="BE942">
        <v>28</v>
      </c>
      <c r="BF942">
        <v>72.73</v>
      </c>
      <c r="BG942">
        <v>14</v>
      </c>
      <c r="BH942">
        <v>100</v>
      </c>
      <c r="BI942">
        <v>1</v>
      </c>
      <c r="BJ942">
        <v>22</v>
      </c>
      <c r="BK942">
        <v>12</v>
      </c>
      <c r="BL942">
        <v>18</v>
      </c>
      <c r="BM942">
        <v>21</v>
      </c>
      <c r="BN942">
        <v>10</v>
      </c>
      <c r="BO942">
        <v>1</v>
      </c>
      <c r="BP942">
        <v>20</v>
      </c>
      <c r="BQ942">
        <v>0</v>
      </c>
      <c r="BR942">
        <v>26</v>
      </c>
      <c r="BS942">
        <v>-11</v>
      </c>
      <c r="BT942">
        <v>8</v>
      </c>
      <c r="BU942">
        <v>1</v>
      </c>
      <c r="BV942">
        <v>15</v>
      </c>
      <c r="BW942">
        <v>49</v>
      </c>
      <c r="BX942">
        <v>7</v>
      </c>
      <c r="BY942">
        <v>0</v>
      </c>
      <c r="BZ942">
        <v>2</v>
      </c>
      <c r="CA942">
        <v>16</v>
      </c>
      <c r="CB942">
        <v>40</v>
      </c>
      <c r="CC942">
        <v>16</v>
      </c>
      <c r="CD942">
        <v>299.74</v>
      </c>
      <c r="CE942">
        <v>63.04</v>
      </c>
      <c r="CF942">
        <v>68.239999999999995</v>
      </c>
      <c r="CG942">
        <v>50.21</v>
      </c>
      <c r="CH942">
        <v>1.77</v>
      </c>
      <c r="CI942">
        <v>29.25</v>
      </c>
      <c r="CJ942">
        <v>51.06</v>
      </c>
      <c r="CK942">
        <v>3.04</v>
      </c>
      <c r="CL942">
        <v>4.0199999999999996</v>
      </c>
      <c r="CM942">
        <v>4.63</v>
      </c>
      <c r="CN942">
        <v>299.93</v>
      </c>
      <c r="CO942">
        <v>63.25</v>
      </c>
      <c r="CP942">
        <v>68.5</v>
      </c>
      <c r="CQ942">
        <v>49.77</v>
      </c>
      <c r="CR942">
        <v>1.77</v>
      </c>
      <c r="CS942">
        <v>29.25</v>
      </c>
      <c r="CT942">
        <v>51.83</v>
      </c>
      <c r="CU942">
        <v>3.04</v>
      </c>
      <c r="CV942">
        <v>4.01</v>
      </c>
      <c r="CW942">
        <v>4.6399999999999997</v>
      </c>
      <c r="CX942">
        <v>7</v>
      </c>
      <c r="CY942">
        <v>34</v>
      </c>
      <c r="CZ942">
        <v>9</v>
      </c>
      <c r="DA942">
        <v>56</v>
      </c>
      <c r="DB942">
        <v>42</v>
      </c>
      <c r="DC942">
        <v>300</v>
      </c>
      <c r="DD942">
        <v>25</v>
      </c>
      <c r="DE942">
        <v>298</v>
      </c>
      <c r="DF942">
        <v>94</v>
      </c>
      <c r="DG942">
        <v>307.5</v>
      </c>
      <c r="DH942">
        <v>30</v>
      </c>
      <c r="DI942">
        <v>302.5</v>
      </c>
      <c r="DJ942">
        <v>49</v>
      </c>
      <c r="DM942">
        <v>92.86</v>
      </c>
      <c r="DN942">
        <v>2</v>
      </c>
      <c r="DO942">
        <v>85.71</v>
      </c>
      <c r="DP942">
        <v>23</v>
      </c>
      <c r="DQ942">
        <v>78.569999999999993</v>
      </c>
      <c r="DR942">
        <v>25</v>
      </c>
      <c r="DS942">
        <v>78.569999999999993</v>
      </c>
      <c r="DT942">
        <v>33</v>
      </c>
      <c r="DW942">
        <v>83.33</v>
      </c>
      <c r="DX942">
        <v>13</v>
      </c>
      <c r="DY942">
        <v>77.78</v>
      </c>
      <c r="DZ942">
        <v>10</v>
      </c>
      <c r="EA942">
        <v>55.56</v>
      </c>
      <c r="EB942">
        <v>40</v>
      </c>
      <c r="EC942">
        <v>61.11</v>
      </c>
      <c r="ED942">
        <v>23</v>
      </c>
      <c r="EG942">
        <v>28</v>
      </c>
      <c r="EH942">
        <v>31</v>
      </c>
      <c r="EI942">
        <v>29</v>
      </c>
      <c r="EJ942">
        <v>36</v>
      </c>
      <c r="EK942">
        <v>28</v>
      </c>
      <c r="EL942">
        <v>19</v>
      </c>
      <c r="EM942">
        <v>30</v>
      </c>
      <c r="EN942">
        <v>28</v>
      </c>
      <c r="EQ942">
        <v>1.67</v>
      </c>
      <c r="ER942">
        <v>38</v>
      </c>
      <c r="ES942">
        <v>1.64</v>
      </c>
      <c r="ET942">
        <v>23</v>
      </c>
      <c r="EU942">
        <v>1.7</v>
      </c>
      <c r="EV942">
        <v>21</v>
      </c>
      <c r="EW942">
        <v>2</v>
      </c>
      <c r="EX942">
        <v>56</v>
      </c>
      <c r="FA942">
        <v>100</v>
      </c>
      <c r="FB942">
        <v>1</v>
      </c>
      <c r="FC942">
        <v>50</v>
      </c>
      <c r="FD942">
        <v>82</v>
      </c>
      <c r="FE942">
        <v>62.5</v>
      </c>
      <c r="FF942">
        <v>39</v>
      </c>
      <c r="FG942">
        <v>85.71</v>
      </c>
      <c r="FH942">
        <v>4</v>
      </c>
      <c r="FM942">
        <v>100</v>
      </c>
      <c r="FN942">
        <v>1</v>
      </c>
      <c r="FO942">
        <v>100</v>
      </c>
      <c r="FP942">
        <v>1</v>
      </c>
      <c r="FU942">
        <v>-1</v>
      </c>
      <c r="FV942">
        <v>7</v>
      </c>
      <c r="FW942">
        <v>0</v>
      </c>
      <c r="FX942">
        <v>9</v>
      </c>
      <c r="FY942">
        <v>2</v>
      </c>
      <c r="FZ942">
        <v>58</v>
      </c>
      <c r="GA942">
        <v>0</v>
      </c>
      <c r="GB942">
        <v>7</v>
      </c>
      <c r="GE942">
        <v>-2</v>
      </c>
      <c r="GF942">
        <v>32</v>
      </c>
      <c r="GG942">
        <v>0</v>
      </c>
      <c r="GH942">
        <v>45</v>
      </c>
      <c r="GI942">
        <v>0</v>
      </c>
      <c r="GJ942">
        <v>13</v>
      </c>
      <c r="GK942">
        <v>2</v>
      </c>
      <c r="GL942">
        <v>25</v>
      </c>
      <c r="GO942">
        <v>-4</v>
      </c>
      <c r="GP942">
        <v>4</v>
      </c>
      <c r="GQ942">
        <v>-3</v>
      </c>
      <c r="GR942">
        <v>17</v>
      </c>
      <c r="GS942">
        <v>-3</v>
      </c>
      <c r="GT942">
        <v>4</v>
      </c>
      <c r="GU942">
        <v>-1</v>
      </c>
      <c r="GV942">
        <v>43</v>
      </c>
      <c r="GY942">
        <v>1</v>
      </c>
      <c r="GZ942">
        <v>2</v>
      </c>
      <c r="HA942">
        <v>0</v>
      </c>
      <c r="HB942">
        <v>18</v>
      </c>
      <c r="HC942">
        <v>0</v>
      </c>
      <c r="HD942">
        <v>5</v>
      </c>
      <c r="HE942">
        <v>0</v>
      </c>
      <c r="HF942">
        <v>6</v>
      </c>
      <c r="HI942">
        <v>5</v>
      </c>
      <c r="HJ942">
        <v>37</v>
      </c>
      <c r="HK942">
        <v>5</v>
      </c>
      <c r="HL942">
        <v>19</v>
      </c>
      <c r="HM942">
        <v>4</v>
      </c>
      <c r="HN942">
        <v>10</v>
      </c>
      <c r="HO942">
        <v>1</v>
      </c>
      <c r="HP942">
        <v>62</v>
      </c>
      <c r="HS942">
        <v>12</v>
      </c>
      <c r="HT942">
        <v>41</v>
      </c>
      <c r="HU942">
        <v>11</v>
      </c>
      <c r="HV942">
        <v>55</v>
      </c>
      <c r="HW942">
        <v>11</v>
      </c>
      <c r="HX942">
        <v>46</v>
      </c>
      <c r="HY942">
        <v>15</v>
      </c>
      <c r="HZ942">
        <v>2</v>
      </c>
      <c r="IC942">
        <v>0</v>
      </c>
      <c r="ID942">
        <v>111</v>
      </c>
      <c r="IE942">
        <v>2</v>
      </c>
      <c r="IF942">
        <v>66</v>
      </c>
      <c r="IG942">
        <v>3</v>
      </c>
      <c r="IH942">
        <v>21</v>
      </c>
      <c r="II942">
        <v>2</v>
      </c>
      <c r="IJ942">
        <v>53</v>
      </c>
      <c r="IM942">
        <v>0</v>
      </c>
      <c r="IN942">
        <v>21</v>
      </c>
      <c r="IO942">
        <v>0</v>
      </c>
      <c r="IP942">
        <v>36</v>
      </c>
      <c r="IQ942">
        <v>0</v>
      </c>
      <c r="IR942">
        <v>13</v>
      </c>
      <c r="IS942">
        <v>0</v>
      </c>
      <c r="IT942">
        <v>25</v>
      </c>
    </row>
    <row r="943" spans="1:254" x14ac:dyDescent="0.25">
      <c r="A943" s="3" t="str">
        <f t="shared" si="14"/>
        <v>Thomas Rosenmueller</v>
      </c>
      <c r="B943" s="4">
        <v>45767</v>
      </c>
      <c r="C943" t="s">
        <v>2083</v>
      </c>
      <c r="D943" t="s">
        <v>2084</v>
      </c>
      <c r="E943" t="s">
        <v>2085</v>
      </c>
      <c r="F943" t="s">
        <v>2086</v>
      </c>
      <c r="I943" t="s">
        <v>2101</v>
      </c>
      <c r="J943" t="s">
        <v>1645</v>
      </c>
      <c r="K943">
        <v>12</v>
      </c>
      <c r="L943">
        <v>66</v>
      </c>
      <c r="M943">
        <v>71</v>
      </c>
      <c r="N943">
        <v>70</v>
      </c>
      <c r="O943">
        <v>71</v>
      </c>
      <c r="Q943">
        <v>278</v>
      </c>
      <c r="R943">
        <v>71.3</v>
      </c>
      <c r="S943">
        <v>70.92</v>
      </c>
      <c r="T943">
        <v>67.73</v>
      </c>
      <c r="U943">
        <v>70.930000000000007</v>
      </c>
      <c r="V943">
        <v>69.02</v>
      </c>
      <c r="W943">
        <v>68.790000000000006</v>
      </c>
      <c r="Y943">
        <v>69.12</v>
      </c>
      <c r="Z943">
        <v>10</v>
      </c>
      <c r="AA943">
        <v>22</v>
      </c>
      <c r="AB943">
        <v>15</v>
      </c>
      <c r="AC943">
        <v>12</v>
      </c>
      <c r="AE943">
        <v>4</v>
      </c>
      <c r="AF943">
        <v>9</v>
      </c>
      <c r="AG943">
        <v>8</v>
      </c>
      <c r="AH943">
        <v>4</v>
      </c>
      <c r="AJ943">
        <v>12</v>
      </c>
      <c r="AK943">
        <v>14.5</v>
      </c>
      <c r="AL943">
        <v>1</v>
      </c>
      <c r="AM943" s="5">
        <v>0.35625000000000001</v>
      </c>
      <c r="AN943">
        <v>10</v>
      </c>
      <c r="AO943" s="5">
        <v>0.56458333333333333</v>
      </c>
      <c r="AP943">
        <v>1</v>
      </c>
      <c r="AQ943" s="5">
        <v>0.47222222222222221</v>
      </c>
      <c r="AR943">
        <v>1</v>
      </c>
      <c r="AS943" s="5">
        <v>0.51736111111111116</v>
      </c>
      <c r="AV943">
        <v>319.5</v>
      </c>
      <c r="AW943">
        <v>1</v>
      </c>
      <c r="AX943">
        <v>85.71</v>
      </c>
      <c r="AY943">
        <v>11</v>
      </c>
      <c r="AZ943">
        <v>68.06</v>
      </c>
      <c r="BA943">
        <v>32</v>
      </c>
      <c r="BB943">
        <v>29.5</v>
      </c>
      <c r="BC943">
        <v>40</v>
      </c>
      <c r="BD943">
        <v>1.71</v>
      </c>
      <c r="BE943">
        <v>17</v>
      </c>
      <c r="BF943">
        <v>52.17</v>
      </c>
      <c r="BG943">
        <v>63</v>
      </c>
      <c r="BH943">
        <v>50</v>
      </c>
      <c r="BI943">
        <v>44</v>
      </c>
      <c r="BJ943">
        <v>2</v>
      </c>
      <c r="BK943">
        <v>20</v>
      </c>
      <c r="BL943">
        <v>3</v>
      </c>
      <c r="BM943">
        <v>27</v>
      </c>
      <c r="BN943">
        <v>13</v>
      </c>
      <c r="BO943">
        <v>2</v>
      </c>
      <c r="BP943">
        <v>36</v>
      </c>
      <c r="BQ943">
        <v>-1</v>
      </c>
      <c r="BR943">
        <v>20</v>
      </c>
      <c r="BS943">
        <v>-11</v>
      </c>
      <c r="BT943">
        <v>8</v>
      </c>
      <c r="BU943">
        <v>1</v>
      </c>
      <c r="BV943">
        <v>21</v>
      </c>
      <c r="BW943">
        <v>38</v>
      </c>
      <c r="BX943">
        <v>11</v>
      </c>
      <c r="BY943">
        <v>1</v>
      </c>
      <c r="BZ943">
        <v>4</v>
      </c>
      <c r="CA943">
        <v>16</v>
      </c>
      <c r="CB943">
        <v>40</v>
      </c>
      <c r="CC943">
        <v>16</v>
      </c>
      <c r="CD943">
        <v>299.74</v>
      </c>
      <c r="CE943">
        <v>63.04</v>
      </c>
      <c r="CF943">
        <v>68.239999999999995</v>
      </c>
      <c r="CG943">
        <v>50.21</v>
      </c>
      <c r="CH943">
        <v>1.77</v>
      </c>
      <c r="CI943">
        <v>29.25</v>
      </c>
      <c r="CJ943">
        <v>51.06</v>
      </c>
      <c r="CK943">
        <v>3.04</v>
      </c>
      <c r="CL943">
        <v>4.0199999999999996</v>
      </c>
      <c r="CM943">
        <v>4.63</v>
      </c>
      <c r="CN943">
        <v>299.93</v>
      </c>
      <c r="CO943">
        <v>63.25</v>
      </c>
      <c r="CP943">
        <v>68.5</v>
      </c>
      <c r="CQ943">
        <v>49.77</v>
      </c>
      <c r="CR943">
        <v>1.77</v>
      </c>
      <c r="CS943">
        <v>29.25</v>
      </c>
      <c r="CT943">
        <v>51.83</v>
      </c>
      <c r="CU943">
        <v>3.04</v>
      </c>
      <c r="CV943">
        <v>4.01</v>
      </c>
      <c r="CW943">
        <v>4.6399999999999997</v>
      </c>
      <c r="CX943">
        <v>7</v>
      </c>
      <c r="CY943">
        <v>5</v>
      </c>
      <c r="CZ943">
        <v>65</v>
      </c>
      <c r="DA943">
        <v>19</v>
      </c>
      <c r="DB943">
        <v>14</v>
      </c>
      <c r="DC943">
        <v>294</v>
      </c>
      <c r="DD943">
        <v>55</v>
      </c>
      <c r="DE943">
        <v>336.5</v>
      </c>
      <c r="DF943">
        <v>3</v>
      </c>
      <c r="DG943">
        <v>320</v>
      </c>
      <c r="DH943">
        <v>7</v>
      </c>
      <c r="DI943">
        <v>327.5</v>
      </c>
      <c r="DJ943">
        <v>2</v>
      </c>
      <c r="DM943">
        <v>85.71</v>
      </c>
      <c r="DN943">
        <v>30</v>
      </c>
      <c r="DO943">
        <v>71.430000000000007</v>
      </c>
      <c r="DP943">
        <v>83</v>
      </c>
      <c r="DQ943">
        <v>92.86</v>
      </c>
      <c r="DR943">
        <v>1</v>
      </c>
      <c r="DS943">
        <v>92.86</v>
      </c>
      <c r="DT943">
        <v>2</v>
      </c>
      <c r="DW943">
        <v>83.33</v>
      </c>
      <c r="DX943">
        <v>13</v>
      </c>
      <c r="DY943">
        <v>66.67</v>
      </c>
      <c r="DZ943">
        <v>54</v>
      </c>
      <c r="EA943">
        <v>72.22</v>
      </c>
      <c r="EB943">
        <v>7</v>
      </c>
      <c r="EC943">
        <v>50</v>
      </c>
      <c r="ED943">
        <v>52</v>
      </c>
      <c r="EG943">
        <v>29</v>
      </c>
      <c r="EH943">
        <v>49</v>
      </c>
      <c r="EI943">
        <v>32</v>
      </c>
      <c r="EJ943">
        <v>108</v>
      </c>
      <c r="EK943">
        <v>30</v>
      </c>
      <c r="EL943">
        <v>39</v>
      </c>
      <c r="EM943">
        <v>27</v>
      </c>
      <c r="EN943">
        <v>4</v>
      </c>
      <c r="EQ943">
        <v>1.6</v>
      </c>
      <c r="ER943">
        <v>27</v>
      </c>
      <c r="ES943">
        <v>1.92</v>
      </c>
      <c r="ET943">
        <v>109</v>
      </c>
      <c r="EU943">
        <v>1.69</v>
      </c>
      <c r="EV943">
        <v>19</v>
      </c>
      <c r="EW943">
        <v>1.67</v>
      </c>
      <c r="EX943">
        <v>12</v>
      </c>
      <c r="FA943">
        <v>33.33</v>
      </c>
      <c r="FB943">
        <v>114</v>
      </c>
      <c r="FC943">
        <v>50</v>
      </c>
      <c r="FD943">
        <v>82</v>
      </c>
      <c r="FE943">
        <v>40</v>
      </c>
      <c r="FF943">
        <v>64</v>
      </c>
      <c r="FG943">
        <v>66.67</v>
      </c>
      <c r="FH943">
        <v>17</v>
      </c>
      <c r="FM943">
        <v>50</v>
      </c>
      <c r="FN943">
        <v>31</v>
      </c>
      <c r="FQ943">
        <v>50</v>
      </c>
      <c r="FR943">
        <v>14</v>
      </c>
      <c r="FU943">
        <v>-1</v>
      </c>
      <c r="FV943">
        <v>7</v>
      </c>
      <c r="FW943">
        <v>2</v>
      </c>
      <c r="FX943">
        <v>92</v>
      </c>
      <c r="FY943">
        <v>0</v>
      </c>
      <c r="FZ943">
        <v>14</v>
      </c>
      <c r="GA943">
        <v>1</v>
      </c>
      <c r="GB943">
        <v>30</v>
      </c>
      <c r="GE943">
        <v>0</v>
      </c>
      <c r="GF943">
        <v>69</v>
      </c>
      <c r="GG943">
        <v>1</v>
      </c>
      <c r="GH943">
        <v>73</v>
      </c>
      <c r="GI943">
        <v>-1</v>
      </c>
      <c r="GJ943">
        <v>6</v>
      </c>
      <c r="GK943">
        <v>-1</v>
      </c>
      <c r="GL943">
        <v>2</v>
      </c>
      <c r="GO943">
        <v>-5</v>
      </c>
      <c r="GP943">
        <v>1</v>
      </c>
      <c r="GQ943">
        <v>-4</v>
      </c>
      <c r="GR943">
        <v>4</v>
      </c>
      <c r="GS943">
        <v>-1</v>
      </c>
      <c r="GT943">
        <v>34</v>
      </c>
      <c r="GU943">
        <v>-1</v>
      </c>
      <c r="GV943">
        <v>43</v>
      </c>
      <c r="GY943">
        <v>1</v>
      </c>
      <c r="GZ943">
        <v>2</v>
      </c>
      <c r="HA943">
        <v>0</v>
      </c>
      <c r="HB943">
        <v>18</v>
      </c>
      <c r="HC943">
        <v>0</v>
      </c>
      <c r="HD943">
        <v>5</v>
      </c>
      <c r="HE943">
        <v>0</v>
      </c>
      <c r="HF943">
        <v>6</v>
      </c>
      <c r="HI943">
        <v>6</v>
      </c>
      <c r="HJ943">
        <v>19</v>
      </c>
      <c r="HK943">
        <v>5</v>
      </c>
      <c r="HL943">
        <v>19</v>
      </c>
      <c r="HM943">
        <v>5</v>
      </c>
      <c r="HN943">
        <v>4</v>
      </c>
      <c r="HO943">
        <v>5</v>
      </c>
      <c r="HP943">
        <v>4</v>
      </c>
      <c r="HS943">
        <v>9</v>
      </c>
      <c r="HT943">
        <v>109</v>
      </c>
      <c r="HU943">
        <v>9</v>
      </c>
      <c r="HV943">
        <v>109</v>
      </c>
      <c r="HW943">
        <v>10</v>
      </c>
      <c r="HX943">
        <v>51</v>
      </c>
      <c r="HY943">
        <v>10</v>
      </c>
      <c r="HZ943">
        <v>44</v>
      </c>
      <c r="IC943">
        <v>2</v>
      </c>
      <c r="ID943">
        <v>38</v>
      </c>
      <c r="IE943">
        <v>4</v>
      </c>
      <c r="IF943">
        <v>13</v>
      </c>
      <c r="IG943">
        <v>3</v>
      </c>
      <c r="IH943">
        <v>21</v>
      </c>
      <c r="II943">
        <v>2</v>
      </c>
      <c r="IJ943">
        <v>53</v>
      </c>
      <c r="IM943">
        <v>0</v>
      </c>
      <c r="IN943">
        <v>21</v>
      </c>
      <c r="IO943">
        <v>0</v>
      </c>
      <c r="IP943">
        <v>36</v>
      </c>
      <c r="IQ943">
        <v>0</v>
      </c>
      <c r="IR943">
        <v>13</v>
      </c>
      <c r="IS943">
        <v>1</v>
      </c>
      <c r="IT943">
        <v>4</v>
      </c>
    </row>
    <row r="944" spans="1:254" x14ac:dyDescent="0.25">
      <c r="A944" s="3" t="str">
        <f t="shared" si="14"/>
        <v>Matt Wallace</v>
      </c>
      <c r="B944" s="4">
        <v>45767</v>
      </c>
      <c r="C944" t="s">
        <v>2083</v>
      </c>
      <c r="D944" t="s">
        <v>2084</v>
      </c>
      <c r="E944" t="s">
        <v>2085</v>
      </c>
      <c r="F944" t="s">
        <v>2086</v>
      </c>
      <c r="I944" t="s">
        <v>2102</v>
      </c>
      <c r="J944" t="s">
        <v>1273</v>
      </c>
      <c r="K944">
        <v>12</v>
      </c>
      <c r="L944">
        <v>64</v>
      </c>
      <c r="M944">
        <v>70</v>
      </c>
      <c r="N944">
        <v>71</v>
      </c>
      <c r="O944">
        <v>73</v>
      </c>
      <c r="Q944">
        <v>278</v>
      </c>
      <c r="R944">
        <v>71.3</v>
      </c>
      <c r="S944">
        <v>70.92</v>
      </c>
      <c r="T944">
        <v>65.73</v>
      </c>
      <c r="U944">
        <v>69.930000000000007</v>
      </c>
      <c r="V944">
        <v>70.02</v>
      </c>
      <c r="W944">
        <v>70.790000000000006</v>
      </c>
      <c r="Y944">
        <v>69.12</v>
      </c>
      <c r="Z944">
        <v>2</v>
      </c>
      <c r="AA944">
        <v>8</v>
      </c>
      <c r="AB944">
        <v>9</v>
      </c>
      <c r="AC944">
        <v>12</v>
      </c>
      <c r="AE944">
        <v>2</v>
      </c>
      <c r="AF944">
        <v>6</v>
      </c>
      <c r="AG944">
        <v>6</v>
      </c>
      <c r="AH944">
        <v>4</v>
      </c>
      <c r="AJ944">
        <v>12</v>
      </c>
      <c r="AK944">
        <v>14.5</v>
      </c>
      <c r="AL944">
        <v>1</v>
      </c>
      <c r="AM944" s="5">
        <v>0.30625000000000002</v>
      </c>
      <c r="AN944">
        <v>10</v>
      </c>
      <c r="AO944" s="5">
        <v>0.51458333333333328</v>
      </c>
      <c r="AP944">
        <v>1</v>
      </c>
      <c r="AQ944" s="5">
        <v>0.54861111111111116</v>
      </c>
      <c r="AR944">
        <v>1</v>
      </c>
      <c r="AS944" s="5">
        <v>0.54166666666666663</v>
      </c>
      <c r="AV944">
        <v>312.25</v>
      </c>
      <c r="AW944">
        <v>12</v>
      </c>
      <c r="AX944">
        <v>66.069999999999993</v>
      </c>
      <c r="AY944">
        <v>69</v>
      </c>
      <c r="AZ944">
        <v>76.39</v>
      </c>
      <c r="BA944">
        <v>3</v>
      </c>
      <c r="BB944">
        <v>30</v>
      </c>
      <c r="BC944">
        <v>52</v>
      </c>
      <c r="BD944">
        <v>1.76</v>
      </c>
      <c r="BE944">
        <v>41</v>
      </c>
      <c r="BF944">
        <v>64.709999999999994</v>
      </c>
      <c r="BG944">
        <v>30</v>
      </c>
      <c r="BH944">
        <v>100</v>
      </c>
      <c r="BI944">
        <v>1</v>
      </c>
      <c r="BJ944">
        <v>51</v>
      </c>
      <c r="BK944">
        <v>39</v>
      </c>
      <c r="BL944">
        <v>26</v>
      </c>
      <c r="BM944">
        <v>51</v>
      </c>
      <c r="BN944">
        <v>27</v>
      </c>
      <c r="BO944">
        <v>2</v>
      </c>
      <c r="BP944">
        <v>36</v>
      </c>
      <c r="BQ944">
        <v>-1</v>
      </c>
      <c r="BR944">
        <v>20</v>
      </c>
      <c r="BS944">
        <v>-11</v>
      </c>
      <c r="BT944">
        <v>8</v>
      </c>
      <c r="BU944">
        <v>1</v>
      </c>
      <c r="BV944">
        <v>17</v>
      </c>
      <c r="BW944">
        <v>46</v>
      </c>
      <c r="BX944">
        <v>7</v>
      </c>
      <c r="BY944">
        <v>1</v>
      </c>
      <c r="BZ944">
        <v>1</v>
      </c>
      <c r="CA944">
        <v>16</v>
      </c>
      <c r="CB944">
        <v>40</v>
      </c>
      <c r="CC944">
        <v>16</v>
      </c>
      <c r="CD944">
        <v>299.74</v>
      </c>
      <c r="CE944">
        <v>63.04</v>
      </c>
      <c r="CF944">
        <v>68.239999999999995</v>
      </c>
      <c r="CG944">
        <v>50.21</v>
      </c>
      <c r="CH944">
        <v>1.77</v>
      </c>
      <c r="CI944">
        <v>29.25</v>
      </c>
      <c r="CJ944">
        <v>51.06</v>
      </c>
      <c r="CK944">
        <v>3.04</v>
      </c>
      <c r="CL944">
        <v>4.0199999999999996</v>
      </c>
      <c r="CM944">
        <v>4.63</v>
      </c>
      <c r="CN944">
        <v>299.93</v>
      </c>
      <c r="CO944">
        <v>63.25</v>
      </c>
      <c r="CP944">
        <v>68.5</v>
      </c>
      <c r="CQ944">
        <v>49.77</v>
      </c>
      <c r="CR944">
        <v>1.77</v>
      </c>
      <c r="CS944">
        <v>29.25</v>
      </c>
      <c r="CT944">
        <v>51.83</v>
      </c>
      <c r="CU944">
        <v>3.04</v>
      </c>
      <c r="CV944">
        <v>4.01</v>
      </c>
      <c r="CW944">
        <v>4.6399999999999997</v>
      </c>
      <c r="CX944">
        <v>7</v>
      </c>
      <c r="CY944">
        <v>17</v>
      </c>
      <c r="CZ944">
        <v>24</v>
      </c>
      <c r="DA944">
        <v>56</v>
      </c>
      <c r="DB944">
        <v>14</v>
      </c>
      <c r="DC944">
        <v>293.5</v>
      </c>
      <c r="DD944">
        <v>58</v>
      </c>
      <c r="DE944">
        <v>310.5</v>
      </c>
      <c r="DF944">
        <v>45</v>
      </c>
      <c r="DG944">
        <v>322</v>
      </c>
      <c r="DH944">
        <v>4</v>
      </c>
      <c r="DI944">
        <v>323</v>
      </c>
      <c r="DJ944">
        <v>6</v>
      </c>
      <c r="DM944">
        <v>78.569999999999993</v>
      </c>
      <c r="DN944">
        <v>66</v>
      </c>
      <c r="DO944">
        <v>57.14</v>
      </c>
      <c r="DP944">
        <v>126</v>
      </c>
      <c r="DQ944">
        <v>57.14</v>
      </c>
      <c r="DR944">
        <v>64</v>
      </c>
      <c r="DS944">
        <v>71.430000000000007</v>
      </c>
      <c r="DT944">
        <v>43</v>
      </c>
      <c r="DW944">
        <v>88.89</v>
      </c>
      <c r="DX944">
        <v>5</v>
      </c>
      <c r="DY944">
        <v>83.33</v>
      </c>
      <c r="DZ944">
        <v>4</v>
      </c>
      <c r="EA944">
        <v>61.11</v>
      </c>
      <c r="EB944">
        <v>32</v>
      </c>
      <c r="EC944">
        <v>72.22</v>
      </c>
      <c r="ED944">
        <v>2</v>
      </c>
      <c r="EG944">
        <v>27</v>
      </c>
      <c r="EH944">
        <v>15</v>
      </c>
      <c r="EI944">
        <v>32</v>
      </c>
      <c r="EJ944">
        <v>108</v>
      </c>
      <c r="EK944">
        <v>29</v>
      </c>
      <c r="EL944">
        <v>27</v>
      </c>
      <c r="EM944">
        <v>32</v>
      </c>
      <c r="EN944">
        <v>51</v>
      </c>
      <c r="EQ944">
        <v>1.56</v>
      </c>
      <c r="ER944">
        <v>17</v>
      </c>
      <c r="ES944">
        <v>1.93</v>
      </c>
      <c r="ET944">
        <v>116</v>
      </c>
      <c r="EU944">
        <v>1.82</v>
      </c>
      <c r="EV944">
        <v>38</v>
      </c>
      <c r="EW944">
        <v>1.77</v>
      </c>
      <c r="EX944">
        <v>24</v>
      </c>
      <c r="FA944">
        <v>100</v>
      </c>
      <c r="FB944">
        <v>1</v>
      </c>
      <c r="FC944">
        <v>100</v>
      </c>
      <c r="FD944">
        <v>1</v>
      </c>
      <c r="FE944">
        <v>71.430000000000007</v>
      </c>
      <c r="FF944">
        <v>26</v>
      </c>
      <c r="FG944">
        <v>20</v>
      </c>
      <c r="FH944">
        <v>66</v>
      </c>
      <c r="FK944">
        <v>100</v>
      </c>
      <c r="FL944">
        <v>1</v>
      </c>
      <c r="FU944">
        <v>-1</v>
      </c>
      <c r="FV944">
        <v>7</v>
      </c>
      <c r="FW944">
        <v>0</v>
      </c>
      <c r="FX944">
        <v>9</v>
      </c>
      <c r="FY944">
        <v>2</v>
      </c>
      <c r="FZ944">
        <v>58</v>
      </c>
      <c r="GA944">
        <v>1</v>
      </c>
      <c r="GB944">
        <v>30</v>
      </c>
      <c r="GE944">
        <v>-5</v>
      </c>
      <c r="GF944">
        <v>2</v>
      </c>
      <c r="GG944">
        <v>0</v>
      </c>
      <c r="GH944">
        <v>45</v>
      </c>
      <c r="GI944">
        <v>1</v>
      </c>
      <c r="GJ944">
        <v>31</v>
      </c>
      <c r="GK944">
        <v>3</v>
      </c>
      <c r="GL944">
        <v>40</v>
      </c>
      <c r="GO944">
        <v>-2</v>
      </c>
      <c r="GP944">
        <v>36</v>
      </c>
      <c r="GQ944">
        <v>-2</v>
      </c>
      <c r="GR944">
        <v>50</v>
      </c>
      <c r="GS944">
        <v>-4</v>
      </c>
      <c r="GT944">
        <v>1</v>
      </c>
      <c r="GU944">
        <v>-3</v>
      </c>
      <c r="GV944">
        <v>6</v>
      </c>
      <c r="GY944">
        <v>0</v>
      </c>
      <c r="GZ944">
        <v>14</v>
      </c>
      <c r="HA944">
        <v>0</v>
      </c>
      <c r="HB944">
        <v>18</v>
      </c>
      <c r="HC944">
        <v>0</v>
      </c>
      <c r="HD944">
        <v>5</v>
      </c>
      <c r="HE944">
        <v>1</v>
      </c>
      <c r="HF944">
        <v>1</v>
      </c>
      <c r="HI944">
        <v>8</v>
      </c>
      <c r="HJ944">
        <v>5</v>
      </c>
      <c r="HK944">
        <v>3</v>
      </c>
      <c r="HL944">
        <v>67</v>
      </c>
      <c r="HM944">
        <v>4</v>
      </c>
      <c r="HN944">
        <v>10</v>
      </c>
      <c r="HO944">
        <v>2</v>
      </c>
      <c r="HP944">
        <v>46</v>
      </c>
      <c r="HS944">
        <v>10</v>
      </c>
      <c r="HT944">
        <v>88</v>
      </c>
      <c r="HU944">
        <v>14</v>
      </c>
      <c r="HV944">
        <v>8</v>
      </c>
      <c r="HW944">
        <v>11</v>
      </c>
      <c r="HX944">
        <v>46</v>
      </c>
      <c r="HY944">
        <v>11</v>
      </c>
      <c r="HZ944">
        <v>30</v>
      </c>
      <c r="IC944">
        <v>0</v>
      </c>
      <c r="ID944">
        <v>111</v>
      </c>
      <c r="IE944">
        <v>1</v>
      </c>
      <c r="IF944">
        <v>104</v>
      </c>
      <c r="IG944">
        <v>3</v>
      </c>
      <c r="IH944">
        <v>21</v>
      </c>
      <c r="II944">
        <v>3</v>
      </c>
      <c r="IJ944">
        <v>37</v>
      </c>
      <c r="IM944">
        <v>0</v>
      </c>
      <c r="IN944">
        <v>21</v>
      </c>
      <c r="IO944">
        <v>0</v>
      </c>
      <c r="IP944">
        <v>36</v>
      </c>
      <c r="IQ944">
        <v>0</v>
      </c>
      <c r="IR944">
        <v>13</v>
      </c>
      <c r="IS944">
        <v>1</v>
      </c>
      <c r="IT944">
        <v>4</v>
      </c>
    </row>
    <row r="945" spans="1:254" x14ac:dyDescent="0.25">
      <c r="A945" s="3" t="str">
        <f t="shared" si="14"/>
        <v>Dylan Wu</v>
      </c>
      <c r="B945" s="4">
        <v>45767</v>
      </c>
      <c r="C945" t="s">
        <v>2083</v>
      </c>
      <c r="D945" t="s">
        <v>2084</v>
      </c>
      <c r="E945" t="s">
        <v>2085</v>
      </c>
      <c r="F945" t="s">
        <v>2086</v>
      </c>
      <c r="I945" t="s">
        <v>859</v>
      </c>
      <c r="J945" t="s">
        <v>1020</v>
      </c>
      <c r="K945">
        <v>12</v>
      </c>
      <c r="L945">
        <v>66</v>
      </c>
      <c r="M945">
        <v>67</v>
      </c>
      <c r="N945">
        <v>74</v>
      </c>
      <c r="O945">
        <v>71</v>
      </c>
      <c r="Q945">
        <v>278</v>
      </c>
      <c r="R945">
        <v>71.3</v>
      </c>
      <c r="S945">
        <v>70.92</v>
      </c>
      <c r="T945">
        <v>67.73</v>
      </c>
      <c r="U945">
        <v>66.930000000000007</v>
      </c>
      <c r="V945">
        <v>73.02</v>
      </c>
      <c r="W945">
        <v>68.790000000000006</v>
      </c>
      <c r="Y945">
        <v>69.12</v>
      </c>
      <c r="Z945">
        <v>10</v>
      </c>
      <c r="AA945">
        <v>5</v>
      </c>
      <c r="AB945">
        <v>15</v>
      </c>
      <c r="AC945">
        <v>12</v>
      </c>
      <c r="AE945">
        <v>4</v>
      </c>
      <c r="AF945">
        <v>5</v>
      </c>
      <c r="AG945">
        <v>8</v>
      </c>
      <c r="AH945">
        <v>4</v>
      </c>
      <c r="AJ945">
        <v>12</v>
      </c>
      <c r="AK945">
        <v>14.5</v>
      </c>
      <c r="AL945">
        <v>1</v>
      </c>
      <c r="AM945" s="5">
        <v>0.28958333333333336</v>
      </c>
      <c r="AN945">
        <v>10</v>
      </c>
      <c r="AO945" s="5">
        <v>0.49791666666666667</v>
      </c>
      <c r="AP945">
        <v>1</v>
      </c>
      <c r="AQ945" s="5">
        <v>0.5625</v>
      </c>
      <c r="AR945">
        <v>1</v>
      </c>
      <c r="AS945" s="5">
        <v>0.50347222222222221</v>
      </c>
      <c r="AV945">
        <v>288.5</v>
      </c>
      <c r="AW945">
        <v>64</v>
      </c>
      <c r="AX945">
        <v>71.430000000000007</v>
      </c>
      <c r="AY945">
        <v>63</v>
      </c>
      <c r="AZ945">
        <v>69.44</v>
      </c>
      <c r="BA945">
        <v>18</v>
      </c>
      <c r="BB945">
        <v>28.5</v>
      </c>
      <c r="BC945">
        <v>16</v>
      </c>
      <c r="BD945">
        <v>1.66</v>
      </c>
      <c r="BE945">
        <v>7</v>
      </c>
      <c r="BF945">
        <v>59.09</v>
      </c>
      <c r="BG945">
        <v>52</v>
      </c>
      <c r="BJ945">
        <v>69</v>
      </c>
      <c r="BK945">
        <v>46</v>
      </c>
      <c r="BL945">
        <v>59</v>
      </c>
      <c r="BM945">
        <v>11</v>
      </c>
      <c r="BN945">
        <v>49</v>
      </c>
      <c r="BO945">
        <v>1</v>
      </c>
      <c r="BP945">
        <v>20</v>
      </c>
      <c r="BQ945">
        <v>0</v>
      </c>
      <c r="BR945">
        <v>26</v>
      </c>
      <c r="BS945">
        <v>-11</v>
      </c>
      <c r="BT945">
        <v>8</v>
      </c>
      <c r="BU945">
        <v>0</v>
      </c>
      <c r="BV945">
        <v>19</v>
      </c>
      <c r="BW945">
        <v>44</v>
      </c>
      <c r="BX945">
        <v>9</v>
      </c>
      <c r="BY945">
        <v>0</v>
      </c>
      <c r="BZ945">
        <v>0</v>
      </c>
      <c r="CA945">
        <v>16</v>
      </c>
      <c r="CB945">
        <v>40</v>
      </c>
      <c r="CC945">
        <v>16</v>
      </c>
      <c r="CD945">
        <v>299.74</v>
      </c>
      <c r="CE945">
        <v>63.04</v>
      </c>
      <c r="CF945">
        <v>68.239999999999995</v>
      </c>
      <c r="CG945">
        <v>50.21</v>
      </c>
      <c r="CH945">
        <v>1.77</v>
      </c>
      <c r="CI945">
        <v>29.25</v>
      </c>
      <c r="CJ945">
        <v>51.06</v>
      </c>
      <c r="CK945">
        <v>3.04</v>
      </c>
      <c r="CL945">
        <v>4.0199999999999996</v>
      </c>
      <c r="CM945">
        <v>4.63</v>
      </c>
      <c r="CN945">
        <v>299.93</v>
      </c>
      <c r="CO945">
        <v>63.25</v>
      </c>
      <c r="CP945">
        <v>68.5</v>
      </c>
      <c r="CQ945">
        <v>49.77</v>
      </c>
      <c r="CR945">
        <v>1.77</v>
      </c>
      <c r="CS945">
        <v>29.25</v>
      </c>
      <c r="CT945">
        <v>51.83</v>
      </c>
      <c r="CU945">
        <v>3.04</v>
      </c>
      <c r="CV945">
        <v>4.01</v>
      </c>
      <c r="CW945">
        <v>4.6399999999999997</v>
      </c>
      <c r="CX945">
        <v>29</v>
      </c>
      <c r="CY945">
        <v>8</v>
      </c>
      <c r="CZ945">
        <v>40</v>
      </c>
      <c r="DA945">
        <v>36</v>
      </c>
      <c r="DB945">
        <v>42</v>
      </c>
      <c r="DC945">
        <v>264</v>
      </c>
      <c r="DD945">
        <v>131</v>
      </c>
      <c r="DE945">
        <v>304</v>
      </c>
      <c r="DF945">
        <v>66</v>
      </c>
      <c r="DG945">
        <v>293</v>
      </c>
      <c r="DH945">
        <v>59</v>
      </c>
      <c r="DI945">
        <v>293</v>
      </c>
      <c r="DJ945">
        <v>57</v>
      </c>
      <c r="DM945">
        <v>78.569999999999993</v>
      </c>
      <c r="DN945">
        <v>66</v>
      </c>
      <c r="DO945">
        <v>64.290000000000006</v>
      </c>
      <c r="DP945">
        <v>109</v>
      </c>
      <c r="DQ945">
        <v>85.71</v>
      </c>
      <c r="DR945">
        <v>12</v>
      </c>
      <c r="DS945">
        <v>57.14</v>
      </c>
      <c r="DT945">
        <v>66</v>
      </c>
      <c r="DW945">
        <v>94.44</v>
      </c>
      <c r="DX945">
        <v>2</v>
      </c>
      <c r="DY945">
        <v>66.67</v>
      </c>
      <c r="DZ945">
        <v>54</v>
      </c>
      <c r="EA945">
        <v>50</v>
      </c>
      <c r="EB945">
        <v>52</v>
      </c>
      <c r="EC945">
        <v>66.67</v>
      </c>
      <c r="ED945">
        <v>11</v>
      </c>
      <c r="EG945">
        <v>30</v>
      </c>
      <c r="EH945">
        <v>78</v>
      </c>
      <c r="EI945">
        <v>26</v>
      </c>
      <c r="EJ945">
        <v>7</v>
      </c>
      <c r="EK945">
        <v>29</v>
      </c>
      <c r="EL945">
        <v>27</v>
      </c>
      <c r="EM945">
        <v>29</v>
      </c>
      <c r="EN945">
        <v>13</v>
      </c>
      <c r="EQ945">
        <v>1.71</v>
      </c>
      <c r="ER945">
        <v>55</v>
      </c>
      <c r="ES945">
        <v>1.58</v>
      </c>
      <c r="ET945">
        <v>16</v>
      </c>
      <c r="EU945">
        <v>1.78</v>
      </c>
      <c r="EV945">
        <v>34</v>
      </c>
      <c r="EW945">
        <v>1.58</v>
      </c>
      <c r="EX945">
        <v>6</v>
      </c>
      <c r="FA945">
        <v>100</v>
      </c>
      <c r="FB945">
        <v>1</v>
      </c>
      <c r="FC945">
        <v>83.33</v>
      </c>
      <c r="FD945">
        <v>18</v>
      </c>
      <c r="FE945">
        <v>55.56</v>
      </c>
      <c r="FF945">
        <v>50</v>
      </c>
      <c r="FG945">
        <v>33.33</v>
      </c>
      <c r="FH945">
        <v>58</v>
      </c>
      <c r="FU945">
        <v>-1</v>
      </c>
      <c r="FV945">
        <v>7</v>
      </c>
      <c r="FW945">
        <v>1</v>
      </c>
      <c r="FX945">
        <v>47</v>
      </c>
      <c r="FY945">
        <v>1</v>
      </c>
      <c r="FZ945">
        <v>38</v>
      </c>
      <c r="GA945">
        <v>0</v>
      </c>
      <c r="GB945">
        <v>7</v>
      </c>
      <c r="GE945">
        <v>-2</v>
      </c>
      <c r="GF945">
        <v>32</v>
      </c>
      <c r="GG945">
        <v>-3</v>
      </c>
      <c r="GH945">
        <v>2</v>
      </c>
      <c r="GI945">
        <v>2</v>
      </c>
      <c r="GJ945">
        <v>47</v>
      </c>
      <c r="GK945">
        <v>3</v>
      </c>
      <c r="GL945">
        <v>40</v>
      </c>
      <c r="GO945">
        <v>-3</v>
      </c>
      <c r="GP945">
        <v>14</v>
      </c>
      <c r="GQ945">
        <v>-3</v>
      </c>
      <c r="GR945">
        <v>17</v>
      </c>
      <c r="GS945">
        <v>-1</v>
      </c>
      <c r="GT945">
        <v>34</v>
      </c>
      <c r="GU945">
        <v>-4</v>
      </c>
      <c r="GV945">
        <v>1</v>
      </c>
      <c r="GY945">
        <v>0</v>
      </c>
      <c r="GZ945">
        <v>14</v>
      </c>
      <c r="HA945">
        <v>0</v>
      </c>
      <c r="HB945">
        <v>18</v>
      </c>
      <c r="HC945">
        <v>0</v>
      </c>
      <c r="HD945">
        <v>5</v>
      </c>
      <c r="HE945">
        <v>0</v>
      </c>
      <c r="HF945">
        <v>6</v>
      </c>
      <c r="HI945">
        <v>6</v>
      </c>
      <c r="HJ945">
        <v>19</v>
      </c>
      <c r="HK945">
        <v>6</v>
      </c>
      <c r="HL945">
        <v>2</v>
      </c>
      <c r="HM945">
        <v>2</v>
      </c>
      <c r="HN945">
        <v>52</v>
      </c>
      <c r="HO945">
        <v>5</v>
      </c>
      <c r="HP945">
        <v>4</v>
      </c>
      <c r="HS945">
        <v>12</v>
      </c>
      <c r="HT945">
        <v>41</v>
      </c>
      <c r="HU945">
        <v>11</v>
      </c>
      <c r="HV945">
        <v>55</v>
      </c>
      <c r="HW945">
        <v>12</v>
      </c>
      <c r="HX945">
        <v>26</v>
      </c>
      <c r="HY945">
        <v>9</v>
      </c>
      <c r="HZ945">
        <v>56</v>
      </c>
      <c r="IC945">
        <v>0</v>
      </c>
      <c r="ID945">
        <v>111</v>
      </c>
      <c r="IE945">
        <v>1</v>
      </c>
      <c r="IF945">
        <v>104</v>
      </c>
      <c r="IG945">
        <v>4</v>
      </c>
      <c r="IH945">
        <v>9</v>
      </c>
      <c r="II945">
        <v>4</v>
      </c>
      <c r="IJ945">
        <v>20</v>
      </c>
      <c r="IM945">
        <v>0</v>
      </c>
      <c r="IN945">
        <v>21</v>
      </c>
      <c r="IO945">
        <v>0</v>
      </c>
      <c r="IP945">
        <v>36</v>
      </c>
      <c r="IQ945">
        <v>0</v>
      </c>
      <c r="IR945">
        <v>13</v>
      </c>
      <c r="IS945">
        <v>0</v>
      </c>
      <c r="IT945">
        <v>25</v>
      </c>
    </row>
    <row r="946" spans="1:254" x14ac:dyDescent="0.25">
      <c r="A946" s="3" t="str">
        <f t="shared" si="14"/>
        <v>Zac Blair</v>
      </c>
      <c r="B946" s="4">
        <v>45767</v>
      </c>
      <c r="C946" t="s">
        <v>2083</v>
      </c>
      <c r="D946" t="s">
        <v>2084</v>
      </c>
      <c r="E946" t="s">
        <v>2085</v>
      </c>
      <c r="F946" t="s">
        <v>2086</v>
      </c>
      <c r="I946" t="s">
        <v>2103</v>
      </c>
      <c r="J946" t="s">
        <v>2104</v>
      </c>
      <c r="K946">
        <v>18</v>
      </c>
      <c r="L946">
        <v>68</v>
      </c>
      <c r="M946">
        <v>67</v>
      </c>
      <c r="N946">
        <v>71</v>
      </c>
      <c r="O946">
        <v>73</v>
      </c>
      <c r="Q946">
        <v>279</v>
      </c>
      <c r="R946">
        <v>71.3</v>
      </c>
      <c r="S946">
        <v>70.92</v>
      </c>
      <c r="T946">
        <v>69.73</v>
      </c>
      <c r="U946">
        <v>66.930000000000007</v>
      </c>
      <c r="V946">
        <v>70.02</v>
      </c>
      <c r="W946">
        <v>70.790000000000006</v>
      </c>
      <c r="Y946">
        <v>69.37</v>
      </c>
      <c r="Z946">
        <v>31</v>
      </c>
      <c r="AA946">
        <v>11</v>
      </c>
      <c r="AB946">
        <v>11</v>
      </c>
      <c r="AC946">
        <v>18</v>
      </c>
      <c r="AE946">
        <v>6</v>
      </c>
      <c r="AF946">
        <v>7</v>
      </c>
      <c r="AG946">
        <v>7</v>
      </c>
      <c r="AH946">
        <v>5</v>
      </c>
      <c r="AJ946">
        <v>18</v>
      </c>
      <c r="AK946">
        <v>20.5</v>
      </c>
      <c r="AL946">
        <v>1</v>
      </c>
      <c r="AM946" s="5">
        <v>0.49791666666666667</v>
      </c>
      <c r="AN946">
        <v>10</v>
      </c>
      <c r="AO946" s="5">
        <v>0.28958333333333336</v>
      </c>
      <c r="AP946">
        <v>1</v>
      </c>
      <c r="AQ946" s="5">
        <v>0.53819444444444442</v>
      </c>
      <c r="AR946">
        <v>1</v>
      </c>
      <c r="AS946" s="5">
        <v>0.52430555555555558</v>
      </c>
      <c r="AV946">
        <v>285.25</v>
      </c>
      <c r="AW946">
        <v>66</v>
      </c>
      <c r="AX946">
        <v>76.790000000000006</v>
      </c>
      <c r="AY946">
        <v>48</v>
      </c>
      <c r="AZ946">
        <v>61.11</v>
      </c>
      <c r="BA946">
        <v>58</v>
      </c>
      <c r="BB946">
        <v>27</v>
      </c>
      <c r="BC946">
        <v>1</v>
      </c>
      <c r="BD946">
        <v>1.68</v>
      </c>
      <c r="BE946">
        <v>10</v>
      </c>
      <c r="BF946">
        <v>78.569999999999993</v>
      </c>
      <c r="BG946">
        <v>4</v>
      </c>
      <c r="BH946">
        <v>66.67</v>
      </c>
      <c r="BI946">
        <v>33</v>
      </c>
      <c r="BJ946">
        <v>67</v>
      </c>
      <c r="BK946">
        <v>58</v>
      </c>
      <c r="BL946">
        <v>67</v>
      </c>
      <c r="BM946">
        <v>5</v>
      </c>
      <c r="BN946">
        <v>40</v>
      </c>
      <c r="BO946">
        <v>0</v>
      </c>
      <c r="BP946">
        <v>13</v>
      </c>
      <c r="BQ946">
        <v>-2</v>
      </c>
      <c r="BR946">
        <v>12</v>
      </c>
      <c r="BS946">
        <v>-7</v>
      </c>
      <c r="BT946">
        <v>41</v>
      </c>
      <c r="BU946">
        <v>0</v>
      </c>
      <c r="BV946">
        <v>15</v>
      </c>
      <c r="BW946">
        <v>51</v>
      </c>
      <c r="BX946">
        <v>6</v>
      </c>
      <c r="BY946">
        <v>0</v>
      </c>
      <c r="BZ946">
        <v>3</v>
      </c>
      <c r="CA946">
        <v>16</v>
      </c>
      <c r="CB946">
        <v>40</v>
      </c>
      <c r="CC946">
        <v>16</v>
      </c>
      <c r="CD946">
        <v>299.74</v>
      </c>
      <c r="CE946">
        <v>63.04</v>
      </c>
      <c r="CF946">
        <v>68.239999999999995</v>
      </c>
      <c r="CG946">
        <v>50.21</v>
      </c>
      <c r="CH946">
        <v>1.77</v>
      </c>
      <c r="CI946">
        <v>29.25</v>
      </c>
      <c r="CJ946">
        <v>51.06</v>
      </c>
      <c r="CK946">
        <v>3.04</v>
      </c>
      <c r="CL946">
        <v>4.0199999999999996</v>
      </c>
      <c r="CM946">
        <v>4.63</v>
      </c>
      <c r="CN946">
        <v>299.93</v>
      </c>
      <c r="CO946">
        <v>63.25</v>
      </c>
      <c r="CP946">
        <v>68.5</v>
      </c>
      <c r="CQ946">
        <v>49.77</v>
      </c>
      <c r="CR946">
        <v>1.77</v>
      </c>
      <c r="CS946">
        <v>29.25</v>
      </c>
      <c r="CT946">
        <v>51.83</v>
      </c>
      <c r="CU946">
        <v>3.04</v>
      </c>
      <c r="CV946">
        <v>4.01</v>
      </c>
      <c r="CW946">
        <v>4.6399999999999997</v>
      </c>
      <c r="CX946">
        <v>29</v>
      </c>
      <c r="CY946">
        <v>34</v>
      </c>
      <c r="CZ946">
        <v>3</v>
      </c>
      <c r="DA946">
        <v>64</v>
      </c>
      <c r="DB946">
        <v>42</v>
      </c>
      <c r="DC946">
        <v>276.5</v>
      </c>
      <c r="DD946">
        <v>121</v>
      </c>
      <c r="DE946">
        <v>285.5</v>
      </c>
      <c r="DF946">
        <v>124</v>
      </c>
      <c r="DG946">
        <v>299</v>
      </c>
      <c r="DH946">
        <v>50</v>
      </c>
      <c r="DI946">
        <v>280</v>
      </c>
      <c r="DJ946">
        <v>66</v>
      </c>
      <c r="DM946">
        <v>85.71</v>
      </c>
      <c r="DN946">
        <v>30</v>
      </c>
      <c r="DO946">
        <v>64.290000000000006</v>
      </c>
      <c r="DP946">
        <v>109</v>
      </c>
      <c r="DQ946">
        <v>71.430000000000007</v>
      </c>
      <c r="DR946">
        <v>44</v>
      </c>
      <c r="DS946">
        <v>85.71</v>
      </c>
      <c r="DT946">
        <v>15</v>
      </c>
      <c r="DW946">
        <v>83.33</v>
      </c>
      <c r="DX946">
        <v>13</v>
      </c>
      <c r="DY946">
        <v>61.11</v>
      </c>
      <c r="DZ946">
        <v>74</v>
      </c>
      <c r="EA946">
        <v>50</v>
      </c>
      <c r="EB946">
        <v>52</v>
      </c>
      <c r="EC946">
        <v>50</v>
      </c>
      <c r="ED946">
        <v>52</v>
      </c>
      <c r="EG946">
        <v>29</v>
      </c>
      <c r="EH946">
        <v>49</v>
      </c>
      <c r="EI946">
        <v>25</v>
      </c>
      <c r="EJ946">
        <v>2</v>
      </c>
      <c r="EK946">
        <v>26</v>
      </c>
      <c r="EL946">
        <v>8</v>
      </c>
      <c r="EM946">
        <v>28</v>
      </c>
      <c r="EN946">
        <v>8</v>
      </c>
      <c r="EQ946">
        <v>1.73</v>
      </c>
      <c r="ER946">
        <v>61</v>
      </c>
      <c r="ES946">
        <v>1.55</v>
      </c>
      <c r="ET946">
        <v>8</v>
      </c>
      <c r="EU946">
        <v>1.67</v>
      </c>
      <c r="EV946">
        <v>13</v>
      </c>
      <c r="EW946">
        <v>1.78</v>
      </c>
      <c r="EX946">
        <v>29</v>
      </c>
      <c r="FA946">
        <v>100</v>
      </c>
      <c r="FB946">
        <v>1</v>
      </c>
      <c r="FC946">
        <v>85.71</v>
      </c>
      <c r="FD946">
        <v>13</v>
      </c>
      <c r="FE946">
        <v>77.78</v>
      </c>
      <c r="FF946">
        <v>16</v>
      </c>
      <c r="FG946">
        <v>66.67</v>
      </c>
      <c r="FH946">
        <v>17</v>
      </c>
      <c r="FM946">
        <v>100</v>
      </c>
      <c r="FN946">
        <v>1</v>
      </c>
      <c r="FO946">
        <v>50</v>
      </c>
      <c r="FP946">
        <v>27</v>
      </c>
      <c r="FU946">
        <v>-1</v>
      </c>
      <c r="FV946">
        <v>7</v>
      </c>
      <c r="FW946">
        <v>-1</v>
      </c>
      <c r="FX946">
        <v>1</v>
      </c>
      <c r="FY946">
        <v>1</v>
      </c>
      <c r="FZ946">
        <v>38</v>
      </c>
      <c r="GA946">
        <v>1</v>
      </c>
      <c r="GB946">
        <v>30</v>
      </c>
      <c r="GE946">
        <v>-3</v>
      </c>
      <c r="GF946">
        <v>11</v>
      </c>
      <c r="GG946">
        <v>-2</v>
      </c>
      <c r="GH946">
        <v>10</v>
      </c>
      <c r="GI946">
        <v>1</v>
      </c>
      <c r="GJ946">
        <v>31</v>
      </c>
      <c r="GK946">
        <v>2</v>
      </c>
      <c r="GL946">
        <v>25</v>
      </c>
      <c r="GO946">
        <v>0</v>
      </c>
      <c r="GP946">
        <v>115</v>
      </c>
      <c r="GQ946">
        <v>-2</v>
      </c>
      <c r="GR946">
        <v>50</v>
      </c>
      <c r="GS946">
        <v>-3</v>
      </c>
      <c r="GT946">
        <v>4</v>
      </c>
      <c r="GU946">
        <v>-2</v>
      </c>
      <c r="GV946">
        <v>23</v>
      </c>
      <c r="GY946">
        <v>0</v>
      </c>
      <c r="GZ946">
        <v>14</v>
      </c>
      <c r="HA946">
        <v>0</v>
      </c>
      <c r="HB946">
        <v>18</v>
      </c>
      <c r="HC946">
        <v>0</v>
      </c>
      <c r="HD946">
        <v>5</v>
      </c>
      <c r="HE946">
        <v>0</v>
      </c>
      <c r="HF946">
        <v>6</v>
      </c>
      <c r="HI946">
        <v>4</v>
      </c>
      <c r="HJ946">
        <v>61</v>
      </c>
      <c r="HK946">
        <v>6</v>
      </c>
      <c r="HL946">
        <v>2</v>
      </c>
      <c r="HM946">
        <v>3</v>
      </c>
      <c r="HN946">
        <v>28</v>
      </c>
      <c r="HO946">
        <v>2</v>
      </c>
      <c r="HP946">
        <v>46</v>
      </c>
      <c r="HS946">
        <v>14</v>
      </c>
      <c r="HT946">
        <v>4</v>
      </c>
      <c r="HU946">
        <v>11</v>
      </c>
      <c r="HV946">
        <v>55</v>
      </c>
      <c r="HW946">
        <v>13</v>
      </c>
      <c r="HX946">
        <v>11</v>
      </c>
      <c r="HY946">
        <v>13</v>
      </c>
      <c r="HZ946">
        <v>10</v>
      </c>
      <c r="IC946">
        <v>0</v>
      </c>
      <c r="ID946">
        <v>111</v>
      </c>
      <c r="IE946">
        <v>1</v>
      </c>
      <c r="IF946">
        <v>104</v>
      </c>
      <c r="IG946">
        <v>2</v>
      </c>
      <c r="IH946">
        <v>38</v>
      </c>
      <c r="II946">
        <v>3</v>
      </c>
      <c r="IJ946">
        <v>37</v>
      </c>
      <c r="IM946">
        <v>0</v>
      </c>
      <c r="IN946">
        <v>21</v>
      </c>
      <c r="IO946">
        <v>0</v>
      </c>
      <c r="IP946">
        <v>36</v>
      </c>
      <c r="IQ946">
        <v>0</v>
      </c>
      <c r="IR946">
        <v>13</v>
      </c>
      <c r="IS946">
        <v>0</v>
      </c>
      <c r="IT946">
        <v>25</v>
      </c>
    </row>
    <row r="947" spans="1:254" x14ac:dyDescent="0.25">
      <c r="A947" s="3" t="str">
        <f t="shared" si="14"/>
        <v>Chris Gotterup</v>
      </c>
      <c r="B947" s="4">
        <v>45767</v>
      </c>
      <c r="C947" t="s">
        <v>2083</v>
      </c>
      <c r="D947" t="s">
        <v>2084</v>
      </c>
      <c r="E947" t="s">
        <v>2085</v>
      </c>
      <c r="F947" t="s">
        <v>2086</v>
      </c>
      <c r="I947" t="s">
        <v>2105</v>
      </c>
      <c r="J947" t="s">
        <v>1308</v>
      </c>
      <c r="K947">
        <v>18</v>
      </c>
      <c r="L947">
        <v>65</v>
      </c>
      <c r="M947">
        <v>73</v>
      </c>
      <c r="N947">
        <v>74</v>
      </c>
      <c r="O947">
        <v>67</v>
      </c>
      <c r="Q947">
        <v>279</v>
      </c>
      <c r="R947">
        <v>71.3</v>
      </c>
      <c r="S947">
        <v>70.92</v>
      </c>
      <c r="T947">
        <v>66.73</v>
      </c>
      <c r="U947">
        <v>72.930000000000007</v>
      </c>
      <c r="V947">
        <v>73.02</v>
      </c>
      <c r="W947">
        <v>64.790000000000006</v>
      </c>
      <c r="Y947">
        <v>69.37</v>
      </c>
      <c r="Z947">
        <v>5</v>
      </c>
      <c r="AA947">
        <v>31</v>
      </c>
      <c r="AB947">
        <v>49</v>
      </c>
      <c r="AC947">
        <v>18</v>
      </c>
      <c r="AE947">
        <v>3</v>
      </c>
      <c r="AF947">
        <v>10</v>
      </c>
      <c r="AG947">
        <v>13</v>
      </c>
      <c r="AH947">
        <v>5</v>
      </c>
      <c r="AJ947">
        <v>18</v>
      </c>
      <c r="AK947">
        <v>20.5</v>
      </c>
      <c r="AL947">
        <v>1</v>
      </c>
      <c r="AM947" s="5">
        <v>0.51458333333333328</v>
      </c>
      <c r="AN947">
        <v>10</v>
      </c>
      <c r="AO947" s="5">
        <v>0.30625000000000002</v>
      </c>
      <c r="AP947">
        <v>1</v>
      </c>
      <c r="AQ947" s="5">
        <v>0.46527777777777779</v>
      </c>
      <c r="AR947">
        <v>1</v>
      </c>
      <c r="AS947" s="5">
        <v>0.38541666666666669</v>
      </c>
      <c r="AV947">
        <v>310.88</v>
      </c>
      <c r="AW947">
        <v>16</v>
      </c>
      <c r="AX947">
        <v>82.14</v>
      </c>
      <c r="AY947">
        <v>24</v>
      </c>
      <c r="AZ947">
        <v>65.28</v>
      </c>
      <c r="BA947">
        <v>41</v>
      </c>
      <c r="BB947">
        <v>28.25</v>
      </c>
      <c r="BC947">
        <v>10</v>
      </c>
      <c r="BD947">
        <v>1.72</v>
      </c>
      <c r="BE947">
        <v>20</v>
      </c>
      <c r="BF947">
        <v>72</v>
      </c>
      <c r="BG947">
        <v>16</v>
      </c>
      <c r="BH947">
        <v>100</v>
      </c>
      <c r="BI947">
        <v>1</v>
      </c>
      <c r="BJ947">
        <v>9</v>
      </c>
      <c r="BK947">
        <v>34</v>
      </c>
      <c r="BL947">
        <v>23</v>
      </c>
      <c r="BM947">
        <v>14</v>
      </c>
      <c r="BN947">
        <v>9</v>
      </c>
      <c r="BO947">
        <v>-2</v>
      </c>
      <c r="BP947">
        <v>3</v>
      </c>
      <c r="BQ947">
        <v>0</v>
      </c>
      <c r="BR947">
        <v>26</v>
      </c>
      <c r="BS947">
        <v>-7</v>
      </c>
      <c r="BT947">
        <v>41</v>
      </c>
      <c r="BU947">
        <v>0</v>
      </c>
      <c r="BV947">
        <v>19</v>
      </c>
      <c r="BW947">
        <v>44</v>
      </c>
      <c r="BX947">
        <v>8</v>
      </c>
      <c r="BY947">
        <v>1</v>
      </c>
      <c r="BZ947">
        <v>2</v>
      </c>
      <c r="CA947">
        <v>16</v>
      </c>
      <c r="CB947">
        <v>40</v>
      </c>
      <c r="CC947">
        <v>16</v>
      </c>
      <c r="CD947">
        <v>299.74</v>
      </c>
      <c r="CE947">
        <v>63.04</v>
      </c>
      <c r="CF947">
        <v>68.239999999999995</v>
      </c>
      <c r="CG947">
        <v>50.21</v>
      </c>
      <c r="CH947">
        <v>1.77</v>
      </c>
      <c r="CI947">
        <v>29.25</v>
      </c>
      <c r="CJ947">
        <v>51.06</v>
      </c>
      <c r="CK947">
        <v>3.04</v>
      </c>
      <c r="CL947">
        <v>4.0199999999999996</v>
      </c>
      <c r="CM947">
        <v>4.63</v>
      </c>
      <c r="CN947">
        <v>299.93</v>
      </c>
      <c r="CO947">
        <v>63.25</v>
      </c>
      <c r="CP947">
        <v>68.5</v>
      </c>
      <c r="CQ947">
        <v>49.77</v>
      </c>
      <c r="CR947">
        <v>1.77</v>
      </c>
      <c r="CS947">
        <v>29.25</v>
      </c>
      <c r="CT947">
        <v>51.83</v>
      </c>
      <c r="CU947">
        <v>3.04</v>
      </c>
      <c r="CV947">
        <v>4.01</v>
      </c>
      <c r="CW947">
        <v>4.6399999999999997</v>
      </c>
      <c r="CX947">
        <v>29</v>
      </c>
      <c r="CY947">
        <v>8</v>
      </c>
      <c r="CZ947">
        <v>40</v>
      </c>
      <c r="DA947">
        <v>48</v>
      </c>
      <c r="DB947">
        <v>14</v>
      </c>
      <c r="DC947">
        <v>297.5</v>
      </c>
      <c r="DD947">
        <v>38</v>
      </c>
      <c r="DE947">
        <v>308</v>
      </c>
      <c r="DF947">
        <v>53</v>
      </c>
      <c r="DG947">
        <v>322.5</v>
      </c>
      <c r="DH947">
        <v>3</v>
      </c>
      <c r="DI947">
        <v>315.5</v>
      </c>
      <c r="DJ947">
        <v>25</v>
      </c>
      <c r="DM947">
        <v>85.71</v>
      </c>
      <c r="DN947">
        <v>30</v>
      </c>
      <c r="DO947">
        <v>85.71</v>
      </c>
      <c r="DP947">
        <v>23</v>
      </c>
      <c r="DQ947">
        <v>64.290000000000006</v>
      </c>
      <c r="DR947">
        <v>61</v>
      </c>
      <c r="DS947">
        <v>92.86</v>
      </c>
      <c r="DT947">
        <v>2</v>
      </c>
      <c r="DW947">
        <v>77.78</v>
      </c>
      <c r="DX947">
        <v>27</v>
      </c>
      <c r="DY947">
        <v>72.22</v>
      </c>
      <c r="DZ947">
        <v>27</v>
      </c>
      <c r="EA947">
        <v>44.44</v>
      </c>
      <c r="EB947">
        <v>62</v>
      </c>
      <c r="EC947">
        <v>66.67</v>
      </c>
      <c r="ED947">
        <v>11</v>
      </c>
      <c r="EG947">
        <v>26</v>
      </c>
      <c r="EH947">
        <v>9</v>
      </c>
      <c r="EI947">
        <v>33</v>
      </c>
      <c r="EJ947">
        <v>122</v>
      </c>
      <c r="EK947">
        <v>29</v>
      </c>
      <c r="EL947">
        <v>27</v>
      </c>
      <c r="EM947">
        <v>25</v>
      </c>
      <c r="EN947">
        <v>2</v>
      </c>
      <c r="EQ947">
        <v>1.57</v>
      </c>
      <c r="ER947">
        <v>20</v>
      </c>
      <c r="ES947">
        <v>2</v>
      </c>
      <c r="ET947">
        <v>120</v>
      </c>
      <c r="EU947">
        <v>1.75</v>
      </c>
      <c r="EV947">
        <v>24</v>
      </c>
      <c r="EW947">
        <v>1.58</v>
      </c>
      <c r="EX947">
        <v>6</v>
      </c>
      <c r="FA947">
        <v>100</v>
      </c>
      <c r="FB947">
        <v>1</v>
      </c>
      <c r="FC947">
        <v>60</v>
      </c>
      <c r="FD947">
        <v>60</v>
      </c>
      <c r="FE947">
        <v>50</v>
      </c>
      <c r="FF947">
        <v>54</v>
      </c>
      <c r="FG947">
        <v>100</v>
      </c>
      <c r="FH947">
        <v>1</v>
      </c>
      <c r="FM947">
        <v>100</v>
      </c>
      <c r="FN947">
        <v>1</v>
      </c>
      <c r="FU947">
        <v>-3</v>
      </c>
      <c r="FV947">
        <v>1</v>
      </c>
      <c r="FW947">
        <v>0</v>
      </c>
      <c r="FX947">
        <v>9</v>
      </c>
      <c r="FY947">
        <v>0</v>
      </c>
      <c r="FZ947">
        <v>14</v>
      </c>
      <c r="GA947">
        <v>1</v>
      </c>
      <c r="GB947">
        <v>30</v>
      </c>
      <c r="GE947">
        <v>-2</v>
      </c>
      <c r="GF947">
        <v>32</v>
      </c>
      <c r="GG947">
        <v>2</v>
      </c>
      <c r="GH947">
        <v>93</v>
      </c>
      <c r="GI947">
        <v>3</v>
      </c>
      <c r="GJ947">
        <v>60</v>
      </c>
      <c r="GK947">
        <v>-3</v>
      </c>
      <c r="GL947">
        <v>1</v>
      </c>
      <c r="GO947">
        <v>-2</v>
      </c>
      <c r="GP947">
        <v>36</v>
      </c>
      <c r="GQ947">
        <v>-1</v>
      </c>
      <c r="GR947">
        <v>88</v>
      </c>
      <c r="GS947">
        <v>-1</v>
      </c>
      <c r="GT947">
        <v>34</v>
      </c>
      <c r="GU947">
        <v>-3</v>
      </c>
      <c r="GV947">
        <v>6</v>
      </c>
      <c r="GY947">
        <v>0</v>
      </c>
      <c r="GZ947">
        <v>14</v>
      </c>
      <c r="HA947">
        <v>0</v>
      </c>
      <c r="HB947">
        <v>18</v>
      </c>
      <c r="HC947">
        <v>0</v>
      </c>
      <c r="HD947">
        <v>5</v>
      </c>
      <c r="HE947">
        <v>0</v>
      </c>
      <c r="HF947">
        <v>6</v>
      </c>
      <c r="HI947">
        <v>8</v>
      </c>
      <c r="HJ947">
        <v>5</v>
      </c>
      <c r="HK947">
        <v>2</v>
      </c>
      <c r="HL947">
        <v>104</v>
      </c>
      <c r="HM947">
        <v>3</v>
      </c>
      <c r="HN947">
        <v>28</v>
      </c>
      <c r="HO947">
        <v>6</v>
      </c>
      <c r="HP947">
        <v>2</v>
      </c>
      <c r="HS947">
        <v>9</v>
      </c>
      <c r="HT947">
        <v>109</v>
      </c>
      <c r="HU947">
        <v>14</v>
      </c>
      <c r="HV947">
        <v>8</v>
      </c>
      <c r="HW947">
        <v>10</v>
      </c>
      <c r="HX947">
        <v>51</v>
      </c>
      <c r="HY947">
        <v>11</v>
      </c>
      <c r="HZ947">
        <v>30</v>
      </c>
      <c r="IC947">
        <v>1</v>
      </c>
      <c r="ID947">
        <v>83</v>
      </c>
      <c r="IE947">
        <v>1</v>
      </c>
      <c r="IF947">
        <v>104</v>
      </c>
      <c r="IG947">
        <v>5</v>
      </c>
      <c r="IH947">
        <v>4</v>
      </c>
      <c r="II947">
        <v>1</v>
      </c>
      <c r="IJ947">
        <v>63</v>
      </c>
      <c r="IM947">
        <v>0</v>
      </c>
      <c r="IN947">
        <v>21</v>
      </c>
      <c r="IO947">
        <v>1</v>
      </c>
      <c r="IP947">
        <v>4</v>
      </c>
      <c r="IQ947">
        <v>0</v>
      </c>
      <c r="IR947">
        <v>13</v>
      </c>
      <c r="IS947">
        <v>0</v>
      </c>
      <c r="IT947">
        <v>25</v>
      </c>
    </row>
    <row r="948" spans="1:254" x14ac:dyDescent="0.25">
      <c r="A948" s="3" t="str">
        <f t="shared" si="14"/>
        <v>Henrik Norlander</v>
      </c>
      <c r="B948" s="4">
        <v>45767</v>
      </c>
      <c r="C948" t="s">
        <v>2083</v>
      </c>
      <c r="D948" t="s">
        <v>2084</v>
      </c>
      <c r="E948" t="s">
        <v>2085</v>
      </c>
      <c r="F948" t="s">
        <v>2086</v>
      </c>
      <c r="I948" t="s">
        <v>2106</v>
      </c>
      <c r="J948" t="s">
        <v>2107</v>
      </c>
      <c r="K948">
        <v>18</v>
      </c>
      <c r="L948">
        <v>67</v>
      </c>
      <c r="M948">
        <v>73</v>
      </c>
      <c r="N948">
        <v>68</v>
      </c>
      <c r="O948">
        <v>71</v>
      </c>
      <c r="Q948">
        <v>279</v>
      </c>
      <c r="R948">
        <v>71.3</v>
      </c>
      <c r="S948">
        <v>70.92</v>
      </c>
      <c r="T948">
        <v>68.73</v>
      </c>
      <c r="U948">
        <v>72.930000000000007</v>
      </c>
      <c r="V948">
        <v>67.02</v>
      </c>
      <c r="W948">
        <v>68.790000000000006</v>
      </c>
      <c r="Y948">
        <v>69.37</v>
      </c>
      <c r="Z948">
        <v>19</v>
      </c>
      <c r="AA948">
        <v>48</v>
      </c>
      <c r="AB948">
        <v>21</v>
      </c>
      <c r="AC948">
        <v>18</v>
      </c>
      <c r="AE948">
        <v>5</v>
      </c>
      <c r="AF948">
        <v>12</v>
      </c>
      <c r="AG948">
        <v>9</v>
      </c>
      <c r="AH948">
        <v>5</v>
      </c>
      <c r="AJ948">
        <v>18</v>
      </c>
      <c r="AK948">
        <v>20.5</v>
      </c>
      <c r="AL948">
        <v>10</v>
      </c>
      <c r="AM948" s="5">
        <v>0.32291666666666669</v>
      </c>
      <c r="AN948">
        <v>1</v>
      </c>
      <c r="AO948" s="5">
        <v>0.53125</v>
      </c>
      <c r="AP948">
        <v>1</v>
      </c>
      <c r="AQ948" s="5">
        <v>0.37847222222222221</v>
      </c>
      <c r="AR948">
        <v>1</v>
      </c>
      <c r="AS948" s="5">
        <v>0.49652777777777779</v>
      </c>
      <c r="AV948">
        <v>296.25</v>
      </c>
      <c r="AW948">
        <v>52</v>
      </c>
      <c r="AX948">
        <v>85.71</v>
      </c>
      <c r="AY948">
        <v>11</v>
      </c>
      <c r="AZ948">
        <v>70.83</v>
      </c>
      <c r="BA948">
        <v>12</v>
      </c>
      <c r="BB948">
        <v>29.25</v>
      </c>
      <c r="BC948">
        <v>34</v>
      </c>
      <c r="BD948">
        <v>1.73</v>
      </c>
      <c r="BE948">
        <v>22</v>
      </c>
      <c r="BF948">
        <v>61.9</v>
      </c>
      <c r="BG948">
        <v>43</v>
      </c>
      <c r="BH948">
        <v>57.14</v>
      </c>
      <c r="BI948">
        <v>43</v>
      </c>
      <c r="BJ948">
        <v>27</v>
      </c>
      <c r="BK948">
        <v>4</v>
      </c>
      <c r="BL948">
        <v>17</v>
      </c>
      <c r="BM948">
        <v>26</v>
      </c>
      <c r="BN948">
        <v>20</v>
      </c>
      <c r="BO948">
        <v>1</v>
      </c>
      <c r="BP948">
        <v>20</v>
      </c>
      <c r="BQ948">
        <v>3</v>
      </c>
      <c r="BR948">
        <v>45</v>
      </c>
      <c r="BS948">
        <v>-13</v>
      </c>
      <c r="BT948">
        <v>2</v>
      </c>
      <c r="BU948">
        <v>2</v>
      </c>
      <c r="BV948">
        <v>14</v>
      </c>
      <c r="BW948">
        <v>47</v>
      </c>
      <c r="BX948">
        <v>9</v>
      </c>
      <c r="BY948">
        <v>0</v>
      </c>
      <c r="BZ948">
        <v>7</v>
      </c>
      <c r="CA948">
        <v>16</v>
      </c>
      <c r="CB948">
        <v>40</v>
      </c>
      <c r="CC948">
        <v>16</v>
      </c>
      <c r="CD948">
        <v>299.74</v>
      </c>
      <c r="CE948">
        <v>63.04</v>
      </c>
      <c r="CF948">
        <v>68.239999999999995</v>
      </c>
      <c r="CG948">
        <v>50.21</v>
      </c>
      <c r="CH948">
        <v>1.77</v>
      </c>
      <c r="CI948">
        <v>29.25</v>
      </c>
      <c r="CJ948">
        <v>51.06</v>
      </c>
      <c r="CK948">
        <v>3.04</v>
      </c>
      <c r="CL948">
        <v>4.0199999999999996</v>
      </c>
      <c r="CM948">
        <v>4.63</v>
      </c>
      <c r="CN948">
        <v>299.93</v>
      </c>
      <c r="CO948">
        <v>63.25</v>
      </c>
      <c r="CP948">
        <v>68.5</v>
      </c>
      <c r="CQ948">
        <v>49.77</v>
      </c>
      <c r="CR948">
        <v>1.77</v>
      </c>
      <c r="CS948">
        <v>29.25</v>
      </c>
      <c r="CT948">
        <v>51.83</v>
      </c>
      <c r="CU948">
        <v>3.04</v>
      </c>
      <c r="CV948">
        <v>4.01</v>
      </c>
      <c r="CW948">
        <v>4.6399999999999997</v>
      </c>
      <c r="CX948">
        <v>1</v>
      </c>
      <c r="CY948">
        <v>48</v>
      </c>
      <c r="CZ948">
        <v>16</v>
      </c>
      <c r="DA948">
        <v>36</v>
      </c>
      <c r="DB948">
        <v>42</v>
      </c>
      <c r="DC948">
        <v>288</v>
      </c>
      <c r="DD948">
        <v>85</v>
      </c>
      <c r="DE948">
        <v>300</v>
      </c>
      <c r="DF948">
        <v>85</v>
      </c>
      <c r="DG948">
        <v>289.5</v>
      </c>
      <c r="DH948">
        <v>62</v>
      </c>
      <c r="DI948">
        <v>307.5</v>
      </c>
      <c r="DJ948">
        <v>41</v>
      </c>
      <c r="DM948">
        <v>78.569999999999993</v>
      </c>
      <c r="DN948">
        <v>66</v>
      </c>
      <c r="DO948">
        <v>78.569999999999993</v>
      </c>
      <c r="DP948">
        <v>50</v>
      </c>
      <c r="DQ948">
        <v>92.86</v>
      </c>
      <c r="DR948">
        <v>1</v>
      </c>
      <c r="DS948">
        <v>92.86</v>
      </c>
      <c r="DT948">
        <v>2</v>
      </c>
      <c r="DW948">
        <v>88.89</v>
      </c>
      <c r="DX948">
        <v>5</v>
      </c>
      <c r="DY948">
        <v>55.56</v>
      </c>
      <c r="DZ948">
        <v>98</v>
      </c>
      <c r="EA948">
        <v>77.78</v>
      </c>
      <c r="EB948">
        <v>3</v>
      </c>
      <c r="EC948">
        <v>61.11</v>
      </c>
      <c r="ED948">
        <v>23</v>
      </c>
      <c r="EG948">
        <v>30</v>
      </c>
      <c r="EH948">
        <v>78</v>
      </c>
      <c r="EI948">
        <v>29</v>
      </c>
      <c r="EJ948">
        <v>36</v>
      </c>
      <c r="EK948">
        <v>29</v>
      </c>
      <c r="EL948">
        <v>27</v>
      </c>
      <c r="EM948">
        <v>29</v>
      </c>
      <c r="EN948">
        <v>13</v>
      </c>
      <c r="EQ948">
        <v>1.75</v>
      </c>
      <c r="ER948">
        <v>74</v>
      </c>
      <c r="ES948">
        <v>1.8</v>
      </c>
      <c r="ET948">
        <v>78</v>
      </c>
      <c r="EU948">
        <v>1.71</v>
      </c>
      <c r="EV948">
        <v>23</v>
      </c>
      <c r="EW948">
        <v>1.64</v>
      </c>
      <c r="EX948">
        <v>9</v>
      </c>
      <c r="FA948">
        <v>100</v>
      </c>
      <c r="FB948">
        <v>1</v>
      </c>
      <c r="FC948">
        <v>62.5</v>
      </c>
      <c r="FD948">
        <v>56</v>
      </c>
      <c r="FE948">
        <v>75</v>
      </c>
      <c r="FF948">
        <v>19</v>
      </c>
      <c r="FG948">
        <v>42.86</v>
      </c>
      <c r="FH948">
        <v>48</v>
      </c>
      <c r="FK948">
        <v>100</v>
      </c>
      <c r="FL948">
        <v>1</v>
      </c>
      <c r="FM948">
        <v>33.299999999999997</v>
      </c>
      <c r="FN948">
        <v>54</v>
      </c>
      <c r="FO948">
        <v>100</v>
      </c>
      <c r="FP948">
        <v>1</v>
      </c>
      <c r="FQ948">
        <v>50</v>
      </c>
      <c r="FR948">
        <v>14</v>
      </c>
      <c r="FU948">
        <v>0</v>
      </c>
      <c r="FV948">
        <v>42</v>
      </c>
      <c r="FW948">
        <v>1</v>
      </c>
      <c r="FX948">
        <v>47</v>
      </c>
      <c r="FY948">
        <v>-1</v>
      </c>
      <c r="FZ948">
        <v>2</v>
      </c>
      <c r="GA948">
        <v>1</v>
      </c>
      <c r="GB948">
        <v>30</v>
      </c>
      <c r="GE948">
        <v>-1</v>
      </c>
      <c r="GF948">
        <v>48</v>
      </c>
      <c r="GG948">
        <v>2</v>
      </c>
      <c r="GH948">
        <v>93</v>
      </c>
      <c r="GI948">
        <v>0</v>
      </c>
      <c r="GJ948">
        <v>13</v>
      </c>
      <c r="GK948">
        <v>2</v>
      </c>
      <c r="GL948">
        <v>25</v>
      </c>
      <c r="GO948">
        <v>-4</v>
      </c>
      <c r="GP948">
        <v>4</v>
      </c>
      <c r="GQ948">
        <v>-2</v>
      </c>
      <c r="GR948">
        <v>50</v>
      </c>
      <c r="GS948">
        <v>-3</v>
      </c>
      <c r="GT948">
        <v>4</v>
      </c>
      <c r="GU948">
        <v>-4</v>
      </c>
      <c r="GV948">
        <v>1</v>
      </c>
      <c r="GY948">
        <v>1</v>
      </c>
      <c r="GZ948">
        <v>2</v>
      </c>
      <c r="HA948">
        <v>0</v>
      </c>
      <c r="HB948">
        <v>18</v>
      </c>
      <c r="HC948">
        <v>0</v>
      </c>
      <c r="HD948">
        <v>5</v>
      </c>
      <c r="HE948">
        <v>1</v>
      </c>
      <c r="HF948">
        <v>1</v>
      </c>
      <c r="HI948">
        <v>3</v>
      </c>
      <c r="HJ948">
        <v>89</v>
      </c>
      <c r="HK948">
        <v>3</v>
      </c>
      <c r="HL948">
        <v>67</v>
      </c>
      <c r="HM948">
        <v>5</v>
      </c>
      <c r="HN948">
        <v>4</v>
      </c>
      <c r="HO948">
        <v>3</v>
      </c>
      <c r="HP948">
        <v>26</v>
      </c>
      <c r="HS948">
        <v>14</v>
      </c>
      <c r="HT948">
        <v>4</v>
      </c>
      <c r="HU948">
        <v>11</v>
      </c>
      <c r="HV948">
        <v>55</v>
      </c>
      <c r="HW948">
        <v>12</v>
      </c>
      <c r="HX948">
        <v>26</v>
      </c>
      <c r="HY948">
        <v>10</v>
      </c>
      <c r="HZ948">
        <v>44</v>
      </c>
      <c r="IC948">
        <v>0</v>
      </c>
      <c r="ID948">
        <v>111</v>
      </c>
      <c r="IE948">
        <v>4</v>
      </c>
      <c r="IF948">
        <v>13</v>
      </c>
      <c r="IG948">
        <v>1</v>
      </c>
      <c r="IH948">
        <v>55</v>
      </c>
      <c r="II948">
        <v>4</v>
      </c>
      <c r="IJ948">
        <v>20</v>
      </c>
      <c r="IM948">
        <v>0</v>
      </c>
      <c r="IN948">
        <v>21</v>
      </c>
      <c r="IO948">
        <v>0</v>
      </c>
      <c r="IP948">
        <v>36</v>
      </c>
      <c r="IQ948">
        <v>0</v>
      </c>
      <c r="IR948">
        <v>13</v>
      </c>
      <c r="IS948">
        <v>0</v>
      </c>
      <c r="IT948">
        <v>25</v>
      </c>
    </row>
    <row r="949" spans="1:254" x14ac:dyDescent="0.25">
      <c r="A949" s="3" t="str">
        <f t="shared" si="14"/>
        <v>Kaito Onishi</v>
      </c>
      <c r="B949" s="4">
        <v>45767</v>
      </c>
      <c r="C949" t="s">
        <v>2083</v>
      </c>
      <c r="D949" t="s">
        <v>2084</v>
      </c>
      <c r="E949" t="s">
        <v>2085</v>
      </c>
      <c r="F949" t="s">
        <v>2086</v>
      </c>
      <c r="I949" t="s">
        <v>2108</v>
      </c>
      <c r="J949" t="s">
        <v>2109</v>
      </c>
      <c r="K949">
        <v>18</v>
      </c>
      <c r="L949">
        <v>66</v>
      </c>
      <c r="M949">
        <v>71</v>
      </c>
      <c r="N949">
        <v>72</v>
      </c>
      <c r="O949">
        <v>70</v>
      </c>
      <c r="Q949">
        <v>279</v>
      </c>
      <c r="R949">
        <v>71.3</v>
      </c>
      <c r="S949">
        <v>70.92</v>
      </c>
      <c r="T949">
        <v>67.73</v>
      </c>
      <c r="U949">
        <v>70.930000000000007</v>
      </c>
      <c r="V949">
        <v>71.02</v>
      </c>
      <c r="W949">
        <v>67.790000000000006</v>
      </c>
      <c r="Y949">
        <v>69.37</v>
      </c>
      <c r="Z949">
        <v>10</v>
      </c>
      <c r="AA949">
        <v>22</v>
      </c>
      <c r="AB949">
        <v>29</v>
      </c>
      <c r="AC949">
        <v>18</v>
      </c>
      <c r="AE949">
        <v>4</v>
      </c>
      <c r="AF949">
        <v>9</v>
      </c>
      <c r="AG949">
        <v>10</v>
      </c>
      <c r="AH949">
        <v>5</v>
      </c>
      <c r="AJ949">
        <v>18</v>
      </c>
      <c r="AK949">
        <v>20.5</v>
      </c>
      <c r="AL949">
        <v>10</v>
      </c>
      <c r="AM949" s="5">
        <v>0.57291666666666663</v>
      </c>
      <c r="AN949">
        <v>1</v>
      </c>
      <c r="AO949" s="5">
        <v>0.36458333333333331</v>
      </c>
      <c r="AP949">
        <v>1</v>
      </c>
      <c r="AQ949" s="5">
        <v>0.49652777777777779</v>
      </c>
      <c r="AR949">
        <v>1</v>
      </c>
      <c r="AS949" s="5">
        <v>0.45833333333333331</v>
      </c>
      <c r="AV949">
        <v>304.5</v>
      </c>
      <c r="AW949">
        <v>34</v>
      </c>
      <c r="AX949">
        <v>76.790000000000006</v>
      </c>
      <c r="AY949">
        <v>46</v>
      </c>
      <c r="AZ949">
        <v>69.44</v>
      </c>
      <c r="BA949">
        <v>18</v>
      </c>
      <c r="BB949">
        <v>28.75</v>
      </c>
      <c r="BC949">
        <v>21</v>
      </c>
      <c r="BD949">
        <v>1.76</v>
      </c>
      <c r="BE949">
        <v>36</v>
      </c>
      <c r="BF949">
        <v>77.27</v>
      </c>
      <c r="BG949">
        <v>6</v>
      </c>
      <c r="BH949">
        <v>100</v>
      </c>
      <c r="BI949">
        <v>1</v>
      </c>
      <c r="BJ949">
        <v>49</v>
      </c>
      <c r="BK949">
        <v>33</v>
      </c>
      <c r="BL949">
        <v>33</v>
      </c>
      <c r="BM949">
        <v>27</v>
      </c>
      <c r="BN949">
        <v>20</v>
      </c>
      <c r="BO949">
        <v>2</v>
      </c>
      <c r="BP949">
        <v>36</v>
      </c>
      <c r="BQ949">
        <v>-2</v>
      </c>
      <c r="BR949">
        <v>12</v>
      </c>
      <c r="BS949">
        <v>-9</v>
      </c>
      <c r="BT949">
        <v>22</v>
      </c>
      <c r="BU949">
        <v>0</v>
      </c>
      <c r="BV949">
        <v>16</v>
      </c>
      <c r="BW949">
        <v>49</v>
      </c>
      <c r="BX949">
        <v>7</v>
      </c>
      <c r="BY949">
        <v>0</v>
      </c>
      <c r="BZ949">
        <v>2</v>
      </c>
      <c r="CA949">
        <v>16</v>
      </c>
      <c r="CB949">
        <v>40</v>
      </c>
      <c r="CC949">
        <v>16</v>
      </c>
      <c r="CD949">
        <v>299.74</v>
      </c>
      <c r="CE949">
        <v>63.04</v>
      </c>
      <c r="CF949">
        <v>68.239999999999995</v>
      </c>
      <c r="CG949">
        <v>50.21</v>
      </c>
      <c r="CH949">
        <v>1.77</v>
      </c>
      <c r="CI949">
        <v>29.25</v>
      </c>
      <c r="CJ949">
        <v>51.06</v>
      </c>
      <c r="CK949">
        <v>3.04</v>
      </c>
      <c r="CL949">
        <v>4.0199999999999996</v>
      </c>
      <c r="CM949">
        <v>4.63</v>
      </c>
      <c r="CN949">
        <v>299.93</v>
      </c>
      <c r="CO949">
        <v>63.25</v>
      </c>
      <c r="CP949">
        <v>68.5</v>
      </c>
      <c r="CQ949">
        <v>49.77</v>
      </c>
      <c r="CR949">
        <v>1.77</v>
      </c>
      <c r="CS949">
        <v>29.25</v>
      </c>
      <c r="CT949">
        <v>51.83</v>
      </c>
      <c r="CU949">
        <v>3.04</v>
      </c>
      <c r="CV949">
        <v>4.01</v>
      </c>
      <c r="CW949">
        <v>4.6399999999999997</v>
      </c>
      <c r="CX949">
        <v>29</v>
      </c>
      <c r="CY949">
        <v>26</v>
      </c>
      <c r="CZ949">
        <v>9</v>
      </c>
      <c r="DA949">
        <v>56</v>
      </c>
      <c r="DB949">
        <v>42</v>
      </c>
      <c r="DC949">
        <v>298</v>
      </c>
      <c r="DD949">
        <v>35</v>
      </c>
      <c r="DE949">
        <v>309</v>
      </c>
      <c r="DF949">
        <v>49</v>
      </c>
      <c r="DG949">
        <v>304</v>
      </c>
      <c r="DH949">
        <v>38</v>
      </c>
      <c r="DI949">
        <v>307</v>
      </c>
      <c r="DJ949">
        <v>42</v>
      </c>
      <c r="DM949">
        <v>71.430000000000007</v>
      </c>
      <c r="DN949">
        <v>98</v>
      </c>
      <c r="DO949">
        <v>64.290000000000006</v>
      </c>
      <c r="DP949">
        <v>109</v>
      </c>
      <c r="DQ949">
        <v>78.569999999999993</v>
      </c>
      <c r="DR949">
        <v>25</v>
      </c>
      <c r="DS949">
        <v>92.86</v>
      </c>
      <c r="DT949">
        <v>2</v>
      </c>
      <c r="DW949">
        <v>72.22</v>
      </c>
      <c r="DX949">
        <v>50</v>
      </c>
      <c r="DY949">
        <v>66.67</v>
      </c>
      <c r="DZ949">
        <v>54</v>
      </c>
      <c r="EA949">
        <v>66.67</v>
      </c>
      <c r="EB949">
        <v>16</v>
      </c>
      <c r="EC949">
        <v>72.22</v>
      </c>
      <c r="ED949">
        <v>2</v>
      </c>
      <c r="EG949">
        <v>25</v>
      </c>
      <c r="EH949">
        <v>5</v>
      </c>
      <c r="EI949">
        <v>31</v>
      </c>
      <c r="EJ949">
        <v>89</v>
      </c>
      <c r="EK949">
        <v>30</v>
      </c>
      <c r="EL949">
        <v>39</v>
      </c>
      <c r="EM949">
        <v>29</v>
      </c>
      <c r="EN949">
        <v>13</v>
      </c>
      <c r="EQ949">
        <v>1.46</v>
      </c>
      <c r="ER949">
        <v>5</v>
      </c>
      <c r="ES949">
        <v>1.92</v>
      </c>
      <c r="ET949">
        <v>109</v>
      </c>
      <c r="EU949">
        <v>1.92</v>
      </c>
      <c r="EV949">
        <v>57</v>
      </c>
      <c r="EW949">
        <v>1.77</v>
      </c>
      <c r="EX949">
        <v>24</v>
      </c>
      <c r="FA949">
        <v>80</v>
      </c>
      <c r="FB949">
        <v>34</v>
      </c>
      <c r="FC949">
        <v>66.67</v>
      </c>
      <c r="FD949">
        <v>41</v>
      </c>
      <c r="FE949">
        <v>83.33</v>
      </c>
      <c r="FF949">
        <v>8</v>
      </c>
      <c r="FG949">
        <v>80</v>
      </c>
      <c r="FH949">
        <v>9</v>
      </c>
      <c r="FK949">
        <v>100</v>
      </c>
      <c r="FL949">
        <v>1</v>
      </c>
      <c r="FO949">
        <v>100</v>
      </c>
      <c r="FP949">
        <v>1</v>
      </c>
      <c r="FU949">
        <v>1</v>
      </c>
      <c r="FV949">
        <v>92</v>
      </c>
      <c r="FW949">
        <v>1</v>
      </c>
      <c r="FX949">
        <v>47</v>
      </c>
      <c r="FY949">
        <v>-1</v>
      </c>
      <c r="FZ949">
        <v>2</v>
      </c>
      <c r="GA949">
        <v>1</v>
      </c>
      <c r="GB949">
        <v>30</v>
      </c>
      <c r="GE949">
        <v>-3</v>
      </c>
      <c r="GF949">
        <v>11</v>
      </c>
      <c r="GG949">
        <v>0</v>
      </c>
      <c r="GH949">
        <v>45</v>
      </c>
      <c r="GI949">
        <v>1</v>
      </c>
      <c r="GJ949">
        <v>31</v>
      </c>
      <c r="GK949">
        <v>0</v>
      </c>
      <c r="GL949">
        <v>5</v>
      </c>
      <c r="GO949">
        <v>-4</v>
      </c>
      <c r="GP949">
        <v>4</v>
      </c>
      <c r="GQ949">
        <v>-2</v>
      </c>
      <c r="GR949">
        <v>50</v>
      </c>
      <c r="GS949">
        <v>0</v>
      </c>
      <c r="GT949">
        <v>57</v>
      </c>
      <c r="GU949">
        <v>-3</v>
      </c>
      <c r="GV949">
        <v>6</v>
      </c>
      <c r="GY949">
        <v>0</v>
      </c>
      <c r="GZ949">
        <v>14</v>
      </c>
      <c r="HA949">
        <v>0</v>
      </c>
      <c r="HB949">
        <v>18</v>
      </c>
      <c r="HC949">
        <v>0</v>
      </c>
      <c r="HD949">
        <v>5</v>
      </c>
      <c r="HE949">
        <v>0</v>
      </c>
      <c r="HF949">
        <v>6</v>
      </c>
      <c r="HI949">
        <v>7</v>
      </c>
      <c r="HJ949">
        <v>9</v>
      </c>
      <c r="HK949">
        <v>4</v>
      </c>
      <c r="HL949">
        <v>43</v>
      </c>
      <c r="HM949">
        <v>2</v>
      </c>
      <c r="HN949">
        <v>52</v>
      </c>
      <c r="HO949">
        <v>3</v>
      </c>
      <c r="HP949">
        <v>26</v>
      </c>
      <c r="HS949">
        <v>10</v>
      </c>
      <c r="HT949">
        <v>88</v>
      </c>
      <c r="HU949">
        <v>11</v>
      </c>
      <c r="HV949">
        <v>55</v>
      </c>
      <c r="HW949">
        <v>14</v>
      </c>
      <c r="HX949">
        <v>5</v>
      </c>
      <c r="HY949">
        <v>14</v>
      </c>
      <c r="HZ949">
        <v>4</v>
      </c>
      <c r="IC949">
        <v>1</v>
      </c>
      <c r="ID949">
        <v>83</v>
      </c>
      <c r="IE949">
        <v>3</v>
      </c>
      <c r="IF949">
        <v>36</v>
      </c>
      <c r="IG949">
        <v>2</v>
      </c>
      <c r="IH949">
        <v>38</v>
      </c>
      <c r="II949">
        <v>1</v>
      </c>
      <c r="IJ949">
        <v>63</v>
      </c>
      <c r="IM949">
        <v>0</v>
      </c>
      <c r="IN949">
        <v>21</v>
      </c>
      <c r="IO949">
        <v>0</v>
      </c>
      <c r="IP949">
        <v>36</v>
      </c>
      <c r="IQ949">
        <v>0</v>
      </c>
      <c r="IR949">
        <v>13</v>
      </c>
      <c r="IS949">
        <v>0</v>
      </c>
      <c r="IT949">
        <v>25</v>
      </c>
    </row>
    <row r="950" spans="1:254" x14ac:dyDescent="0.25">
      <c r="A950" s="3" t="str">
        <f t="shared" si="14"/>
        <v>Seamus Power</v>
      </c>
      <c r="B950" s="4">
        <v>45767</v>
      </c>
      <c r="C950" t="s">
        <v>2083</v>
      </c>
      <c r="D950" t="s">
        <v>2084</v>
      </c>
      <c r="E950" t="s">
        <v>2085</v>
      </c>
      <c r="F950" t="s">
        <v>2086</v>
      </c>
      <c r="I950" t="s">
        <v>1327</v>
      </c>
      <c r="J950" t="s">
        <v>2110</v>
      </c>
      <c r="K950">
        <v>18</v>
      </c>
      <c r="L950">
        <v>67</v>
      </c>
      <c r="M950">
        <v>68</v>
      </c>
      <c r="N950">
        <v>71</v>
      </c>
      <c r="O950">
        <v>73</v>
      </c>
      <c r="Q950">
        <v>279</v>
      </c>
      <c r="R950">
        <v>71.3</v>
      </c>
      <c r="S950">
        <v>70.92</v>
      </c>
      <c r="T950">
        <v>68.73</v>
      </c>
      <c r="U950">
        <v>67.930000000000007</v>
      </c>
      <c r="V950">
        <v>70.02</v>
      </c>
      <c r="W950">
        <v>70.790000000000006</v>
      </c>
      <c r="Y950">
        <v>69.37</v>
      </c>
      <c r="Z950">
        <v>19</v>
      </c>
      <c r="AA950">
        <v>11</v>
      </c>
      <c r="AB950">
        <v>11</v>
      </c>
      <c r="AC950">
        <v>18</v>
      </c>
      <c r="AE950">
        <v>5</v>
      </c>
      <c r="AF950">
        <v>7</v>
      </c>
      <c r="AG950">
        <v>7</v>
      </c>
      <c r="AH950">
        <v>5</v>
      </c>
      <c r="AJ950">
        <v>18</v>
      </c>
      <c r="AK950">
        <v>20.5</v>
      </c>
      <c r="AL950">
        <v>10</v>
      </c>
      <c r="AM950" s="5">
        <v>0.51458333333333328</v>
      </c>
      <c r="AN950">
        <v>1</v>
      </c>
      <c r="AO950" s="5">
        <v>0.30625000000000002</v>
      </c>
      <c r="AP950">
        <v>1</v>
      </c>
      <c r="AQ950" s="5">
        <v>0.53125</v>
      </c>
      <c r="AR950">
        <v>1</v>
      </c>
      <c r="AS950" s="5">
        <v>0.53125</v>
      </c>
      <c r="AV950">
        <v>296.13</v>
      </c>
      <c r="AW950">
        <v>53</v>
      </c>
      <c r="AX950">
        <v>85.71</v>
      </c>
      <c r="AY950">
        <v>8</v>
      </c>
      <c r="AZ950">
        <v>73.61</v>
      </c>
      <c r="BA950">
        <v>5</v>
      </c>
      <c r="BB950">
        <v>30</v>
      </c>
      <c r="BC950">
        <v>52</v>
      </c>
      <c r="BD950">
        <v>1.85</v>
      </c>
      <c r="BE950">
        <v>65</v>
      </c>
      <c r="BF950">
        <v>84.21</v>
      </c>
      <c r="BG950">
        <v>1</v>
      </c>
      <c r="BH950">
        <v>80</v>
      </c>
      <c r="BI950">
        <v>27</v>
      </c>
      <c r="BJ950">
        <v>25</v>
      </c>
      <c r="BK950">
        <v>2</v>
      </c>
      <c r="BL950">
        <v>13</v>
      </c>
      <c r="BM950">
        <v>62</v>
      </c>
      <c r="BN950">
        <v>16</v>
      </c>
      <c r="BO950">
        <v>1</v>
      </c>
      <c r="BP950">
        <v>20</v>
      </c>
      <c r="BQ950">
        <v>-2</v>
      </c>
      <c r="BR950">
        <v>12</v>
      </c>
      <c r="BS950">
        <v>-8</v>
      </c>
      <c r="BT950">
        <v>32</v>
      </c>
      <c r="BU950">
        <v>0</v>
      </c>
      <c r="BV950">
        <v>16</v>
      </c>
      <c r="BW950">
        <v>50</v>
      </c>
      <c r="BX950">
        <v>5</v>
      </c>
      <c r="BY950">
        <v>1</v>
      </c>
      <c r="BZ950">
        <v>5</v>
      </c>
      <c r="CA950">
        <v>16</v>
      </c>
      <c r="CB950">
        <v>40</v>
      </c>
      <c r="CC950">
        <v>16</v>
      </c>
      <c r="CD950">
        <v>299.74</v>
      </c>
      <c r="CE950">
        <v>63.04</v>
      </c>
      <c r="CF950">
        <v>68.239999999999995</v>
      </c>
      <c r="CG950">
        <v>50.21</v>
      </c>
      <c r="CH950">
        <v>1.77</v>
      </c>
      <c r="CI950">
        <v>29.25</v>
      </c>
      <c r="CJ950">
        <v>51.06</v>
      </c>
      <c r="CK950">
        <v>3.04</v>
      </c>
      <c r="CL950">
        <v>4.0199999999999996</v>
      </c>
      <c r="CM950">
        <v>4.63</v>
      </c>
      <c r="CN950">
        <v>299.93</v>
      </c>
      <c r="CO950">
        <v>63.25</v>
      </c>
      <c r="CP950">
        <v>68.5</v>
      </c>
      <c r="CQ950">
        <v>49.77</v>
      </c>
      <c r="CR950">
        <v>1.77</v>
      </c>
      <c r="CS950">
        <v>29.25</v>
      </c>
      <c r="CT950">
        <v>51.83</v>
      </c>
      <c r="CU950">
        <v>3.04</v>
      </c>
      <c r="CV950">
        <v>4.01</v>
      </c>
      <c r="CW950">
        <v>4.6399999999999997</v>
      </c>
      <c r="CX950">
        <v>29</v>
      </c>
      <c r="CY950">
        <v>26</v>
      </c>
      <c r="CZ950">
        <v>8</v>
      </c>
      <c r="DA950">
        <v>66</v>
      </c>
      <c r="DB950">
        <v>14</v>
      </c>
      <c r="DC950">
        <v>293</v>
      </c>
      <c r="DD950">
        <v>60</v>
      </c>
      <c r="DE950">
        <v>306</v>
      </c>
      <c r="DF950">
        <v>58</v>
      </c>
      <c r="DG950">
        <v>300.5</v>
      </c>
      <c r="DH950">
        <v>49</v>
      </c>
      <c r="DI950">
        <v>285</v>
      </c>
      <c r="DJ950">
        <v>62</v>
      </c>
      <c r="DM950">
        <v>92.86</v>
      </c>
      <c r="DN950">
        <v>2</v>
      </c>
      <c r="DO950">
        <v>92.86</v>
      </c>
      <c r="DP950">
        <v>10</v>
      </c>
      <c r="DQ950">
        <v>71.430000000000007</v>
      </c>
      <c r="DR950">
        <v>44</v>
      </c>
      <c r="DS950">
        <v>85.71</v>
      </c>
      <c r="DT950">
        <v>15</v>
      </c>
      <c r="DW950">
        <v>88.89</v>
      </c>
      <c r="DX950">
        <v>5</v>
      </c>
      <c r="DY950">
        <v>77.78</v>
      </c>
      <c r="DZ950">
        <v>10</v>
      </c>
      <c r="EA950">
        <v>61.11</v>
      </c>
      <c r="EB950">
        <v>32</v>
      </c>
      <c r="EC950">
        <v>66.67</v>
      </c>
      <c r="ED950">
        <v>11</v>
      </c>
      <c r="EG950">
        <v>30</v>
      </c>
      <c r="EH950">
        <v>78</v>
      </c>
      <c r="EI950">
        <v>28</v>
      </c>
      <c r="EJ950">
        <v>24</v>
      </c>
      <c r="EK950">
        <v>29</v>
      </c>
      <c r="EL950">
        <v>27</v>
      </c>
      <c r="EM950">
        <v>33</v>
      </c>
      <c r="EN950">
        <v>62</v>
      </c>
      <c r="EQ950">
        <v>1.75</v>
      </c>
      <c r="ER950">
        <v>74</v>
      </c>
      <c r="ES950">
        <v>1.64</v>
      </c>
      <c r="ET950">
        <v>23</v>
      </c>
      <c r="EU950">
        <v>1.82</v>
      </c>
      <c r="EV950">
        <v>38</v>
      </c>
      <c r="EW950">
        <v>2.25</v>
      </c>
      <c r="EX950">
        <v>70</v>
      </c>
      <c r="FA950">
        <v>100</v>
      </c>
      <c r="FB950">
        <v>1</v>
      </c>
      <c r="FC950">
        <v>75</v>
      </c>
      <c r="FD950">
        <v>28</v>
      </c>
      <c r="FE950">
        <v>71.430000000000007</v>
      </c>
      <c r="FF950">
        <v>26</v>
      </c>
      <c r="FG950">
        <v>100</v>
      </c>
      <c r="FH950">
        <v>1</v>
      </c>
      <c r="FK950">
        <v>100</v>
      </c>
      <c r="FL950">
        <v>1</v>
      </c>
      <c r="FM950">
        <v>50</v>
      </c>
      <c r="FN950">
        <v>31</v>
      </c>
      <c r="FQ950">
        <v>100</v>
      </c>
      <c r="FR950">
        <v>1</v>
      </c>
      <c r="FU950">
        <v>1</v>
      </c>
      <c r="FV950">
        <v>92</v>
      </c>
      <c r="FW950">
        <v>0</v>
      </c>
      <c r="FX950">
        <v>9</v>
      </c>
      <c r="FY950">
        <v>0</v>
      </c>
      <c r="FZ950">
        <v>14</v>
      </c>
      <c r="GA950">
        <v>0</v>
      </c>
      <c r="GB950">
        <v>7</v>
      </c>
      <c r="GE950">
        <v>-3</v>
      </c>
      <c r="GF950">
        <v>11</v>
      </c>
      <c r="GG950">
        <v>-2</v>
      </c>
      <c r="GH950">
        <v>10</v>
      </c>
      <c r="GI950">
        <v>2</v>
      </c>
      <c r="GJ950">
        <v>47</v>
      </c>
      <c r="GK950">
        <v>1</v>
      </c>
      <c r="GL950">
        <v>11</v>
      </c>
      <c r="GO950">
        <v>-3</v>
      </c>
      <c r="GP950">
        <v>14</v>
      </c>
      <c r="GQ950">
        <v>-2</v>
      </c>
      <c r="GR950">
        <v>50</v>
      </c>
      <c r="GS950">
        <v>-3</v>
      </c>
      <c r="GT950">
        <v>4</v>
      </c>
      <c r="GU950">
        <v>0</v>
      </c>
      <c r="GV950">
        <v>64</v>
      </c>
      <c r="GY950">
        <v>0</v>
      </c>
      <c r="GZ950">
        <v>14</v>
      </c>
      <c r="HA950">
        <v>0</v>
      </c>
      <c r="HB950">
        <v>18</v>
      </c>
      <c r="HC950">
        <v>0</v>
      </c>
      <c r="HD950">
        <v>5</v>
      </c>
      <c r="HE950">
        <v>0</v>
      </c>
      <c r="HF950">
        <v>6</v>
      </c>
      <c r="HI950">
        <v>6</v>
      </c>
      <c r="HJ950">
        <v>19</v>
      </c>
      <c r="HK950">
        <v>5</v>
      </c>
      <c r="HL950">
        <v>19</v>
      </c>
      <c r="HM950">
        <v>3</v>
      </c>
      <c r="HN950">
        <v>28</v>
      </c>
      <c r="HO950">
        <v>2</v>
      </c>
      <c r="HP950">
        <v>46</v>
      </c>
      <c r="HS950">
        <v>11</v>
      </c>
      <c r="HT950">
        <v>69</v>
      </c>
      <c r="HU950">
        <v>12</v>
      </c>
      <c r="HV950">
        <v>29</v>
      </c>
      <c r="HW950">
        <v>13</v>
      </c>
      <c r="HX950">
        <v>11</v>
      </c>
      <c r="HY950">
        <v>14</v>
      </c>
      <c r="HZ950">
        <v>4</v>
      </c>
      <c r="IC950">
        <v>1</v>
      </c>
      <c r="ID950">
        <v>83</v>
      </c>
      <c r="IE950">
        <v>1</v>
      </c>
      <c r="IF950">
        <v>104</v>
      </c>
      <c r="IG950">
        <v>2</v>
      </c>
      <c r="IH950">
        <v>38</v>
      </c>
      <c r="II950">
        <v>1</v>
      </c>
      <c r="IJ950">
        <v>63</v>
      </c>
      <c r="IM950">
        <v>0</v>
      </c>
      <c r="IN950">
        <v>21</v>
      </c>
      <c r="IO950">
        <v>0</v>
      </c>
      <c r="IP950">
        <v>36</v>
      </c>
      <c r="IQ950">
        <v>0</v>
      </c>
      <c r="IR950">
        <v>13</v>
      </c>
      <c r="IS950">
        <v>1</v>
      </c>
      <c r="IT950">
        <v>4</v>
      </c>
    </row>
    <row r="951" spans="1:254" x14ac:dyDescent="0.25">
      <c r="A951" s="3" t="str">
        <f t="shared" si="14"/>
        <v>Chad Ramey</v>
      </c>
      <c r="B951" s="4">
        <v>45767</v>
      </c>
      <c r="C951" t="s">
        <v>2083</v>
      </c>
      <c r="D951" t="s">
        <v>2084</v>
      </c>
      <c r="E951" t="s">
        <v>2085</v>
      </c>
      <c r="F951" t="s">
        <v>2086</v>
      </c>
      <c r="I951" t="s">
        <v>2111</v>
      </c>
      <c r="J951" t="s">
        <v>2112</v>
      </c>
      <c r="K951">
        <v>18</v>
      </c>
      <c r="L951">
        <v>69</v>
      </c>
      <c r="M951">
        <v>67</v>
      </c>
      <c r="N951">
        <v>72</v>
      </c>
      <c r="O951">
        <v>71</v>
      </c>
      <c r="Q951">
        <v>279</v>
      </c>
      <c r="R951">
        <v>71.3</v>
      </c>
      <c r="S951">
        <v>70.92</v>
      </c>
      <c r="T951">
        <v>70.73</v>
      </c>
      <c r="U951">
        <v>66.930000000000007</v>
      </c>
      <c r="V951">
        <v>71.02</v>
      </c>
      <c r="W951">
        <v>68.790000000000006</v>
      </c>
      <c r="Y951">
        <v>69.37</v>
      </c>
      <c r="Z951">
        <v>51</v>
      </c>
      <c r="AA951">
        <v>17</v>
      </c>
      <c r="AB951">
        <v>21</v>
      </c>
      <c r="AC951">
        <v>18</v>
      </c>
      <c r="AE951">
        <v>7</v>
      </c>
      <c r="AF951">
        <v>8</v>
      </c>
      <c r="AG951">
        <v>9</v>
      </c>
      <c r="AH951">
        <v>5</v>
      </c>
      <c r="AJ951">
        <v>18</v>
      </c>
      <c r="AK951">
        <v>20.5</v>
      </c>
      <c r="AL951">
        <v>10</v>
      </c>
      <c r="AM951" s="5">
        <v>0.5229166666666667</v>
      </c>
      <c r="AN951">
        <v>1</v>
      </c>
      <c r="AO951" s="5">
        <v>0.31458333333333333</v>
      </c>
      <c r="AP951">
        <v>1</v>
      </c>
      <c r="AQ951" s="5">
        <v>0.51736111111111116</v>
      </c>
      <c r="AR951">
        <v>1</v>
      </c>
      <c r="AS951" s="5">
        <v>0.47916666666666669</v>
      </c>
      <c r="AV951">
        <v>297.38</v>
      </c>
      <c r="AW951">
        <v>50</v>
      </c>
      <c r="AX951">
        <v>82.14</v>
      </c>
      <c r="AY951">
        <v>24</v>
      </c>
      <c r="AZ951">
        <v>73.61</v>
      </c>
      <c r="BA951">
        <v>5</v>
      </c>
      <c r="BB951">
        <v>29.25</v>
      </c>
      <c r="BC951">
        <v>34</v>
      </c>
      <c r="BD951">
        <v>1.72</v>
      </c>
      <c r="BE951">
        <v>18</v>
      </c>
      <c r="BF951">
        <v>63.16</v>
      </c>
      <c r="BG951">
        <v>38</v>
      </c>
      <c r="BH951">
        <v>100</v>
      </c>
      <c r="BI951">
        <v>1</v>
      </c>
      <c r="BJ951">
        <v>39</v>
      </c>
      <c r="BK951">
        <v>8</v>
      </c>
      <c r="BL951">
        <v>20</v>
      </c>
      <c r="BM951">
        <v>24</v>
      </c>
      <c r="BN951">
        <v>18</v>
      </c>
      <c r="BO951">
        <v>-1</v>
      </c>
      <c r="BP951">
        <v>7</v>
      </c>
      <c r="BQ951">
        <v>2</v>
      </c>
      <c r="BR951">
        <v>43</v>
      </c>
      <c r="BS951">
        <v>-10</v>
      </c>
      <c r="BT951">
        <v>16</v>
      </c>
      <c r="BU951">
        <v>0</v>
      </c>
      <c r="BV951">
        <v>18</v>
      </c>
      <c r="BW951">
        <v>45</v>
      </c>
      <c r="BX951">
        <v>9</v>
      </c>
      <c r="BY951">
        <v>0</v>
      </c>
      <c r="BZ951">
        <v>2</v>
      </c>
      <c r="CA951">
        <v>16</v>
      </c>
      <c r="CB951">
        <v>40</v>
      </c>
      <c r="CC951">
        <v>16</v>
      </c>
      <c r="CD951">
        <v>299.74</v>
      </c>
      <c r="CE951">
        <v>63.04</v>
      </c>
      <c r="CF951">
        <v>68.239999999999995</v>
      </c>
      <c r="CG951">
        <v>50.21</v>
      </c>
      <c r="CH951">
        <v>1.77</v>
      </c>
      <c r="CI951">
        <v>29.25</v>
      </c>
      <c r="CJ951">
        <v>51.06</v>
      </c>
      <c r="CK951">
        <v>3.04</v>
      </c>
      <c r="CL951">
        <v>4.0199999999999996</v>
      </c>
      <c r="CM951">
        <v>4.63</v>
      </c>
      <c r="CN951">
        <v>299.93</v>
      </c>
      <c r="CO951">
        <v>63.25</v>
      </c>
      <c r="CP951">
        <v>68.5</v>
      </c>
      <c r="CQ951">
        <v>49.77</v>
      </c>
      <c r="CR951">
        <v>1.77</v>
      </c>
      <c r="CS951">
        <v>29.25</v>
      </c>
      <c r="CT951">
        <v>51.83</v>
      </c>
      <c r="CU951">
        <v>3.04</v>
      </c>
      <c r="CV951">
        <v>4.01</v>
      </c>
      <c r="CW951">
        <v>4.6399999999999997</v>
      </c>
      <c r="CX951">
        <v>29</v>
      </c>
      <c r="CY951">
        <v>14</v>
      </c>
      <c r="CZ951">
        <v>32</v>
      </c>
      <c r="DA951">
        <v>36</v>
      </c>
      <c r="DB951">
        <v>42</v>
      </c>
      <c r="DC951">
        <v>285.5</v>
      </c>
      <c r="DD951">
        <v>94</v>
      </c>
      <c r="DE951">
        <v>295</v>
      </c>
      <c r="DF951">
        <v>103</v>
      </c>
      <c r="DG951">
        <v>309.5</v>
      </c>
      <c r="DH951">
        <v>24</v>
      </c>
      <c r="DI951">
        <v>299.5</v>
      </c>
      <c r="DJ951">
        <v>52</v>
      </c>
      <c r="DM951">
        <v>85.71</v>
      </c>
      <c r="DN951">
        <v>30</v>
      </c>
      <c r="DO951">
        <v>100</v>
      </c>
      <c r="DP951">
        <v>1</v>
      </c>
      <c r="DQ951">
        <v>78.569999999999993</v>
      </c>
      <c r="DR951">
        <v>25</v>
      </c>
      <c r="DS951">
        <v>64.290000000000006</v>
      </c>
      <c r="DT951">
        <v>55</v>
      </c>
      <c r="DW951">
        <v>77.78</v>
      </c>
      <c r="DX951">
        <v>27</v>
      </c>
      <c r="DY951">
        <v>77.78</v>
      </c>
      <c r="DZ951">
        <v>10</v>
      </c>
      <c r="EA951">
        <v>66.67</v>
      </c>
      <c r="EB951">
        <v>16</v>
      </c>
      <c r="EC951">
        <v>72.22</v>
      </c>
      <c r="ED951">
        <v>2</v>
      </c>
      <c r="EG951">
        <v>29</v>
      </c>
      <c r="EH951">
        <v>49</v>
      </c>
      <c r="EI951">
        <v>27</v>
      </c>
      <c r="EJ951">
        <v>16</v>
      </c>
      <c r="EK951">
        <v>31</v>
      </c>
      <c r="EL951">
        <v>55</v>
      </c>
      <c r="EM951">
        <v>30</v>
      </c>
      <c r="EN951">
        <v>28</v>
      </c>
      <c r="EQ951">
        <v>1.71</v>
      </c>
      <c r="ER951">
        <v>55</v>
      </c>
      <c r="ES951">
        <v>1.57</v>
      </c>
      <c r="ET951">
        <v>15</v>
      </c>
      <c r="EU951">
        <v>1.75</v>
      </c>
      <c r="EV951">
        <v>24</v>
      </c>
      <c r="EW951">
        <v>1.85</v>
      </c>
      <c r="EX951">
        <v>37</v>
      </c>
      <c r="FA951">
        <v>75</v>
      </c>
      <c r="FB951">
        <v>47</v>
      </c>
      <c r="FC951">
        <v>75</v>
      </c>
      <c r="FD951">
        <v>28</v>
      </c>
      <c r="FE951">
        <v>33.33</v>
      </c>
      <c r="FF951">
        <v>67</v>
      </c>
      <c r="FG951">
        <v>80</v>
      </c>
      <c r="FH951">
        <v>9</v>
      </c>
      <c r="FM951">
        <v>100</v>
      </c>
      <c r="FN951">
        <v>1</v>
      </c>
      <c r="FO951">
        <v>100</v>
      </c>
      <c r="FP951">
        <v>1</v>
      </c>
      <c r="FU951">
        <v>-1</v>
      </c>
      <c r="FV951">
        <v>7</v>
      </c>
      <c r="FW951">
        <v>-1</v>
      </c>
      <c r="FX951">
        <v>1</v>
      </c>
      <c r="FY951">
        <v>1</v>
      </c>
      <c r="FZ951">
        <v>38</v>
      </c>
      <c r="GA951">
        <v>0</v>
      </c>
      <c r="GB951">
        <v>7</v>
      </c>
      <c r="GE951">
        <v>0</v>
      </c>
      <c r="GF951">
        <v>69</v>
      </c>
      <c r="GG951">
        <v>0</v>
      </c>
      <c r="GH951">
        <v>45</v>
      </c>
      <c r="GI951">
        <v>1</v>
      </c>
      <c r="GJ951">
        <v>31</v>
      </c>
      <c r="GK951">
        <v>1</v>
      </c>
      <c r="GL951">
        <v>11</v>
      </c>
      <c r="GO951">
        <v>-2</v>
      </c>
      <c r="GP951">
        <v>36</v>
      </c>
      <c r="GQ951">
        <v>-4</v>
      </c>
      <c r="GR951">
        <v>4</v>
      </c>
      <c r="GS951">
        <v>-2</v>
      </c>
      <c r="GT951">
        <v>17</v>
      </c>
      <c r="GU951">
        <v>-2</v>
      </c>
      <c r="GV951">
        <v>23</v>
      </c>
      <c r="GY951">
        <v>0</v>
      </c>
      <c r="GZ951">
        <v>14</v>
      </c>
      <c r="HA951">
        <v>0</v>
      </c>
      <c r="HB951">
        <v>18</v>
      </c>
      <c r="HC951">
        <v>0</v>
      </c>
      <c r="HD951">
        <v>5</v>
      </c>
      <c r="HE951">
        <v>0</v>
      </c>
      <c r="HF951">
        <v>6</v>
      </c>
      <c r="HI951">
        <v>5</v>
      </c>
      <c r="HJ951">
        <v>37</v>
      </c>
      <c r="HK951">
        <v>6</v>
      </c>
      <c r="HL951">
        <v>2</v>
      </c>
      <c r="HM951">
        <v>4</v>
      </c>
      <c r="HN951">
        <v>10</v>
      </c>
      <c r="HO951">
        <v>3</v>
      </c>
      <c r="HP951">
        <v>26</v>
      </c>
      <c r="HS951">
        <v>11</v>
      </c>
      <c r="HT951">
        <v>69</v>
      </c>
      <c r="HU951">
        <v>11</v>
      </c>
      <c r="HV951">
        <v>55</v>
      </c>
      <c r="HW951">
        <v>10</v>
      </c>
      <c r="HX951">
        <v>51</v>
      </c>
      <c r="HY951">
        <v>13</v>
      </c>
      <c r="HZ951">
        <v>10</v>
      </c>
      <c r="IC951">
        <v>2</v>
      </c>
      <c r="ID951">
        <v>38</v>
      </c>
      <c r="IE951">
        <v>1</v>
      </c>
      <c r="IF951">
        <v>104</v>
      </c>
      <c r="IG951">
        <v>4</v>
      </c>
      <c r="IH951">
        <v>9</v>
      </c>
      <c r="II951">
        <v>2</v>
      </c>
      <c r="IJ951">
        <v>53</v>
      </c>
      <c r="IM951">
        <v>0</v>
      </c>
      <c r="IN951">
        <v>21</v>
      </c>
      <c r="IO951">
        <v>0</v>
      </c>
      <c r="IP951">
        <v>36</v>
      </c>
      <c r="IQ951">
        <v>0</v>
      </c>
      <c r="IR951">
        <v>13</v>
      </c>
      <c r="IS951">
        <v>0</v>
      </c>
      <c r="IT951">
        <v>25</v>
      </c>
    </row>
    <row r="952" spans="1:254" x14ac:dyDescent="0.25">
      <c r="A952" s="3" t="str">
        <f t="shared" si="14"/>
        <v>David Skinns</v>
      </c>
      <c r="B952" s="4">
        <v>45767</v>
      </c>
      <c r="C952" t="s">
        <v>2083</v>
      </c>
      <c r="D952" t="s">
        <v>2084</v>
      </c>
      <c r="E952" t="s">
        <v>2085</v>
      </c>
      <c r="F952" t="s">
        <v>2086</v>
      </c>
      <c r="I952" t="s">
        <v>2113</v>
      </c>
      <c r="J952" t="s">
        <v>1153</v>
      </c>
      <c r="K952">
        <v>24</v>
      </c>
      <c r="L952">
        <v>67</v>
      </c>
      <c r="M952">
        <v>68</v>
      </c>
      <c r="N952">
        <v>73</v>
      </c>
      <c r="O952">
        <v>72</v>
      </c>
      <c r="Q952">
        <v>280</v>
      </c>
      <c r="R952">
        <v>71.3</v>
      </c>
      <c r="S952">
        <v>70.92</v>
      </c>
      <c r="T952">
        <v>68.73</v>
      </c>
      <c r="U952">
        <v>67.930000000000007</v>
      </c>
      <c r="V952">
        <v>72.02</v>
      </c>
      <c r="W952">
        <v>69.790000000000006</v>
      </c>
      <c r="Y952">
        <v>69.62</v>
      </c>
      <c r="Z952">
        <v>19</v>
      </c>
      <c r="AA952">
        <v>11</v>
      </c>
      <c r="AB952">
        <v>21</v>
      </c>
      <c r="AC952">
        <v>24</v>
      </c>
      <c r="AE952">
        <v>5</v>
      </c>
      <c r="AF952">
        <v>7</v>
      </c>
      <c r="AG952">
        <v>9</v>
      </c>
      <c r="AH952">
        <v>6</v>
      </c>
      <c r="AJ952">
        <v>24</v>
      </c>
      <c r="AK952">
        <v>24.5</v>
      </c>
      <c r="AL952">
        <v>10</v>
      </c>
      <c r="AM952" s="5">
        <v>0.48958333333333331</v>
      </c>
      <c r="AN952">
        <v>1</v>
      </c>
      <c r="AO952" s="5">
        <v>0.28125</v>
      </c>
      <c r="AP952">
        <v>1</v>
      </c>
      <c r="AQ952" s="5">
        <v>0.53819444444444442</v>
      </c>
      <c r="AR952">
        <v>1</v>
      </c>
      <c r="AS952" s="5">
        <v>0.47222222222222221</v>
      </c>
      <c r="AV952">
        <v>309.25</v>
      </c>
      <c r="AW952">
        <v>21</v>
      </c>
      <c r="AX952">
        <v>71.430000000000007</v>
      </c>
      <c r="AY952">
        <v>60</v>
      </c>
      <c r="AZ952">
        <v>69.44</v>
      </c>
      <c r="BA952">
        <v>18</v>
      </c>
      <c r="BB952">
        <v>30</v>
      </c>
      <c r="BC952">
        <v>52</v>
      </c>
      <c r="BD952">
        <v>1.82</v>
      </c>
      <c r="BE952">
        <v>58</v>
      </c>
      <c r="BF952">
        <v>68.180000000000007</v>
      </c>
      <c r="BG952">
        <v>25</v>
      </c>
      <c r="BH952">
        <v>66.67</v>
      </c>
      <c r="BI952">
        <v>33</v>
      </c>
      <c r="BJ952">
        <v>51</v>
      </c>
      <c r="BK952">
        <v>43</v>
      </c>
      <c r="BL952">
        <v>35</v>
      </c>
      <c r="BM952">
        <v>59</v>
      </c>
      <c r="BN952">
        <v>38</v>
      </c>
      <c r="BO952">
        <v>5</v>
      </c>
      <c r="BP952">
        <v>62</v>
      </c>
      <c r="BQ952">
        <v>-3</v>
      </c>
      <c r="BR952">
        <v>6</v>
      </c>
      <c r="BS952">
        <v>-10</v>
      </c>
      <c r="BT952">
        <v>16</v>
      </c>
      <c r="BU952">
        <v>2</v>
      </c>
      <c r="BV952">
        <v>15</v>
      </c>
      <c r="BW952">
        <v>44</v>
      </c>
      <c r="BX952">
        <v>11</v>
      </c>
      <c r="BY952">
        <v>0</v>
      </c>
      <c r="BZ952">
        <v>3</v>
      </c>
      <c r="CA952">
        <v>16</v>
      </c>
      <c r="CB952">
        <v>40</v>
      </c>
      <c r="CC952">
        <v>16</v>
      </c>
      <c r="CD952">
        <v>299.74</v>
      </c>
      <c r="CE952">
        <v>63.04</v>
      </c>
      <c r="CF952">
        <v>68.239999999999995</v>
      </c>
      <c r="CG952">
        <v>50.21</v>
      </c>
      <c r="CH952">
        <v>1.77</v>
      </c>
      <c r="CI952">
        <v>29.25</v>
      </c>
      <c r="CJ952">
        <v>51.06</v>
      </c>
      <c r="CK952">
        <v>3.04</v>
      </c>
      <c r="CL952">
        <v>4.0199999999999996</v>
      </c>
      <c r="CM952">
        <v>4.63</v>
      </c>
      <c r="CN952">
        <v>299.93</v>
      </c>
      <c r="CO952">
        <v>63.25</v>
      </c>
      <c r="CP952">
        <v>68.5</v>
      </c>
      <c r="CQ952">
        <v>49.77</v>
      </c>
      <c r="CR952">
        <v>1.77</v>
      </c>
      <c r="CS952">
        <v>29.25</v>
      </c>
      <c r="CT952">
        <v>51.83</v>
      </c>
      <c r="CU952">
        <v>3.04</v>
      </c>
      <c r="CV952">
        <v>4.01</v>
      </c>
      <c r="CW952">
        <v>4.6399999999999997</v>
      </c>
      <c r="CX952">
        <v>1</v>
      </c>
      <c r="CY952">
        <v>34</v>
      </c>
      <c r="CZ952">
        <v>40</v>
      </c>
      <c r="DA952">
        <v>19</v>
      </c>
      <c r="DB952">
        <v>42</v>
      </c>
      <c r="DC952">
        <v>300</v>
      </c>
      <c r="DD952">
        <v>25</v>
      </c>
      <c r="DE952">
        <v>313.5</v>
      </c>
      <c r="DF952">
        <v>33</v>
      </c>
      <c r="DG952">
        <v>312</v>
      </c>
      <c r="DH952">
        <v>20</v>
      </c>
      <c r="DI952">
        <v>311.5</v>
      </c>
      <c r="DJ952">
        <v>34</v>
      </c>
      <c r="DM952">
        <v>64.290000000000006</v>
      </c>
      <c r="DN952">
        <v>117</v>
      </c>
      <c r="DO952">
        <v>78.569999999999993</v>
      </c>
      <c r="DP952">
        <v>50</v>
      </c>
      <c r="DQ952">
        <v>78.569999999999993</v>
      </c>
      <c r="DR952">
        <v>25</v>
      </c>
      <c r="DS952">
        <v>64.290000000000006</v>
      </c>
      <c r="DT952">
        <v>55</v>
      </c>
      <c r="DW952">
        <v>72.22</v>
      </c>
      <c r="DX952">
        <v>50</v>
      </c>
      <c r="DY952">
        <v>72.22</v>
      </c>
      <c r="DZ952">
        <v>27</v>
      </c>
      <c r="EA952">
        <v>77.78</v>
      </c>
      <c r="EB952">
        <v>3</v>
      </c>
      <c r="EC952">
        <v>55.56</v>
      </c>
      <c r="ED952">
        <v>44</v>
      </c>
      <c r="EG952">
        <v>27</v>
      </c>
      <c r="EH952">
        <v>15</v>
      </c>
      <c r="EI952">
        <v>30</v>
      </c>
      <c r="EJ952">
        <v>61</v>
      </c>
      <c r="EK952">
        <v>34</v>
      </c>
      <c r="EL952">
        <v>67</v>
      </c>
      <c r="EM952">
        <v>29</v>
      </c>
      <c r="EN952">
        <v>13</v>
      </c>
      <c r="EQ952">
        <v>1.54</v>
      </c>
      <c r="ER952">
        <v>11</v>
      </c>
      <c r="ES952">
        <v>1.77</v>
      </c>
      <c r="ET952">
        <v>65</v>
      </c>
      <c r="EU952">
        <v>2.0699999999999998</v>
      </c>
      <c r="EV952">
        <v>66</v>
      </c>
      <c r="EW952">
        <v>1.9</v>
      </c>
      <c r="EX952">
        <v>43</v>
      </c>
      <c r="FA952">
        <v>60</v>
      </c>
      <c r="FB952">
        <v>74</v>
      </c>
      <c r="FC952">
        <v>60</v>
      </c>
      <c r="FD952">
        <v>60</v>
      </c>
      <c r="FE952">
        <v>75</v>
      </c>
      <c r="FF952">
        <v>19</v>
      </c>
      <c r="FG952">
        <v>75</v>
      </c>
      <c r="FH952">
        <v>13</v>
      </c>
      <c r="FK952">
        <v>50</v>
      </c>
      <c r="FL952">
        <v>24</v>
      </c>
      <c r="FM952">
        <v>100</v>
      </c>
      <c r="FN952">
        <v>1</v>
      </c>
      <c r="FU952">
        <v>0</v>
      </c>
      <c r="FV952">
        <v>42</v>
      </c>
      <c r="FW952">
        <v>2</v>
      </c>
      <c r="FX952">
        <v>92</v>
      </c>
      <c r="FY952">
        <v>2</v>
      </c>
      <c r="FZ952">
        <v>58</v>
      </c>
      <c r="GA952">
        <v>1</v>
      </c>
      <c r="GB952">
        <v>30</v>
      </c>
      <c r="GE952">
        <v>-3</v>
      </c>
      <c r="GF952">
        <v>11</v>
      </c>
      <c r="GG952">
        <v>-1</v>
      </c>
      <c r="GH952">
        <v>25</v>
      </c>
      <c r="GI952">
        <v>0</v>
      </c>
      <c r="GJ952">
        <v>13</v>
      </c>
      <c r="GK952">
        <v>1</v>
      </c>
      <c r="GL952">
        <v>11</v>
      </c>
      <c r="GO952">
        <v>-2</v>
      </c>
      <c r="GP952">
        <v>36</v>
      </c>
      <c r="GQ952">
        <v>-5</v>
      </c>
      <c r="GR952">
        <v>2</v>
      </c>
      <c r="GS952">
        <v>-1</v>
      </c>
      <c r="GT952">
        <v>34</v>
      </c>
      <c r="GU952">
        <v>-2</v>
      </c>
      <c r="GV952">
        <v>23</v>
      </c>
      <c r="GY952">
        <v>1</v>
      </c>
      <c r="GZ952">
        <v>2</v>
      </c>
      <c r="HA952">
        <v>1</v>
      </c>
      <c r="HB952">
        <v>2</v>
      </c>
      <c r="HC952">
        <v>0</v>
      </c>
      <c r="HD952">
        <v>5</v>
      </c>
      <c r="HE952">
        <v>0</v>
      </c>
      <c r="HF952">
        <v>6</v>
      </c>
      <c r="HI952">
        <v>5</v>
      </c>
      <c r="HJ952">
        <v>37</v>
      </c>
      <c r="HK952">
        <v>4</v>
      </c>
      <c r="HL952">
        <v>43</v>
      </c>
      <c r="HM952">
        <v>4</v>
      </c>
      <c r="HN952">
        <v>10</v>
      </c>
      <c r="HO952">
        <v>2</v>
      </c>
      <c r="HP952">
        <v>46</v>
      </c>
      <c r="HS952">
        <v>10</v>
      </c>
      <c r="HT952">
        <v>88</v>
      </c>
      <c r="HU952">
        <v>11</v>
      </c>
      <c r="HV952">
        <v>55</v>
      </c>
      <c r="HW952">
        <v>9</v>
      </c>
      <c r="HX952">
        <v>68</v>
      </c>
      <c r="HY952">
        <v>14</v>
      </c>
      <c r="HZ952">
        <v>4</v>
      </c>
      <c r="IC952">
        <v>2</v>
      </c>
      <c r="ID952">
        <v>38</v>
      </c>
      <c r="IE952">
        <v>2</v>
      </c>
      <c r="IF952">
        <v>66</v>
      </c>
      <c r="IG952">
        <v>5</v>
      </c>
      <c r="IH952">
        <v>4</v>
      </c>
      <c r="II952">
        <v>2</v>
      </c>
      <c r="IJ952">
        <v>53</v>
      </c>
      <c r="IM952">
        <v>0</v>
      </c>
      <c r="IN952">
        <v>21</v>
      </c>
      <c r="IO952">
        <v>0</v>
      </c>
      <c r="IP952">
        <v>36</v>
      </c>
      <c r="IQ952">
        <v>0</v>
      </c>
      <c r="IR952">
        <v>13</v>
      </c>
      <c r="IS952">
        <v>0</v>
      </c>
      <c r="IT952">
        <v>25</v>
      </c>
    </row>
    <row r="953" spans="1:254" x14ac:dyDescent="0.25">
      <c r="A953" s="3" t="str">
        <f t="shared" si="14"/>
        <v>Adam Svensson</v>
      </c>
      <c r="B953" s="4">
        <v>45767</v>
      </c>
      <c r="C953" t="s">
        <v>2083</v>
      </c>
      <c r="D953" t="s">
        <v>2084</v>
      </c>
      <c r="E953" t="s">
        <v>2085</v>
      </c>
      <c r="F953" t="s">
        <v>2086</v>
      </c>
      <c r="I953" t="s">
        <v>1913</v>
      </c>
      <c r="J953" t="s">
        <v>1676</v>
      </c>
      <c r="K953">
        <v>24</v>
      </c>
      <c r="L953">
        <v>70</v>
      </c>
      <c r="M953">
        <v>68</v>
      </c>
      <c r="N953">
        <v>72</v>
      </c>
      <c r="O953">
        <v>70</v>
      </c>
      <c r="Q953">
        <v>280</v>
      </c>
      <c r="R953">
        <v>71.3</v>
      </c>
      <c r="S953">
        <v>70.92</v>
      </c>
      <c r="T953">
        <v>71.73</v>
      </c>
      <c r="U953">
        <v>67.930000000000007</v>
      </c>
      <c r="V953">
        <v>71.02</v>
      </c>
      <c r="W953">
        <v>67.790000000000006</v>
      </c>
      <c r="Y953">
        <v>69.62</v>
      </c>
      <c r="Z953">
        <v>68</v>
      </c>
      <c r="AA953">
        <v>31</v>
      </c>
      <c r="AB953">
        <v>33</v>
      </c>
      <c r="AC953">
        <v>24</v>
      </c>
      <c r="AE953">
        <v>8</v>
      </c>
      <c r="AF953">
        <v>10</v>
      </c>
      <c r="AG953">
        <v>11</v>
      </c>
      <c r="AH953">
        <v>6</v>
      </c>
      <c r="AJ953">
        <v>24</v>
      </c>
      <c r="AK953">
        <v>24.5</v>
      </c>
      <c r="AL953">
        <v>10</v>
      </c>
      <c r="AM953" s="5">
        <v>0.51458333333333328</v>
      </c>
      <c r="AN953">
        <v>1</v>
      </c>
      <c r="AO953" s="5">
        <v>0.30625000000000002</v>
      </c>
      <c r="AP953">
        <v>1</v>
      </c>
      <c r="AQ953" s="5">
        <v>0.46527777777777779</v>
      </c>
      <c r="AR953">
        <v>1</v>
      </c>
      <c r="AS953" s="5">
        <v>0.42708333333333331</v>
      </c>
      <c r="AV953">
        <v>295</v>
      </c>
      <c r="AW953">
        <v>56</v>
      </c>
      <c r="AX953">
        <v>83.93</v>
      </c>
      <c r="AY953">
        <v>22</v>
      </c>
      <c r="AZ953">
        <v>73.61</v>
      </c>
      <c r="BA953">
        <v>4</v>
      </c>
      <c r="BB953">
        <v>29.75</v>
      </c>
      <c r="BC953">
        <v>45</v>
      </c>
      <c r="BD953">
        <v>1.72</v>
      </c>
      <c r="BE953">
        <v>18</v>
      </c>
      <c r="BF953">
        <v>52.63</v>
      </c>
      <c r="BG953">
        <v>61</v>
      </c>
      <c r="BH953">
        <v>75</v>
      </c>
      <c r="BI953">
        <v>30</v>
      </c>
      <c r="BJ953">
        <v>45</v>
      </c>
      <c r="BK953">
        <v>5</v>
      </c>
      <c r="BL953">
        <v>24</v>
      </c>
      <c r="BM953">
        <v>33</v>
      </c>
      <c r="BN953">
        <v>28</v>
      </c>
      <c r="BO953">
        <v>-1</v>
      </c>
      <c r="BP953">
        <v>7</v>
      </c>
      <c r="BQ953">
        <v>1</v>
      </c>
      <c r="BR953">
        <v>34</v>
      </c>
      <c r="BS953">
        <v>-8</v>
      </c>
      <c r="BT953">
        <v>32</v>
      </c>
      <c r="BU953">
        <v>0</v>
      </c>
      <c r="BV953">
        <v>17</v>
      </c>
      <c r="BW953">
        <v>46</v>
      </c>
      <c r="BX953">
        <v>9</v>
      </c>
      <c r="BY953">
        <v>0</v>
      </c>
      <c r="BZ953">
        <v>4</v>
      </c>
      <c r="CA953">
        <v>16</v>
      </c>
      <c r="CB953">
        <v>40</v>
      </c>
      <c r="CC953">
        <v>16</v>
      </c>
      <c r="CD953">
        <v>299.74</v>
      </c>
      <c r="CE953">
        <v>63.04</v>
      </c>
      <c r="CF953">
        <v>68.239999999999995</v>
      </c>
      <c r="CG953">
        <v>50.21</v>
      </c>
      <c r="CH953">
        <v>1.77</v>
      </c>
      <c r="CI953">
        <v>29.25</v>
      </c>
      <c r="CJ953">
        <v>51.06</v>
      </c>
      <c r="CK953">
        <v>3.04</v>
      </c>
      <c r="CL953">
        <v>4.0199999999999996</v>
      </c>
      <c r="CM953">
        <v>4.63</v>
      </c>
      <c r="CN953">
        <v>299.93</v>
      </c>
      <c r="CO953">
        <v>63.25</v>
      </c>
      <c r="CP953">
        <v>68.5</v>
      </c>
      <c r="CQ953">
        <v>49.77</v>
      </c>
      <c r="CR953">
        <v>1.77</v>
      </c>
      <c r="CS953">
        <v>29.25</v>
      </c>
      <c r="CT953">
        <v>51.83</v>
      </c>
      <c r="CU953">
        <v>3.04</v>
      </c>
      <c r="CV953">
        <v>4.01</v>
      </c>
      <c r="CW953">
        <v>4.6399999999999997</v>
      </c>
      <c r="CX953">
        <v>29</v>
      </c>
      <c r="CY953">
        <v>17</v>
      </c>
      <c r="CZ953">
        <v>24</v>
      </c>
      <c r="DA953">
        <v>36</v>
      </c>
      <c r="DB953">
        <v>42</v>
      </c>
      <c r="DC953">
        <v>285</v>
      </c>
      <c r="DD953">
        <v>96</v>
      </c>
      <c r="DE953">
        <v>299</v>
      </c>
      <c r="DF953">
        <v>92</v>
      </c>
      <c r="DG953">
        <v>308.5</v>
      </c>
      <c r="DH953">
        <v>28</v>
      </c>
      <c r="DI953">
        <v>287.5</v>
      </c>
      <c r="DJ953">
        <v>61</v>
      </c>
      <c r="DM953">
        <v>85.71</v>
      </c>
      <c r="DN953">
        <v>30</v>
      </c>
      <c r="DO953">
        <v>85.71</v>
      </c>
      <c r="DP953">
        <v>23</v>
      </c>
      <c r="DQ953">
        <v>78.569999999999993</v>
      </c>
      <c r="DR953">
        <v>25</v>
      </c>
      <c r="DS953">
        <v>85.71</v>
      </c>
      <c r="DT953">
        <v>15</v>
      </c>
      <c r="DW953">
        <v>77.78</v>
      </c>
      <c r="DX953">
        <v>27</v>
      </c>
      <c r="DY953">
        <v>88.89</v>
      </c>
      <c r="DZ953">
        <v>2</v>
      </c>
      <c r="EA953">
        <v>66.67</v>
      </c>
      <c r="EB953">
        <v>16</v>
      </c>
      <c r="EC953">
        <v>61.11</v>
      </c>
      <c r="ED953">
        <v>23</v>
      </c>
      <c r="EG953">
        <v>30</v>
      </c>
      <c r="EH953">
        <v>78</v>
      </c>
      <c r="EI953">
        <v>30</v>
      </c>
      <c r="EJ953">
        <v>61</v>
      </c>
      <c r="EK953">
        <v>30</v>
      </c>
      <c r="EL953">
        <v>39</v>
      </c>
      <c r="EM953">
        <v>29</v>
      </c>
      <c r="EN953">
        <v>13</v>
      </c>
      <c r="EQ953">
        <v>1.71</v>
      </c>
      <c r="ER953">
        <v>55</v>
      </c>
      <c r="ES953">
        <v>1.69</v>
      </c>
      <c r="ET953">
        <v>32</v>
      </c>
      <c r="EU953">
        <v>1.75</v>
      </c>
      <c r="EV953">
        <v>24</v>
      </c>
      <c r="EW953">
        <v>1.73</v>
      </c>
      <c r="EX953">
        <v>17</v>
      </c>
      <c r="FA953">
        <v>50</v>
      </c>
      <c r="FB953">
        <v>93</v>
      </c>
      <c r="FC953">
        <v>50</v>
      </c>
      <c r="FD953">
        <v>82</v>
      </c>
      <c r="FE953">
        <v>50</v>
      </c>
      <c r="FF953">
        <v>54</v>
      </c>
      <c r="FG953">
        <v>57.14</v>
      </c>
      <c r="FH953">
        <v>27</v>
      </c>
      <c r="FM953">
        <v>50</v>
      </c>
      <c r="FN953">
        <v>31</v>
      </c>
      <c r="FO953">
        <v>100</v>
      </c>
      <c r="FP953">
        <v>1</v>
      </c>
      <c r="FU953">
        <v>0</v>
      </c>
      <c r="FV953">
        <v>42</v>
      </c>
      <c r="FW953">
        <v>0</v>
      </c>
      <c r="FX953">
        <v>9</v>
      </c>
      <c r="FY953">
        <v>1</v>
      </c>
      <c r="FZ953">
        <v>38</v>
      </c>
      <c r="GA953">
        <v>-2</v>
      </c>
      <c r="GB953">
        <v>1</v>
      </c>
      <c r="GE953">
        <v>0</v>
      </c>
      <c r="GF953">
        <v>69</v>
      </c>
      <c r="GG953">
        <v>-2</v>
      </c>
      <c r="GH953">
        <v>10</v>
      </c>
      <c r="GI953">
        <v>1</v>
      </c>
      <c r="GJ953">
        <v>31</v>
      </c>
      <c r="GK953">
        <v>2</v>
      </c>
      <c r="GL953">
        <v>25</v>
      </c>
      <c r="GO953">
        <v>-2</v>
      </c>
      <c r="GP953">
        <v>36</v>
      </c>
      <c r="GQ953">
        <v>-2</v>
      </c>
      <c r="GR953">
        <v>50</v>
      </c>
      <c r="GS953">
        <v>-2</v>
      </c>
      <c r="GT953">
        <v>17</v>
      </c>
      <c r="GU953">
        <v>-2</v>
      </c>
      <c r="GV953">
        <v>23</v>
      </c>
      <c r="GY953">
        <v>0</v>
      </c>
      <c r="GZ953">
        <v>14</v>
      </c>
      <c r="HA953">
        <v>0</v>
      </c>
      <c r="HB953">
        <v>18</v>
      </c>
      <c r="HC953">
        <v>0</v>
      </c>
      <c r="HD953">
        <v>5</v>
      </c>
      <c r="HE953">
        <v>0</v>
      </c>
      <c r="HF953">
        <v>6</v>
      </c>
      <c r="HI953">
        <v>4</v>
      </c>
      <c r="HJ953">
        <v>61</v>
      </c>
      <c r="HK953">
        <v>5</v>
      </c>
      <c r="HL953">
        <v>19</v>
      </c>
      <c r="HM953">
        <v>3</v>
      </c>
      <c r="HN953">
        <v>28</v>
      </c>
      <c r="HO953">
        <v>5</v>
      </c>
      <c r="HP953">
        <v>4</v>
      </c>
      <c r="HS953">
        <v>12</v>
      </c>
      <c r="HT953">
        <v>41</v>
      </c>
      <c r="HU953">
        <v>12</v>
      </c>
      <c r="HV953">
        <v>29</v>
      </c>
      <c r="HW953">
        <v>12</v>
      </c>
      <c r="HX953">
        <v>26</v>
      </c>
      <c r="HY953">
        <v>10</v>
      </c>
      <c r="HZ953">
        <v>44</v>
      </c>
      <c r="IC953">
        <v>2</v>
      </c>
      <c r="ID953">
        <v>38</v>
      </c>
      <c r="IE953">
        <v>1</v>
      </c>
      <c r="IF953">
        <v>104</v>
      </c>
      <c r="IG953">
        <v>3</v>
      </c>
      <c r="IH953">
        <v>21</v>
      </c>
      <c r="II953">
        <v>3</v>
      </c>
      <c r="IJ953">
        <v>37</v>
      </c>
      <c r="IM953">
        <v>0</v>
      </c>
      <c r="IN953">
        <v>21</v>
      </c>
      <c r="IO953">
        <v>0</v>
      </c>
      <c r="IP953">
        <v>36</v>
      </c>
      <c r="IQ953">
        <v>0</v>
      </c>
      <c r="IR953">
        <v>13</v>
      </c>
      <c r="IS953">
        <v>0</v>
      </c>
      <c r="IT953">
        <v>25</v>
      </c>
    </row>
    <row r="954" spans="1:254" x14ac:dyDescent="0.25">
      <c r="A954" s="3" t="str">
        <f t="shared" si="14"/>
        <v>Aaron Baddeley</v>
      </c>
      <c r="B954" s="4">
        <v>45767</v>
      </c>
      <c r="C954" t="s">
        <v>2083</v>
      </c>
      <c r="D954" t="s">
        <v>2084</v>
      </c>
      <c r="E954" t="s">
        <v>2085</v>
      </c>
      <c r="F954" t="s">
        <v>2086</v>
      </c>
      <c r="I954" t="s">
        <v>2114</v>
      </c>
      <c r="J954" t="s">
        <v>1026</v>
      </c>
      <c r="K954">
        <v>26</v>
      </c>
      <c r="L954">
        <v>66</v>
      </c>
      <c r="M954">
        <v>70</v>
      </c>
      <c r="N954">
        <v>70</v>
      </c>
      <c r="O954">
        <v>75</v>
      </c>
      <c r="Q954">
        <v>281</v>
      </c>
      <c r="R954">
        <v>71.3</v>
      </c>
      <c r="S954">
        <v>70.92</v>
      </c>
      <c r="T954">
        <v>67.73</v>
      </c>
      <c r="U954">
        <v>69.930000000000007</v>
      </c>
      <c r="V954">
        <v>69.02</v>
      </c>
      <c r="W954">
        <v>72.790000000000006</v>
      </c>
      <c r="Y954">
        <v>69.87</v>
      </c>
      <c r="Z954">
        <v>10</v>
      </c>
      <c r="AA954">
        <v>17</v>
      </c>
      <c r="AB954">
        <v>11</v>
      </c>
      <c r="AC954">
        <v>26</v>
      </c>
      <c r="AE954">
        <v>4</v>
      </c>
      <c r="AF954">
        <v>8</v>
      </c>
      <c r="AG954">
        <v>7</v>
      </c>
      <c r="AH954">
        <v>7</v>
      </c>
      <c r="AJ954">
        <v>26</v>
      </c>
      <c r="AK954">
        <v>28</v>
      </c>
      <c r="AL954">
        <v>1</v>
      </c>
      <c r="AM954" s="5">
        <v>0.5229166666666667</v>
      </c>
      <c r="AN954">
        <v>10</v>
      </c>
      <c r="AO954" s="5">
        <v>0.31458333333333333</v>
      </c>
      <c r="AP954">
        <v>1</v>
      </c>
      <c r="AQ954" s="5">
        <v>0.51041666666666663</v>
      </c>
      <c r="AR954">
        <v>1</v>
      </c>
      <c r="AS954" s="5">
        <v>0.53125</v>
      </c>
      <c r="AV954">
        <v>297.5</v>
      </c>
      <c r="AW954">
        <v>49</v>
      </c>
      <c r="AX954">
        <v>83.93</v>
      </c>
      <c r="AY954">
        <v>22</v>
      </c>
      <c r="AZ954">
        <v>63.89</v>
      </c>
      <c r="BA954">
        <v>46</v>
      </c>
      <c r="BB954">
        <v>28.25</v>
      </c>
      <c r="BC954">
        <v>10</v>
      </c>
      <c r="BD954">
        <v>1.76</v>
      </c>
      <c r="BE954">
        <v>39</v>
      </c>
      <c r="BF954">
        <v>76.92</v>
      </c>
      <c r="BG954">
        <v>8</v>
      </c>
      <c r="BH954">
        <v>100</v>
      </c>
      <c r="BI954">
        <v>1</v>
      </c>
      <c r="BJ954">
        <v>34</v>
      </c>
      <c r="BK954">
        <v>35</v>
      </c>
      <c r="BL954">
        <v>44</v>
      </c>
      <c r="BM954">
        <v>21</v>
      </c>
      <c r="BN954">
        <v>29</v>
      </c>
      <c r="BO954">
        <v>0</v>
      </c>
      <c r="BP954">
        <v>13</v>
      </c>
      <c r="BQ954">
        <v>0</v>
      </c>
      <c r="BR954">
        <v>26</v>
      </c>
      <c r="BS954">
        <v>-7</v>
      </c>
      <c r="BT954">
        <v>41</v>
      </c>
      <c r="BU954">
        <v>0</v>
      </c>
      <c r="BV954">
        <v>15</v>
      </c>
      <c r="BW954">
        <v>49</v>
      </c>
      <c r="BX954">
        <v>8</v>
      </c>
      <c r="BY954">
        <v>0</v>
      </c>
      <c r="BZ954">
        <v>1</v>
      </c>
      <c r="CA954">
        <v>16</v>
      </c>
      <c r="CB954">
        <v>40</v>
      </c>
      <c r="CC954">
        <v>16</v>
      </c>
      <c r="CD954">
        <v>299.74</v>
      </c>
      <c r="CE954">
        <v>63.04</v>
      </c>
      <c r="CF954">
        <v>68.239999999999995</v>
      </c>
      <c r="CG954">
        <v>50.21</v>
      </c>
      <c r="CH954">
        <v>1.77</v>
      </c>
      <c r="CI954">
        <v>29.25</v>
      </c>
      <c r="CJ954">
        <v>51.06</v>
      </c>
      <c r="CK954">
        <v>3.04</v>
      </c>
      <c r="CL954">
        <v>4.0199999999999996</v>
      </c>
      <c r="CM954">
        <v>4.63</v>
      </c>
      <c r="CN954">
        <v>299.93</v>
      </c>
      <c r="CO954">
        <v>63.25</v>
      </c>
      <c r="CP954">
        <v>68.5</v>
      </c>
      <c r="CQ954">
        <v>49.77</v>
      </c>
      <c r="CR954">
        <v>1.77</v>
      </c>
      <c r="CS954">
        <v>29.25</v>
      </c>
      <c r="CT954">
        <v>51.83</v>
      </c>
      <c r="CU954">
        <v>3.04</v>
      </c>
      <c r="CV954">
        <v>4.01</v>
      </c>
      <c r="CW954">
        <v>4.6399999999999997</v>
      </c>
      <c r="CX954">
        <v>29</v>
      </c>
      <c r="CY954">
        <v>34</v>
      </c>
      <c r="CZ954">
        <v>9</v>
      </c>
      <c r="DA954">
        <v>48</v>
      </c>
      <c r="DB954">
        <v>42</v>
      </c>
      <c r="DC954">
        <v>291</v>
      </c>
      <c r="DD954">
        <v>65</v>
      </c>
      <c r="DE954">
        <v>297.5</v>
      </c>
      <c r="DF954">
        <v>95</v>
      </c>
      <c r="DG954">
        <v>304</v>
      </c>
      <c r="DH954">
        <v>38</v>
      </c>
      <c r="DI954">
        <v>297.5</v>
      </c>
      <c r="DJ954">
        <v>54</v>
      </c>
      <c r="DM954">
        <v>85.71</v>
      </c>
      <c r="DN954">
        <v>30</v>
      </c>
      <c r="DO954">
        <v>85.71</v>
      </c>
      <c r="DP954">
        <v>23</v>
      </c>
      <c r="DQ954">
        <v>85.71</v>
      </c>
      <c r="DR954">
        <v>12</v>
      </c>
      <c r="DS954">
        <v>78.569999999999993</v>
      </c>
      <c r="DT954">
        <v>33</v>
      </c>
      <c r="DW954">
        <v>55.56</v>
      </c>
      <c r="DX954">
        <v>118</v>
      </c>
      <c r="DY954">
        <v>66.67</v>
      </c>
      <c r="DZ954">
        <v>54</v>
      </c>
      <c r="EA954">
        <v>77.78</v>
      </c>
      <c r="EB954">
        <v>3</v>
      </c>
      <c r="EC954">
        <v>55.56</v>
      </c>
      <c r="ED954">
        <v>44</v>
      </c>
      <c r="EG954">
        <v>22</v>
      </c>
      <c r="EH954">
        <v>1</v>
      </c>
      <c r="EI954">
        <v>29</v>
      </c>
      <c r="EJ954">
        <v>36</v>
      </c>
      <c r="EK954">
        <v>30</v>
      </c>
      <c r="EL954">
        <v>39</v>
      </c>
      <c r="EM954">
        <v>32</v>
      </c>
      <c r="EN954">
        <v>51</v>
      </c>
      <c r="EQ954">
        <v>1.4</v>
      </c>
      <c r="ER954">
        <v>3</v>
      </c>
      <c r="ES954">
        <v>1.75</v>
      </c>
      <c r="ET954">
        <v>57</v>
      </c>
      <c r="EU954">
        <v>1.79</v>
      </c>
      <c r="EV954">
        <v>36</v>
      </c>
      <c r="EW954">
        <v>2.1</v>
      </c>
      <c r="EX954">
        <v>65</v>
      </c>
      <c r="FA954">
        <v>100</v>
      </c>
      <c r="FB954">
        <v>1</v>
      </c>
      <c r="FC954">
        <v>66.67</v>
      </c>
      <c r="FD954">
        <v>41</v>
      </c>
      <c r="FE954">
        <v>75</v>
      </c>
      <c r="FF954">
        <v>19</v>
      </c>
      <c r="FG954">
        <v>62.5</v>
      </c>
      <c r="FH954">
        <v>23</v>
      </c>
      <c r="FO954">
        <v>100</v>
      </c>
      <c r="FP954">
        <v>1</v>
      </c>
      <c r="FU954">
        <v>-1</v>
      </c>
      <c r="FV954">
        <v>7</v>
      </c>
      <c r="FW954">
        <v>1</v>
      </c>
      <c r="FX954">
        <v>47</v>
      </c>
      <c r="FY954">
        <v>-1</v>
      </c>
      <c r="FZ954">
        <v>2</v>
      </c>
      <c r="GA954">
        <v>1</v>
      </c>
      <c r="GB954">
        <v>30</v>
      </c>
      <c r="GE954">
        <v>-4</v>
      </c>
      <c r="GF954">
        <v>4</v>
      </c>
      <c r="GG954">
        <v>-1</v>
      </c>
      <c r="GH954">
        <v>25</v>
      </c>
      <c r="GI954">
        <v>1</v>
      </c>
      <c r="GJ954">
        <v>31</v>
      </c>
      <c r="GK954">
        <v>4</v>
      </c>
      <c r="GL954">
        <v>52</v>
      </c>
      <c r="GO954">
        <v>-1</v>
      </c>
      <c r="GP954">
        <v>84</v>
      </c>
      <c r="GQ954">
        <v>-2</v>
      </c>
      <c r="GR954">
        <v>50</v>
      </c>
      <c r="GS954">
        <v>-2</v>
      </c>
      <c r="GT954">
        <v>17</v>
      </c>
      <c r="GU954">
        <v>-2</v>
      </c>
      <c r="GV954">
        <v>23</v>
      </c>
      <c r="GY954">
        <v>0</v>
      </c>
      <c r="GZ954">
        <v>14</v>
      </c>
      <c r="HA954">
        <v>0</v>
      </c>
      <c r="HB954">
        <v>18</v>
      </c>
      <c r="HC954">
        <v>0</v>
      </c>
      <c r="HD954">
        <v>5</v>
      </c>
      <c r="HE954">
        <v>0</v>
      </c>
      <c r="HF954">
        <v>6</v>
      </c>
      <c r="HI954">
        <v>6</v>
      </c>
      <c r="HJ954">
        <v>19</v>
      </c>
      <c r="HK954">
        <v>4</v>
      </c>
      <c r="HL954">
        <v>43</v>
      </c>
      <c r="HM954">
        <v>3</v>
      </c>
      <c r="HN954">
        <v>28</v>
      </c>
      <c r="HO954">
        <v>2</v>
      </c>
      <c r="HP954">
        <v>46</v>
      </c>
      <c r="HS954">
        <v>12</v>
      </c>
      <c r="HT954">
        <v>41</v>
      </c>
      <c r="HU954">
        <v>12</v>
      </c>
      <c r="HV954">
        <v>29</v>
      </c>
      <c r="HW954">
        <v>14</v>
      </c>
      <c r="HX954">
        <v>5</v>
      </c>
      <c r="HY954">
        <v>11</v>
      </c>
      <c r="HZ954">
        <v>30</v>
      </c>
      <c r="IC954">
        <v>0</v>
      </c>
      <c r="ID954">
        <v>111</v>
      </c>
      <c r="IE954">
        <v>2</v>
      </c>
      <c r="IF954">
        <v>66</v>
      </c>
      <c r="IG954">
        <v>1</v>
      </c>
      <c r="IH954">
        <v>55</v>
      </c>
      <c r="II954">
        <v>5</v>
      </c>
      <c r="IJ954">
        <v>7</v>
      </c>
      <c r="IM954">
        <v>0</v>
      </c>
      <c r="IN954">
        <v>21</v>
      </c>
      <c r="IO954">
        <v>0</v>
      </c>
      <c r="IP954">
        <v>36</v>
      </c>
      <c r="IQ954">
        <v>0</v>
      </c>
      <c r="IR954">
        <v>13</v>
      </c>
      <c r="IS954">
        <v>0</v>
      </c>
      <c r="IT954">
        <v>25</v>
      </c>
    </row>
    <row r="955" spans="1:254" x14ac:dyDescent="0.25">
      <c r="A955" s="3" t="str">
        <f t="shared" si="14"/>
        <v>Will Chandler</v>
      </c>
      <c r="B955" s="4">
        <v>45767</v>
      </c>
      <c r="C955" t="s">
        <v>2083</v>
      </c>
      <c r="D955" t="s">
        <v>2084</v>
      </c>
      <c r="E955" t="s">
        <v>2085</v>
      </c>
      <c r="F955" t="s">
        <v>2086</v>
      </c>
      <c r="I955" t="s">
        <v>1711</v>
      </c>
      <c r="J955" t="s">
        <v>1170</v>
      </c>
      <c r="K955">
        <v>26</v>
      </c>
      <c r="L955">
        <v>66</v>
      </c>
      <c r="M955">
        <v>68</v>
      </c>
      <c r="N955">
        <v>75</v>
      </c>
      <c r="O955">
        <v>72</v>
      </c>
      <c r="Q955">
        <v>281</v>
      </c>
      <c r="R955">
        <v>71.3</v>
      </c>
      <c r="S955">
        <v>70.92</v>
      </c>
      <c r="T955">
        <v>67.73</v>
      </c>
      <c r="U955">
        <v>67.930000000000007</v>
      </c>
      <c r="V955">
        <v>74.02</v>
      </c>
      <c r="W955">
        <v>69.790000000000006</v>
      </c>
      <c r="Y955">
        <v>69.87</v>
      </c>
      <c r="Z955">
        <v>10</v>
      </c>
      <c r="AA955">
        <v>8</v>
      </c>
      <c r="AB955">
        <v>29</v>
      </c>
      <c r="AC955">
        <v>26</v>
      </c>
      <c r="AE955">
        <v>4</v>
      </c>
      <c r="AF955">
        <v>6</v>
      </c>
      <c r="AG955">
        <v>10</v>
      </c>
      <c r="AH955">
        <v>7</v>
      </c>
      <c r="AJ955">
        <v>26</v>
      </c>
      <c r="AK955">
        <v>28</v>
      </c>
      <c r="AL955">
        <v>10</v>
      </c>
      <c r="AM955" s="5">
        <v>0.56458333333333333</v>
      </c>
      <c r="AN955">
        <v>1</v>
      </c>
      <c r="AO955" s="5">
        <v>0.35625000000000001</v>
      </c>
      <c r="AP955">
        <v>1</v>
      </c>
      <c r="AQ955" s="5">
        <v>0.54861111111111116</v>
      </c>
      <c r="AR955">
        <v>1</v>
      </c>
      <c r="AS955" s="5">
        <v>0.45833333333333331</v>
      </c>
      <c r="AV955">
        <v>300.13</v>
      </c>
      <c r="AW955">
        <v>43</v>
      </c>
      <c r="AX955">
        <v>87.5</v>
      </c>
      <c r="AY955">
        <v>5</v>
      </c>
      <c r="AZ955">
        <v>66.67</v>
      </c>
      <c r="BA955">
        <v>34</v>
      </c>
      <c r="BB955">
        <v>28.25</v>
      </c>
      <c r="BC955">
        <v>10</v>
      </c>
      <c r="BD955">
        <v>1.67</v>
      </c>
      <c r="BE955">
        <v>8</v>
      </c>
      <c r="BF955">
        <v>62.5</v>
      </c>
      <c r="BG955">
        <v>41</v>
      </c>
      <c r="BH955">
        <v>60</v>
      </c>
      <c r="BI955">
        <v>40</v>
      </c>
      <c r="BJ955">
        <v>14</v>
      </c>
      <c r="BK955">
        <v>15</v>
      </c>
      <c r="BL955">
        <v>24</v>
      </c>
      <c r="BM955">
        <v>9</v>
      </c>
      <c r="BN955">
        <v>15</v>
      </c>
      <c r="BO955">
        <v>1</v>
      </c>
      <c r="BP955">
        <v>20</v>
      </c>
      <c r="BQ955">
        <v>1</v>
      </c>
      <c r="BR955">
        <v>34</v>
      </c>
      <c r="BS955">
        <v>-9</v>
      </c>
      <c r="BT955">
        <v>22</v>
      </c>
      <c r="BU955">
        <v>0</v>
      </c>
      <c r="BV955">
        <v>22</v>
      </c>
      <c r="BW955">
        <v>37</v>
      </c>
      <c r="BX955">
        <v>11</v>
      </c>
      <c r="BY955">
        <v>2</v>
      </c>
      <c r="BZ955">
        <v>5</v>
      </c>
      <c r="CA955">
        <v>16</v>
      </c>
      <c r="CB955">
        <v>40</v>
      </c>
      <c r="CC955">
        <v>16</v>
      </c>
      <c r="CD955">
        <v>299.74</v>
      </c>
      <c r="CE955">
        <v>63.04</v>
      </c>
      <c r="CF955">
        <v>68.239999999999995</v>
      </c>
      <c r="CG955">
        <v>50.21</v>
      </c>
      <c r="CH955">
        <v>1.77</v>
      </c>
      <c r="CI955">
        <v>29.25</v>
      </c>
      <c r="CJ955">
        <v>51.06</v>
      </c>
      <c r="CK955">
        <v>3.04</v>
      </c>
      <c r="CL955">
        <v>4.0199999999999996</v>
      </c>
      <c r="CM955">
        <v>4.63</v>
      </c>
      <c r="CN955">
        <v>299.93</v>
      </c>
      <c r="CO955">
        <v>63.25</v>
      </c>
      <c r="CP955">
        <v>68.5</v>
      </c>
      <c r="CQ955">
        <v>49.77</v>
      </c>
      <c r="CR955">
        <v>1.77</v>
      </c>
      <c r="CS955">
        <v>29.25</v>
      </c>
      <c r="CT955">
        <v>51.83</v>
      </c>
      <c r="CU955">
        <v>3.04</v>
      </c>
      <c r="CV955">
        <v>4.01</v>
      </c>
      <c r="CW955">
        <v>4.6399999999999997</v>
      </c>
      <c r="CX955">
        <v>29</v>
      </c>
      <c r="CY955">
        <v>3</v>
      </c>
      <c r="CZ955">
        <v>68</v>
      </c>
      <c r="DA955">
        <v>19</v>
      </c>
      <c r="DB955">
        <v>4</v>
      </c>
      <c r="DC955">
        <v>285.5</v>
      </c>
      <c r="DD955">
        <v>94</v>
      </c>
      <c r="DE955">
        <v>292</v>
      </c>
      <c r="DF955">
        <v>112</v>
      </c>
      <c r="DG955">
        <v>303.5</v>
      </c>
      <c r="DH955">
        <v>41</v>
      </c>
      <c r="DI955">
        <v>319.5</v>
      </c>
      <c r="DJ955">
        <v>15</v>
      </c>
      <c r="DM955">
        <v>85.71</v>
      </c>
      <c r="DN955">
        <v>30</v>
      </c>
      <c r="DO955">
        <v>92.86</v>
      </c>
      <c r="DP955">
        <v>10</v>
      </c>
      <c r="DQ955">
        <v>78.569999999999993</v>
      </c>
      <c r="DR955">
        <v>25</v>
      </c>
      <c r="DS955">
        <v>92.86</v>
      </c>
      <c r="DT955">
        <v>2</v>
      </c>
      <c r="DW955">
        <v>72.22</v>
      </c>
      <c r="DX955">
        <v>50</v>
      </c>
      <c r="DY955">
        <v>77.78</v>
      </c>
      <c r="DZ955">
        <v>10</v>
      </c>
      <c r="EA955">
        <v>55.56</v>
      </c>
      <c r="EB955">
        <v>40</v>
      </c>
      <c r="EC955">
        <v>61.11</v>
      </c>
      <c r="ED955">
        <v>23</v>
      </c>
      <c r="EG955">
        <v>23</v>
      </c>
      <c r="EH955">
        <v>2</v>
      </c>
      <c r="EI955">
        <v>30</v>
      </c>
      <c r="EJ955">
        <v>61</v>
      </c>
      <c r="EK955">
        <v>31</v>
      </c>
      <c r="EL955">
        <v>55</v>
      </c>
      <c r="EM955">
        <v>29</v>
      </c>
      <c r="EN955">
        <v>13</v>
      </c>
      <c r="EQ955">
        <v>1.23</v>
      </c>
      <c r="ER955">
        <v>1</v>
      </c>
      <c r="ES955">
        <v>1.71</v>
      </c>
      <c r="ET955">
        <v>44</v>
      </c>
      <c r="EU955">
        <v>1.9</v>
      </c>
      <c r="EV955">
        <v>54</v>
      </c>
      <c r="EW955">
        <v>1.91</v>
      </c>
      <c r="EX955">
        <v>46</v>
      </c>
      <c r="FA955">
        <v>60</v>
      </c>
      <c r="FB955">
        <v>74</v>
      </c>
      <c r="FC955">
        <v>50</v>
      </c>
      <c r="FD955">
        <v>82</v>
      </c>
      <c r="FE955">
        <v>50</v>
      </c>
      <c r="FF955">
        <v>54</v>
      </c>
      <c r="FG955">
        <v>85.71</v>
      </c>
      <c r="FH955">
        <v>4</v>
      </c>
      <c r="FO955">
        <v>66.7</v>
      </c>
      <c r="FP955">
        <v>21</v>
      </c>
      <c r="FQ955">
        <v>50</v>
      </c>
      <c r="FR955">
        <v>14</v>
      </c>
      <c r="FU955">
        <v>-3</v>
      </c>
      <c r="FV955">
        <v>1</v>
      </c>
      <c r="FW955">
        <v>1</v>
      </c>
      <c r="FX955">
        <v>47</v>
      </c>
      <c r="FY955">
        <v>2</v>
      </c>
      <c r="FZ955">
        <v>58</v>
      </c>
      <c r="GA955">
        <v>1</v>
      </c>
      <c r="GB955">
        <v>30</v>
      </c>
      <c r="GE955">
        <v>-2</v>
      </c>
      <c r="GF955">
        <v>32</v>
      </c>
      <c r="GG955">
        <v>-1</v>
      </c>
      <c r="GH955">
        <v>25</v>
      </c>
      <c r="GI955">
        <v>3</v>
      </c>
      <c r="GJ955">
        <v>60</v>
      </c>
      <c r="GK955">
        <v>1</v>
      </c>
      <c r="GL955">
        <v>11</v>
      </c>
      <c r="GO955">
        <v>-1</v>
      </c>
      <c r="GP955">
        <v>84</v>
      </c>
      <c r="GQ955">
        <v>-4</v>
      </c>
      <c r="GR955">
        <v>4</v>
      </c>
      <c r="GS955">
        <v>-2</v>
      </c>
      <c r="GT955">
        <v>17</v>
      </c>
      <c r="GU955">
        <v>-2</v>
      </c>
      <c r="GV955">
        <v>23</v>
      </c>
      <c r="GY955">
        <v>0</v>
      </c>
      <c r="GZ955">
        <v>14</v>
      </c>
      <c r="HA955">
        <v>0</v>
      </c>
      <c r="HB955">
        <v>18</v>
      </c>
      <c r="HC955">
        <v>0</v>
      </c>
      <c r="HD955">
        <v>5</v>
      </c>
      <c r="HE955">
        <v>0</v>
      </c>
      <c r="HF955">
        <v>6</v>
      </c>
      <c r="HI955">
        <v>10</v>
      </c>
      <c r="HJ955">
        <v>1</v>
      </c>
      <c r="HK955">
        <v>6</v>
      </c>
      <c r="HL955">
        <v>2</v>
      </c>
      <c r="HM955">
        <v>4</v>
      </c>
      <c r="HN955">
        <v>10</v>
      </c>
      <c r="HO955">
        <v>2</v>
      </c>
      <c r="HP955">
        <v>46</v>
      </c>
      <c r="HS955">
        <v>6</v>
      </c>
      <c r="HT955">
        <v>129</v>
      </c>
      <c r="HU955">
        <v>10</v>
      </c>
      <c r="HV955">
        <v>89</v>
      </c>
      <c r="HW955">
        <v>7</v>
      </c>
      <c r="HX955">
        <v>69</v>
      </c>
      <c r="HY955">
        <v>14</v>
      </c>
      <c r="HZ955">
        <v>4</v>
      </c>
      <c r="IC955">
        <v>0</v>
      </c>
      <c r="ID955">
        <v>111</v>
      </c>
      <c r="IE955">
        <v>2</v>
      </c>
      <c r="IF955">
        <v>66</v>
      </c>
      <c r="IG955">
        <v>7</v>
      </c>
      <c r="IH955">
        <v>1</v>
      </c>
      <c r="II955">
        <v>2</v>
      </c>
      <c r="IJ955">
        <v>53</v>
      </c>
      <c r="IM955">
        <v>2</v>
      </c>
      <c r="IN955">
        <v>1</v>
      </c>
      <c r="IO955">
        <v>0</v>
      </c>
      <c r="IP955">
        <v>36</v>
      </c>
      <c r="IQ955">
        <v>0</v>
      </c>
      <c r="IR955">
        <v>13</v>
      </c>
      <c r="IS955">
        <v>0</v>
      </c>
      <c r="IT955">
        <v>25</v>
      </c>
    </row>
    <row r="956" spans="1:254" x14ac:dyDescent="0.25">
      <c r="A956" s="3" t="str">
        <f t="shared" si="14"/>
        <v>Rikuya Hoshino</v>
      </c>
      <c r="B956" s="4">
        <v>45767</v>
      </c>
      <c r="C956" t="s">
        <v>2083</v>
      </c>
      <c r="D956" t="s">
        <v>2084</v>
      </c>
      <c r="E956" t="s">
        <v>2085</v>
      </c>
      <c r="F956" t="s">
        <v>2086</v>
      </c>
      <c r="I956" t="s">
        <v>2115</v>
      </c>
      <c r="J956" t="s">
        <v>2116</v>
      </c>
      <c r="K956">
        <v>26</v>
      </c>
      <c r="L956">
        <v>65</v>
      </c>
      <c r="M956">
        <v>70</v>
      </c>
      <c r="N956">
        <v>73</v>
      </c>
      <c r="O956">
        <v>73</v>
      </c>
      <c r="Q956">
        <v>281</v>
      </c>
      <c r="R956">
        <v>71.3</v>
      </c>
      <c r="S956">
        <v>70.92</v>
      </c>
      <c r="T956">
        <v>66.73</v>
      </c>
      <c r="U956">
        <v>69.930000000000007</v>
      </c>
      <c r="V956">
        <v>72.02</v>
      </c>
      <c r="W956">
        <v>70.790000000000006</v>
      </c>
      <c r="Y956">
        <v>69.87</v>
      </c>
      <c r="Z956">
        <v>5</v>
      </c>
      <c r="AA956">
        <v>11</v>
      </c>
      <c r="AB956">
        <v>21</v>
      </c>
      <c r="AC956">
        <v>26</v>
      </c>
      <c r="AE956">
        <v>3</v>
      </c>
      <c r="AF956">
        <v>7</v>
      </c>
      <c r="AG956">
        <v>9</v>
      </c>
      <c r="AH956">
        <v>7</v>
      </c>
      <c r="AJ956">
        <v>26</v>
      </c>
      <c r="AK956">
        <v>28</v>
      </c>
      <c r="AL956">
        <v>1</v>
      </c>
      <c r="AM956" s="5">
        <v>0.55625000000000002</v>
      </c>
      <c r="AN956">
        <v>10</v>
      </c>
      <c r="AO956" s="5">
        <v>0.34791666666666665</v>
      </c>
      <c r="AP956">
        <v>1</v>
      </c>
      <c r="AQ956" s="5">
        <v>0.53125</v>
      </c>
      <c r="AR956">
        <v>1</v>
      </c>
      <c r="AS956" s="5">
        <v>0.47222222222222221</v>
      </c>
      <c r="AV956">
        <v>311.88</v>
      </c>
      <c r="AW956">
        <v>14</v>
      </c>
      <c r="AX956">
        <v>73.209999999999994</v>
      </c>
      <c r="AY956">
        <v>57</v>
      </c>
      <c r="AZ956">
        <v>55.56</v>
      </c>
      <c r="BA956">
        <v>70</v>
      </c>
      <c r="BB956">
        <v>27</v>
      </c>
      <c r="BC956">
        <v>1</v>
      </c>
      <c r="BD956">
        <v>1.67</v>
      </c>
      <c r="BE956">
        <v>9</v>
      </c>
      <c r="BF956">
        <v>71.88</v>
      </c>
      <c r="BG956">
        <v>18</v>
      </c>
      <c r="BH956">
        <v>100</v>
      </c>
      <c r="BI956">
        <v>1</v>
      </c>
      <c r="BJ956">
        <v>34</v>
      </c>
      <c r="BK956">
        <v>69</v>
      </c>
      <c r="BL956">
        <v>56</v>
      </c>
      <c r="BM956">
        <v>4</v>
      </c>
      <c r="BN956">
        <v>30</v>
      </c>
      <c r="BO956">
        <v>2</v>
      </c>
      <c r="BP956">
        <v>36</v>
      </c>
      <c r="BQ956">
        <v>3</v>
      </c>
      <c r="BR956">
        <v>45</v>
      </c>
      <c r="BS956">
        <v>-12</v>
      </c>
      <c r="BT956">
        <v>5</v>
      </c>
      <c r="BU956">
        <v>1</v>
      </c>
      <c r="BV956">
        <v>17</v>
      </c>
      <c r="BW956">
        <v>44</v>
      </c>
      <c r="BX956">
        <v>8</v>
      </c>
      <c r="BY956">
        <v>2</v>
      </c>
      <c r="BZ956">
        <v>1</v>
      </c>
      <c r="CA956">
        <v>16</v>
      </c>
      <c r="CB956">
        <v>40</v>
      </c>
      <c r="CC956">
        <v>16</v>
      </c>
      <c r="CD956">
        <v>299.74</v>
      </c>
      <c r="CE956">
        <v>63.04</v>
      </c>
      <c r="CF956">
        <v>68.239999999999995</v>
      </c>
      <c r="CG956">
        <v>50.21</v>
      </c>
      <c r="CH956">
        <v>1.77</v>
      </c>
      <c r="CI956">
        <v>29.25</v>
      </c>
      <c r="CJ956">
        <v>51.06</v>
      </c>
      <c r="CK956">
        <v>3.04</v>
      </c>
      <c r="CL956">
        <v>4.0199999999999996</v>
      </c>
      <c r="CM956">
        <v>4.63</v>
      </c>
      <c r="CN956">
        <v>299.93</v>
      </c>
      <c r="CO956">
        <v>63.25</v>
      </c>
      <c r="CP956">
        <v>68.5</v>
      </c>
      <c r="CQ956">
        <v>49.77</v>
      </c>
      <c r="CR956">
        <v>1.77</v>
      </c>
      <c r="CS956">
        <v>29.25</v>
      </c>
      <c r="CT956">
        <v>51.83</v>
      </c>
      <c r="CU956">
        <v>3.04</v>
      </c>
      <c r="CV956">
        <v>4.01</v>
      </c>
      <c r="CW956">
        <v>4.6399999999999997</v>
      </c>
      <c r="CX956">
        <v>7</v>
      </c>
      <c r="CY956">
        <v>17</v>
      </c>
      <c r="CZ956">
        <v>40</v>
      </c>
      <c r="DA956">
        <v>48</v>
      </c>
      <c r="DB956">
        <v>4</v>
      </c>
      <c r="DC956">
        <v>310</v>
      </c>
      <c r="DD956">
        <v>5</v>
      </c>
      <c r="DE956">
        <v>298.5</v>
      </c>
      <c r="DF956">
        <v>93</v>
      </c>
      <c r="DG956">
        <v>316</v>
      </c>
      <c r="DH956">
        <v>11</v>
      </c>
      <c r="DI956">
        <v>323</v>
      </c>
      <c r="DJ956">
        <v>6</v>
      </c>
      <c r="DM956">
        <v>78.569999999999993</v>
      </c>
      <c r="DN956">
        <v>66</v>
      </c>
      <c r="DO956">
        <v>78.569999999999993</v>
      </c>
      <c r="DP956">
        <v>50</v>
      </c>
      <c r="DQ956">
        <v>50</v>
      </c>
      <c r="DR956">
        <v>70</v>
      </c>
      <c r="DS956">
        <v>85.71</v>
      </c>
      <c r="DT956">
        <v>15</v>
      </c>
      <c r="DW956">
        <v>72.22</v>
      </c>
      <c r="DX956">
        <v>50</v>
      </c>
      <c r="DY956">
        <v>50</v>
      </c>
      <c r="DZ956">
        <v>114</v>
      </c>
      <c r="EA956">
        <v>50</v>
      </c>
      <c r="EB956">
        <v>52</v>
      </c>
      <c r="EC956">
        <v>50</v>
      </c>
      <c r="ED956">
        <v>52</v>
      </c>
      <c r="EG956">
        <v>27</v>
      </c>
      <c r="EH956">
        <v>15</v>
      </c>
      <c r="EI956">
        <v>25</v>
      </c>
      <c r="EJ956">
        <v>2</v>
      </c>
      <c r="EK956">
        <v>27</v>
      </c>
      <c r="EL956">
        <v>11</v>
      </c>
      <c r="EM956">
        <v>29</v>
      </c>
      <c r="EN956">
        <v>13</v>
      </c>
      <c r="EQ956">
        <v>1.69</v>
      </c>
      <c r="ER956">
        <v>48</v>
      </c>
      <c r="ES956">
        <v>1.44</v>
      </c>
      <c r="ET956">
        <v>4</v>
      </c>
      <c r="EU956">
        <v>1.78</v>
      </c>
      <c r="EV956">
        <v>34</v>
      </c>
      <c r="EW956">
        <v>1.78</v>
      </c>
      <c r="EX956">
        <v>29</v>
      </c>
      <c r="FA956">
        <v>100</v>
      </c>
      <c r="FB956">
        <v>1</v>
      </c>
      <c r="FC956">
        <v>66.67</v>
      </c>
      <c r="FD956">
        <v>41</v>
      </c>
      <c r="FE956">
        <v>77.78</v>
      </c>
      <c r="FF956">
        <v>16</v>
      </c>
      <c r="FG956">
        <v>55.56</v>
      </c>
      <c r="FH956">
        <v>34</v>
      </c>
      <c r="FK956">
        <v>100</v>
      </c>
      <c r="FL956">
        <v>1</v>
      </c>
      <c r="FU956">
        <v>0</v>
      </c>
      <c r="FV956">
        <v>42</v>
      </c>
      <c r="FW956">
        <v>1</v>
      </c>
      <c r="FX956">
        <v>47</v>
      </c>
      <c r="FY956">
        <v>2</v>
      </c>
      <c r="FZ956">
        <v>58</v>
      </c>
      <c r="GA956">
        <v>-1</v>
      </c>
      <c r="GB956">
        <v>3</v>
      </c>
      <c r="GE956">
        <v>-3</v>
      </c>
      <c r="GF956">
        <v>11</v>
      </c>
      <c r="GG956">
        <v>1</v>
      </c>
      <c r="GH956">
        <v>73</v>
      </c>
      <c r="GI956">
        <v>1</v>
      </c>
      <c r="GJ956">
        <v>31</v>
      </c>
      <c r="GK956">
        <v>4</v>
      </c>
      <c r="GL956">
        <v>52</v>
      </c>
      <c r="GO956">
        <v>-4</v>
      </c>
      <c r="GP956">
        <v>4</v>
      </c>
      <c r="GQ956">
        <v>-4</v>
      </c>
      <c r="GR956">
        <v>4</v>
      </c>
      <c r="GS956">
        <v>-2</v>
      </c>
      <c r="GT956">
        <v>17</v>
      </c>
      <c r="GU956">
        <v>-2</v>
      </c>
      <c r="GV956">
        <v>23</v>
      </c>
      <c r="GY956">
        <v>0</v>
      </c>
      <c r="GZ956">
        <v>14</v>
      </c>
      <c r="HA956">
        <v>1</v>
      </c>
      <c r="HB956">
        <v>2</v>
      </c>
      <c r="HC956">
        <v>0</v>
      </c>
      <c r="HD956">
        <v>5</v>
      </c>
      <c r="HE956">
        <v>0</v>
      </c>
      <c r="HF956">
        <v>6</v>
      </c>
      <c r="HI956">
        <v>7</v>
      </c>
      <c r="HJ956">
        <v>9</v>
      </c>
      <c r="HK956">
        <v>4</v>
      </c>
      <c r="HL956">
        <v>43</v>
      </c>
      <c r="HM956">
        <v>2</v>
      </c>
      <c r="HN956">
        <v>52</v>
      </c>
      <c r="HO956">
        <v>4</v>
      </c>
      <c r="HP956">
        <v>11</v>
      </c>
      <c r="HS956">
        <v>11</v>
      </c>
      <c r="HT956">
        <v>69</v>
      </c>
      <c r="HU956">
        <v>10</v>
      </c>
      <c r="HV956">
        <v>89</v>
      </c>
      <c r="HW956">
        <v>14</v>
      </c>
      <c r="HX956">
        <v>5</v>
      </c>
      <c r="HY956">
        <v>9</v>
      </c>
      <c r="HZ956">
        <v>56</v>
      </c>
      <c r="IC956">
        <v>0</v>
      </c>
      <c r="ID956">
        <v>111</v>
      </c>
      <c r="IE956">
        <v>2</v>
      </c>
      <c r="IF956">
        <v>66</v>
      </c>
      <c r="IG956">
        <v>1</v>
      </c>
      <c r="IH956">
        <v>55</v>
      </c>
      <c r="II956">
        <v>5</v>
      </c>
      <c r="IJ956">
        <v>7</v>
      </c>
      <c r="IM956">
        <v>0</v>
      </c>
      <c r="IN956">
        <v>21</v>
      </c>
      <c r="IO956">
        <v>1</v>
      </c>
      <c r="IP956">
        <v>4</v>
      </c>
      <c r="IQ956">
        <v>1</v>
      </c>
      <c r="IR956">
        <v>4</v>
      </c>
      <c r="IS956">
        <v>0</v>
      </c>
      <c r="IT956">
        <v>25</v>
      </c>
    </row>
    <row r="957" spans="1:254" x14ac:dyDescent="0.25">
      <c r="A957" s="3" t="str">
        <f t="shared" si="14"/>
        <v>Scott Piercy</v>
      </c>
      <c r="B957" s="4">
        <v>45767</v>
      </c>
      <c r="C957" t="s">
        <v>2083</v>
      </c>
      <c r="D957" t="s">
        <v>2084</v>
      </c>
      <c r="E957" t="s">
        <v>2085</v>
      </c>
      <c r="F957" t="s">
        <v>2086</v>
      </c>
      <c r="I957" t="s">
        <v>2117</v>
      </c>
      <c r="J957" t="s">
        <v>930</v>
      </c>
      <c r="K957">
        <v>26</v>
      </c>
      <c r="L957">
        <v>68</v>
      </c>
      <c r="M957">
        <v>71</v>
      </c>
      <c r="N957">
        <v>74</v>
      </c>
      <c r="O957">
        <v>68</v>
      </c>
      <c r="Q957">
        <v>281</v>
      </c>
      <c r="R957">
        <v>71.3</v>
      </c>
      <c r="S957">
        <v>70.92</v>
      </c>
      <c r="T957">
        <v>69.73</v>
      </c>
      <c r="U957">
        <v>70.930000000000007</v>
      </c>
      <c r="V957">
        <v>73.02</v>
      </c>
      <c r="W957">
        <v>65.790000000000006</v>
      </c>
      <c r="Y957">
        <v>69.87</v>
      </c>
      <c r="Z957">
        <v>31</v>
      </c>
      <c r="AA957">
        <v>37</v>
      </c>
      <c r="AB957">
        <v>54</v>
      </c>
      <c r="AC957">
        <v>26</v>
      </c>
      <c r="AE957">
        <v>6</v>
      </c>
      <c r="AF957">
        <v>11</v>
      </c>
      <c r="AG957">
        <v>14</v>
      </c>
      <c r="AH957">
        <v>7</v>
      </c>
      <c r="AJ957">
        <v>26</v>
      </c>
      <c r="AK957">
        <v>28</v>
      </c>
      <c r="AL957">
        <v>10</v>
      </c>
      <c r="AM957" s="5">
        <v>0.48958333333333331</v>
      </c>
      <c r="AN957">
        <v>1</v>
      </c>
      <c r="AO957" s="5">
        <v>0.28125</v>
      </c>
      <c r="AP957">
        <v>1</v>
      </c>
      <c r="AQ957" s="5">
        <v>0.44444444444444442</v>
      </c>
      <c r="AR957">
        <v>1</v>
      </c>
      <c r="AS957" s="5">
        <v>0.35416666666666669</v>
      </c>
      <c r="AV957">
        <v>295.13</v>
      </c>
      <c r="AW957">
        <v>55</v>
      </c>
      <c r="AX957">
        <v>83.93</v>
      </c>
      <c r="AY957">
        <v>18</v>
      </c>
      <c r="AZ957">
        <v>55.56</v>
      </c>
      <c r="BA957">
        <v>69</v>
      </c>
      <c r="BB957">
        <v>27.25</v>
      </c>
      <c r="BC957">
        <v>3</v>
      </c>
      <c r="BD957">
        <v>1.65</v>
      </c>
      <c r="BE957">
        <v>5</v>
      </c>
      <c r="BF957">
        <v>65.63</v>
      </c>
      <c r="BG957">
        <v>29</v>
      </c>
      <c r="BH957">
        <v>66.67</v>
      </c>
      <c r="BI957">
        <v>33</v>
      </c>
      <c r="BJ957">
        <v>37</v>
      </c>
      <c r="BK957">
        <v>50</v>
      </c>
      <c r="BL957">
        <v>57</v>
      </c>
      <c r="BM957">
        <v>3</v>
      </c>
      <c r="BN957">
        <v>36</v>
      </c>
      <c r="BO957">
        <v>4</v>
      </c>
      <c r="BP957">
        <v>53</v>
      </c>
      <c r="BQ957">
        <v>-4</v>
      </c>
      <c r="BR957">
        <v>3</v>
      </c>
      <c r="BS957">
        <v>-7</v>
      </c>
      <c r="BT957">
        <v>41</v>
      </c>
      <c r="BU957">
        <v>0</v>
      </c>
      <c r="BV957">
        <v>20</v>
      </c>
      <c r="BW957">
        <v>40</v>
      </c>
      <c r="BX957">
        <v>11</v>
      </c>
      <c r="BY957">
        <v>1</v>
      </c>
      <c r="BZ957">
        <v>3</v>
      </c>
      <c r="CA957">
        <v>16</v>
      </c>
      <c r="CB957">
        <v>40</v>
      </c>
      <c r="CC957">
        <v>16</v>
      </c>
      <c r="CD957">
        <v>299.74</v>
      </c>
      <c r="CE957">
        <v>63.04</v>
      </c>
      <c r="CF957">
        <v>68.239999999999995</v>
      </c>
      <c r="CG957">
        <v>50.21</v>
      </c>
      <c r="CH957">
        <v>1.77</v>
      </c>
      <c r="CI957">
        <v>29.25</v>
      </c>
      <c r="CJ957">
        <v>51.06</v>
      </c>
      <c r="CK957">
        <v>3.04</v>
      </c>
      <c r="CL957">
        <v>4.0199999999999996</v>
      </c>
      <c r="CM957">
        <v>4.63</v>
      </c>
      <c r="CN957">
        <v>299.93</v>
      </c>
      <c r="CO957">
        <v>63.25</v>
      </c>
      <c r="CP957">
        <v>68.5</v>
      </c>
      <c r="CQ957">
        <v>49.77</v>
      </c>
      <c r="CR957">
        <v>1.77</v>
      </c>
      <c r="CS957">
        <v>29.25</v>
      </c>
      <c r="CT957">
        <v>51.83</v>
      </c>
      <c r="CU957">
        <v>3.04</v>
      </c>
      <c r="CV957">
        <v>4.01</v>
      </c>
      <c r="CW957">
        <v>4.6399999999999997</v>
      </c>
      <c r="CX957">
        <v>29</v>
      </c>
      <c r="CY957">
        <v>7</v>
      </c>
      <c r="CZ957">
        <v>64</v>
      </c>
      <c r="DA957">
        <v>19</v>
      </c>
      <c r="DB957">
        <v>14</v>
      </c>
      <c r="DC957">
        <v>284</v>
      </c>
      <c r="DD957">
        <v>99</v>
      </c>
      <c r="DE957">
        <v>285.5</v>
      </c>
      <c r="DF957">
        <v>124</v>
      </c>
      <c r="DG957">
        <v>305</v>
      </c>
      <c r="DH957">
        <v>34</v>
      </c>
      <c r="DI957">
        <v>306</v>
      </c>
      <c r="DJ957">
        <v>44</v>
      </c>
      <c r="DM957">
        <v>92.86</v>
      </c>
      <c r="DN957">
        <v>2</v>
      </c>
      <c r="DO957">
        <v>78.569999999999993</v>
      </c>
      <c r="DP957">
        <v>50</v>
      </c>
      <c r="DQ957">
        <v>78.569999999999993</v>
      </c>
      <c r="DR957">
        <v>25</v>
      </c>
      <c r="DS957">
        <v>85.71</v>
      </c>
      <c r="DT957">
        <v>15</v>
      </c>
      <c r="DW957">
        <v>61.11</v>
      </c>
      <c r="DX957">
        <v>103</v>
      </c>
      <c r="DY957">
        <v>66.67</v>
      </c>
      <c r="DZ957">
        <v>54</v>
      </c>
      <c r="EA957">
        <v>44.44</v>
      </c>
      <c r="EB957">
        <v>62</v>
      </c>
      <c r="EC957">
        <v>50</v>
      </c>
      <c r="ED957">
        <v>52</v>
      </c>
      <c r="EG957">
        <v>27</v>
      </c>
      <c r="EH957">
        <v>15</v>
      </c>
      <c r="EI957">
        <v>29</v>
      </c>
      <c r="EJ957">
        <v>36</v>
      </c>
      <c r="EK957">
        <v>29</v>
      </c>
      <c r="EL957">
        <v>27</v>
      </c>
      <c r="EM957">
        <v>24</v>
      </c>
      <c r="EN957">
        <v>1</v>
      </c>
      <c r="EQ957">
        <v>1.55</v>
      </c>
      <c r="ER957">
        <v>15</v>
      </c>
      <c r="ES957">
        <v>1.75</v>
      </c>
      <c r="ET957">
        <v>57</v>
      </c>
      <c r="EU957">
        <v>1.75</v>
      </c>
      <c r="EV957">
        <v>24</v>
      </c>
      <c r="EW957">
        <v>1.56</v>
      </c>
      <c r="EX957">
        <v>2</v>
      </c>
      <c r="FA957">
        <v>57.14</v>
      </c>
      <c r="FB957">
        <v>84</v>
      </c>
      <c r="FC957">
        <v>66.67</v>
      </c>
      <c r="FD957">
        <v>41</v>
      </c>
      <c r="FE957">
        <v>50</v>
      </c>
      <c r="FF957">
        <v>54</v>
      </c>
      <c r="FG957">
        <v>88.89</v>
      </c>
      <c r="FH957">
        <v>3</v>
      </c>
      <c r="FM957">
        <v>50</v>
      </c>
      <c r="FN957">
        <v>31</v>
      </c>
      <c r="FQ957">
        <v>100</v>
      </c>
      <c r="FR957">
        <v>1</v>
      </c>
      <c r="FU957">
        <v>0</v>
      </c>
      <c r="FV957">
        <v>42</v>
      </c>
      <c r="FW957">
        <v>3</v>
      </c>
      <c r="FX957">
        <v>113</v>
      </c>
      <c r="FY957">
        <v>1</v>
      </c>
      <c r="FZ957">
        <v>38</v>
      </c>
      <c r="GA957">
        <v>0</v>
      </c>
      <c r="GB957">
        <v>7</v>
      </c>
      <c r="GE957">
        <v>-3</v>
      </c>
      <c r="GF957">
        <v>11</v>
      </c>
      <c r="GG957">
        <v>-2</v>
      </c>
      <c r="GH957">
        <v>10</v>
      </c>
      <c r="GI957">
        <v>2</v>
      </c>
      <c r="GJ957">
        <v>47</v>
      </c>
      <c r="GK957">
        <v>-1</v>
      </c>
      <c r="GL957">
        <v>2</v>
      </c>
      <c r="GO957">
        <v>-1</v>
      </c>
      <c r="GP957">
        <v>84</v>
      </c>
      <c r="GQ957">
        <v>-2</v>
      </c>
      <c r="GR957">
        <v>50</v>
      </c>
      <c r="GS957">
        <v>-1</v>
      </c>
      <c r="GT957">
        <v>34</v>
      </c>
      <c r="GU957">
        <v>-3</v>
      </c>
      <c r="GV957">
        <v>6</v>
      </c>
      <c r="GY957">
        <v>0</v>
      </c>
      <c r="GZ957">
        <v>14</v>
      </c>
      <c r="HA957">
        <v>0</v>
      </c>
      <c r="HB957">
        <v>18</v>
      </c>
      <c r="HC957">
        <v>0</v>
      </c>
      <c r="HD957">
        <v>5</v>
      </c>
      <c r="HE957">
        <v>0</v>
      </c>
      <c r="HF957">
        <v>6</v>
      </c>
      <c r="HI957">
        <v>7</v>
      </c>
      <c r="HJ957">
        <v>9</v>
      </c>
      <c r="HK957">
        <v>5</v>
      </c>
      <c r="HL957">
        <v>19</v>
      </c>
      <c r="HM957">
        <v>3</v>
      </c>
      <c r="HN957">
        <v>28</v>
      </c>
      <c r="HO957">
        <v>5</v>
      </c>
      <c r="HP957">
        <v>4</v>
      </c>
      <c r="HS957">
        <v>8</v>
      </c>
      <c r="HT957">
        <v>121</v>
      </c>
      <c r="HU957">
        <v>10</v>
      </c>
      <c r="HV957">
        <v>89</v>
      </c>
      <c r="HW957">
        <v>10</v>
      </c>
      <c r="HX957">
        <v>51</v>
      </c>
      <c r="HY957">
        <v>12</v>
      </c>
      <c r="HZ957">
        <v>16</v>
      </c>
      <c r="IC957">
        <v>3</v>
      </c>
      <c r="ID957">
        <v>19</v>
      </c>
      <c r="IE957">
        <v>2</v>
      </c>
      <c r="IF957">
        <v>66</v>
      </c>
      <c r="IG957">
        <v>5</v>
      </c>
      <c r="IH957">
        <v>4</v>
      </c>
      <c r="II957">
        <v>1</v>
      </c>
      <c r="IJ957">
        <v>63</v>
      </c>
      <c r="IM957">
        <v>0</v>
      </c>
      <c r="IN957">
        <v>21</v>
      </c>
      <c r="IO957">
        <v>1</v>
      </c>
      <c r="IP957">
        <v>4</v>
      </c>
      <c r="IQ957">
        <v>0</v>
      </c>
      <c r="IR957">
        <v>13</v>
      </c>
      <c r="IS957">
        <v>0</v>
      </c>
      <c r="IT957">
        <v>25</v>
      </c>
    </row>
    <row r="958" spans="1:254" x14ac:dyDescent="0.25">
      <c r="A958" s="3" t="str">
        <f t="shared" si="14"/>
        <v>Andrew Putnam</v>
      </c>
      <c r="B958" s="4">
        <v>45767</v>
      </c>
      <c r="C958" t="s">
        <v>2083</v>
      </c>
      <c r="D958" t="s">
        <v>2084</v>
      </c>
      <c r="E958" t="s">
        <v>2085</v>
      </c>
      <c r="F958" t="s">
        <v>2086</v>
      </c>
      <c r="I958" t="s">
        <v>2118</v>
      </c>
      <c r="J958" t="s">
        <v>1107</v>
      </c>
      <c r="K958">
        <v>26</v>
      </c>
      <c r="L958">
        <v>65</v>
      </c>
      <c r="M958">
        <v>72</v>
      </c>
      <c r="N958">
        <v>70</v>
      </c>
      <c r="O958">
        <v>74</v>
      </c>
      <c r="Q958">
        <v>281</v>
      </c>
      <c r="R958">
        <v>71.3</v>
      </c>
      <c r="S958">
        <v>70.92</v>
      </c>
      <c r="T958">
        <v>66.73</v>
      </c>
      <c r="U958">
        <v>71.930000000000007</v>
      </c>
      <c r="V958">
        <v>69.02</v>
      </c>
      <c r="W958">
        <v>71.790000000000006</v>
      </c>
      <c r="Y958">
        <v>69.87</v>
      </c>
      <c r="Z958">
        <v>5</v>
      </c>
      <c r="AA958">
        <v>22</v>
      </c>
      <c r="AB958">
        <v>15</v>
      </c>
      <c r="AC958">
        <v>26</v>
      </c>
      <c r="AE958">
        <v>3</v>
      </c>
      <c r="AF958">
        <v>9</v>
      </c>
      <c r="AG958">
        <v>8</v>
      </c>
      <c r="AH958">
        <v>7</v>
      </c>
      <c r="AJ958">
        <v>26</v>
      </c>
      <c r="AK958">
        <v>28</v>
      </c>
      <c r="AL958">
        <v>10</v>
      </c>
      <c r="AM958" s="5">
        <v>0.53125</v>
      </c>
      <c r="AN958">
        <v>1</v>
      </c>
      <c r="AO958" s="5">
        <v>0.32291666666666669</v>
      </c>
      <c r="AP958">
        <v>1</v>
      </c>
      <c r="AQ958" s="5">
        <v>0.50347222222222221</v>
      </c>
      <c r="AR958">
        <v>1</v>
      </c>
      <c r="AS958" s="5">
        <v>0.51041666666666663</v>
      </c>
      <c r="AV958">
        <v>282.25</v>
      </c>
      <c r="AW958">
        <v>68</v>
      </c>
      <c r="AX958">
        <v>85.71</v>
      </c>
      <c r="AY958">
        <v>8</v>
      </c>
      <c r="AZ958">
        <v>69.44</v>
      </c>
      <c r="BA958">
        <v>18</v>
      </c>
      <c r="BB958">
        <v>29</v>
      </c>
      <c r="BC958">
        <v>28</v>
      </c>
      <c r="BD958">
        <v>1.78</v>
      </c>
      <c r="BE958">
        <v>48</v>
      </c>
      <c r="BF958">
        <v>77.27</v>
      </c>
      <c r="BG958">
        <v>6</v>
      </c>
      <c r="BH958">
        <v>60</v>
      </c>
      <c r="BI958">
        <v>40</v>
      </c>
      <c r="BJ958">
        <v>42</v>
      </c>
      <c r="BK958">
        <v>5</v>
      </c>
      <c r="BL958">
        <v>32</v>
      </c>
      <c r="BM958">
        <v>41</v>
      </c>
      <c r="BN958">
        <v>24</v>
      </c>
      <c r="BO958">
        <v>4</v>
      </c>
      <c r="BP958">
        <v>53</v>
      </c>
      <c r="BQ958">
        <v>-3</v>
      </c>
      <c r="BR958">
        <v>6</v>
      </c>
      <c r="BS958">
        <v>-8</v>
      </c>
      <c r="BT958">
        <v>32</v>
      </c>
      <c r="BU958">
        <v>0</v>
      </c>
      <c r="BV958">
        <v>17</v>
      </c>
      <c r="BW958">
        <v>46</v>
      </c>
      <c r="BX958">
        <v>8</v>
      </c>
      <c r="BY958">
        <v>1</v>
      </c>
      <c r="BZ958">
        <v>5</v>
      </c>
      <c r="CA958">
        <v>16</v>
      </c>
      <c r="CB958">
        <v>40</v>
      </c>
      <c r="CC958">
        <v>16</v>
      </c>
      <c r="CD958">
        <v>299.74</v>
      </c>
      <c r="CE958">
        <v>63.04</v>
      </c>
      <c r="CF958">
        <v>68.239999999999995</v>
      </c>
      <c r="CG958">
        <v>50.21</v>
      </c>
      <c r="CH958">
        <v>1.77</v>
      </c>
      <c r="CI958">
        <v>29.25</v>
      </c>
      <c r="CJ958">
        <v>51.06</v>
      </c>
      <c r="CK958">
        <v>3.04</v>
      </c>
      <c r="CL958">
        <v>4.0199999999999996</v>
      </c>
      <c r="CM958">
        <v>4.63</v>
      </c>
      <c r="CN958">
        <v>299.93</v>
      </c>
      <c r="CO958">
        <v>63.25</v>
      </c>
      <c r="CP958">
        <v>68.5</v>
      </c>
      <c r="CQ958">
        <v>49.77</v>
      </c>
      <c r="CR958">
        <v>1.77</v>
      </c>
      <c r="CS958">
        <v>29.25</v>
      </c>
      <c r="CT958">
        <v>51.83</v>
      </c>
      <c r="CU958">
        <v>3.04</v>
      </c>
      <c r="CV958">
        <v>4.01</v>
      </c>
      <c r="CW958">
        <v>4.6399999999999997</v>
      </c>
      <c r="CX958">
        <v>29</v>
      </c>
      <c r="CY958">
        <v>17</v>
      </c>
      <c r="CZ958">
        <v>24</v>
      </c>
      <c r="DA958">
        <v>48</v>
      </c>
      <c r="DB958">
        <v>14</v>
      </c>
      <c r="DC958">
        <v>277.5</v>
      </c>
      <c r="DD958">
        <v>114</v>
      </c>
      <c r="DE958">
        <v>292</v>
      </c>
      <c r="DF958">
        <v>112</v>
      </c>
      <c r="DG958">
        <v>281</v>
      </c>
      <c r="DH958">
        <v>66</v>
      </c>
      <c r="DI958">
        <v>278.5</v>
      </c>
      <c r="DJ958">
        <v>67</v>
      </c>
      <c r="DM958">
        <v>92.86</v>
      </c>
      <c r="DN958">
        <v>2</v>
      </c>
      <c r="DO958">
        <v>78.569999999999993</v>
      </c>
      <c r="DP958">
        <v>50</v>
      </c>
      <c r="DQ958">
        <v>78.569999999999993</v>
      </c>
      <c r="DR958">
        <v>25</v>
      </c>
      <c r="DS958">
        <v>92.86</v>
      </c>
      <c r="DT958">
        <v>2</v>
      </c>
      <c r="DW958">
        <v>72.22</v>
      </c>
      <c r="DX958">
        <v>50</v>
      </c>
      <c r="DY958">
        <v>77.78</v>
      </c>
      <c r="DZ958">
        <v>10</v>
      </c>
      <c r="EA958">
        <v>66.67</v>
      </c>
      <c r="EB958">
        <v>16</v>
      </c>
      <c r="EC958">
        <v>61.11</v>
      </c>
      <c r="ED958">
        <v>23</v>
      </c>
      <c r="EG958">
        <v>25</v>
      </c>
      <c r="EH958">
        <v>5</v>
      </c>
      <c r="EI958">
        <v>31</v>
      </c>
      <c r="EJ958">
        <v>89</v>
      </c>
      <c r="EK958">
        <v>28</v>
      </c>
      <c r="EL958">
        <v>19</v>
      </c>
      <c r="EM958">
        <v>32</v>
      </c>
      <c r="EN958">
        <v>51</v>
      </c>
      <c r="EQ958">
        <v>1.54</v>
      </c>
      <c r="ER958">
        <v>11</v>
      </c>
      <c r="ES958">
        <v>1.79</v>
      </c>
      <c r="ET958">
        <v>74</v>
      </c>
      <c r="EU958">
        <v>1.83</v>
      </c>
      <c r="EV958">
        <v>43</v>
      </c>
      <c r="EW958">
        <v>2</v>
      </c>
      <c r="EX958">
        <v>56</v>
      </c>
      <c r="FA958">
        <v>100</v>
      </c>
      <c r="FB958">
        <v>1</v>
      </c>
      <c r="FC958">
        <v>50</v>
      </c>
      <c r="FD958">
        <v>82</v>
      </c>
      <c r="FE958">
        <v>100</v>
      </c>
      <c r="FF958">
        <v>1</v>
      </c>
      <c r="FG958">
        <v>57.14</v>
      </c>
      <c r="FH958">
        <v>27</v>
      </c>
      <c r="FK958">
        <v>50</v>
      </c>
      <c r="FL958">
        <v>24</v>
      </c>
      <c r="FM958">
        <v>50</v>
      </c>
      <c r="FN958">
        <v>31</v>
      </c>
      <c r="FO958">
        <v>100</v>
      </c>
      <c r="FP958">
        <v>1</v>
      </c>
      <c r="FU958">
        <v>-2</v>
      </c>
      <c r="FV958">
        <v>4</v>
      </c>
      <c r="FW958">
        <v>3</v>
      </c>
      <c r="FX958">
        <v>113</v>
      </c>
      <c r="FY958">
        <v>0</v>
      </c>
      <c r="FZ958">
        <v>14</v>
      </c>
      <c r="GA958">
        <v>3</v>
      </c>
      <c r="GB958">
        <v>69</v>
      </c>
      <c r="GE958">
        <v>-3</v>
      </c>
      <c r="GF958">
        <v>11</v>
      </c>
      <c r="GG958">
        <v>-2</v>
      </c>
      <c r="GH958">
        <v>10</v>
      </c>
      <c r="GI958">
        <v>1</v>
      </c>
      <c r="GJ958">
        <v>31</v>
      </c>
      <c r="GK958">
        <v>1</v>
      </c>
      <c r="GL958">
        <v>11</v>
      </c>
      <c r="GO958">
        <v>-2</v>
      </c>
      <c r="GP958">
        <v>36</v>
      </c>
      <c r="GQ958">
        <v>-1</v>
      </c>
      <c r="GR958">
        <v>88</v>
      </c>
      <c r="GS958">
        <v>-3</v>
      </c>
      <c r="GT958">
        <v>4</v>
      </c>
      <c r="GU958">
        <v>-2</v>
      </c>
      <c r="GV958">
        <v>23</v>
      </c>
      <c r="GY958">
        <v>0</v>
      </c>
      <c r="GZ958">
        <v>14</v>
      </c>
      <c r="HA958">
        <v>0</v>
      </c>
      <c r="HB958">
        <v>18</v>
      </c>
      <c r="HC958">
        <v>0</v>
      </c>
      <c r="HD958">
        <v>5</v>
      </c>
      <c r="HE958">
        <v>0</v>
      </c>
      <c r="HF958">
        <v>6</v>
      </c>
      <c r="HI958">
        <v>7</v>
      </c>
      <c r="HJ958">
        <v>9</v>
      </c>
      <c r="HK958">
        <v>4</v>
      </c>
      <c r="HL958">
        <v>43</v>
      </c>
      <c r="HM958">
        <v>4</v>
      </c>
      <c r="HN958">
        <v>10</v>
      </c>
      <c r="HO958">
        <v>2</v>
      </c>
      <c r="HP958">
        <v>46</v>
      </c>
      <c r="HS958">
        <v>11</v>
      </c>
      <c r="HT958">
        <v>69</v>
      </c>
      <c r="HU958">
        <v>11</v>
      </c>
      <c r="HV958">
        <v>55</v>
      </c>
      <c r="HW958">
        <v>12</v>
      </c>
      <c r="HX958">
        <v>26</v>
      </c>
      <c r="HY958">
        <v>12</v>
      </c>
      <c r="HZ958">
        <v>16</v>
      </c>
      <c r="IC958">
        <v>0</v>
      </c>
      <c r="ID958">
        <v>111</v>
      </c>
      <c r="IE958">
        <v>2</v>
      </c>
      <c r="IF958">
        <v>66</v>
      </c>
      <c r="IG958">
        <v>2</v>
      </c>
      <c r="IH958">
        <v>38</v>
      </c>
      <c r="II958">
        <v>4</v>
      </c>
      <c r="IJ958">
        <v>20</v>
      </c>
      <c r="IM958">
        <v>0</v>
      </c>
      <c r="IN958">
        <v>21</v>
      </c>
      <c r="IO958">
        <v>1</v>
      </c>
      <c r="IP958">
        <v>4</v>
      </c>
      <c r="IQ958">
        <v>0</v>
      </c>
      <c r="IR958">
        <v>13</v>
      </c>
      <c r="IS958">
        <v>0</v>
      </c>
      <c r="IT958">
        <v>25</v>
      </c>
    </row>
    <row r="959" spans="1:254" x14ac:dyDescent="0.25">
      <c r="A959" s="3" t="str">
        <f t="shared" si="14"/>
        <v>Pierceson Coody</v>
      </c>
      <c r="B959" s="4">
        <v>45767</v>
      </c>
      <c r="C959" t="s">
        <v>2083</v>
      </c>
      <c r="D959" t="s">
        <v>2084</v>
      </c>
      <c r="E959" t="s">
        <v>2085</v>
      </c>
      <c r="F959" t="s">
        <v>2086</v>
      </c>
      <c r="I959" t="s">
        <v>2119</v>
      </c>
      <c r="J959" t="s">
        <v>2120</v>
      </c>
      <c r="K959">
        <v>31</v>
      </c>
      <c r="L959">
        <v>67</v>
      </c>
      <c r="M959">
        <v>71</v>
      </c>
      <c r="N959">
        <v>72</v>
      </c>
      <c r="O959">
        <v>72</v>
      </c>
      <c r="Q959">
        <v>282</v>
      </c>
      <c r="R959">
        <v>71.3</v>
      </c>
      <c r="S959">
        <v>70.92</v>
      </c>
      <c r="T959">
        <v>68.73</v>
      </c>
      <c r="U959">
        <v>70.930000000000007</v>
      </c>
      <c r="V959">
        <v>71.02</v>
      </c>
      <c r="W959">
        <v>69.790000000000006</v>
      </c>
      <c r="Y959">
        <v>70.12</v>
      </c>
      <c r="Z959">
        <v>19</v>
      </c>
      <c r="AA959">
        <v>31</v>
      </c>
      <c r="AB959">
        <v>33</v>
      </c>
      <c r="AC959">
        <v>31</v>
      </c>
      <c r="AE959">
        <v>5</v>
      </c>
      <c r="AF959">
        <v>10</v>
      </c>
      <c r="AG959">
        <v>11</v>
      </c>
      <c r="AH959">
        <v>8</v>
      </c>
      <c r="AJ959">
        <v>31</v>
      </c>
      <c r="AK959">
        <v>33.5</v>
      </c>
      <c r="AL959">
        <v>1</v>
      </c>
      <c r="AM959" s="5">
        <v>0.34791666666666665</v>
      </c>
      <c r="AN959">
        <v>10</v>
      </c>
      <c r="AO959" s="5">
        <v>0.55625000000000002</v>
      </c>
      <c r="AP959">
        <v>1</v>
      </c>
      <c r="AQ959" s="5">
        <v>0.4513888888888889</v>
      </c>
      <c r="AR959">
        <v>1</v>
      </c>
      <c r="AS959" s="5">
        <v>0.4375</v>
      </c>
      <c r="AV959">
        <v>313.25</v>
      </c>
      <c r="AW959">
        <v>9</v>
      </c>
      <c r="AX959">
        <v>69.64</v>
      </c>
      <c r="AY959">
        <v>66</v>
      </c>
      <c r="AZ959">
        <v>58.33</v>
      </c>
      <c r="BA959">
        <v>64</v>
      </c>
      <c r="BB959">
        <v>28</v>
      </c>
      <c r="BC959">
        <v>8</v>
      </c>
      <c r="BD959">
        <v>1.76</v>
      </c>
      <c r="BE959">
        <v>40</v>
      </c>
      <c r="BF959">
        <v>73.33</v>
      </c>
      <c r="BG959">
        <v>13</v>
      </c>
      <c r="BH959">
        <v>100</v>
      </c>
      <c r="BI959">
        <v>1</v>
      </c>
      <c r="BJ959">
        <v>40</v>
      </c>
      <c r="BK959">
        <v>70</v>
      </c>
      <c r="BL959">
        <v>55</v>
      </c>
      <c r="BM959">
        <v>20</v>
      </c>
      <c r="BN959">
        <v>42</v>
      </c>
      <c r="BO959">
        <v>2</v>
      </c>
      <c r="BP959">
        <v>36</v>
      </c>
      <c r="BQ959">
        <v>1</v>
      </c>
      <c r="BR959">
        <v>34</v>
      </c>
      <c r="BS959">
        <v>-9</v>
      </c>
      <c r="BT959">
        <v>22</v>
      </c>
      <c r="BU959">
        <v>0</v>
      </c>
      <c r="BV959">
        <v>17</v>
      </c>
      <c r="BW959">
        <v>45</v>
      </c>
      <c r="BX959">
        <v>9</v>
      </c>
      <c r="BY959">
        <v>1</v>
      </c>
      <c r="BZ959">
        <v>1</v>
      </c>
      <c r="CA959">
        <v>16</v>
      </c>
      <c r="CB959">
        <v>40</v>
      </c>
      <c r="CC959">
        <v>16</v>
      </c>
      <c r="CD959">
        <v>299.74</v>
      </c>
      <c r="CE959">
        <v>63.04</v>
      </c>
      <c r="CF959">
        <v>68.239999999999995</v>
      </c>
      <c r="CG959">
        <v>50.21</v>
      </c>
      <c r="CH959">
        <v>1.77</v>
      </c>
      <c r="CI959">
        <v>29.25</v>
      </c>
      <c r="CJ959">
        <v>51.06</v>
      </c>
      <c r="CK959">
        <v>3.04</v>
      </c>
      <c r="CL959">
        <v>4.0199999999999996</v>
      </c>
      <c r="CM959">
        <v>4.63</v>
      </c>
      <c r="CN959">
        <v>299.93</v>
      </c>
      <c r="CO959">
        <v>63.25</v>
      </c>
      <c r="CP959">
        <v>68.5</v>
      </c>
      <c r="CQ959">
        <v>49.77</v>
      </c>
      <c r="CR959">
        <v>1.77</v>
      </c>
      <c r="CS959">
        <v>29.25</v>
      </c>
      <c r="CT959">
        <v>51.83</v>
      </c>
      <c r="CU959">
        <v>3.04</v>
      </c>
      <c r="CV959">
        <v>4.01</v>
      </c>
      <c r="CW959">
        <v>4.6399999999999997</v>
      </c>
      <c r="CX959">
        <v>29</v>
      </c>
      <c r="CY959">
        <v>17</v>
      </c>
      <c r="CZ959">
        <v>32</v>
      </c>
      <c r="DA959">
        <v>36</v>
      </c>
      <c r="DB959">
        <v>14</v>
      </c>
      <c r="DC959">
        <v>309</v>
      </c>
      <c r="DD959">
        <v>6</v>
      </c>
      <c r="DE959">
        <v>317</v>
      </c>
      <c r="DF959">
        <v>23</v>
      </c>
      <c r="DG959">
        <v>325</v>
      </c>
      <c r="DH959">
        <v>2</v>
      </c>
      <c r="DI959">
        <v>302</v>
      </c>
      <c r="DJ959">
        <v>50</v>
      </c>
      <c r="DM959">
        <v>78.569999999999993</v>
      </c>
      <c r="DN959">
        <v>66</v>
      </c>
      <c r="DO959">
        <v>64.290000000000006</v>
      </c>
      <c r="DP959">
        <v>109</v>
      </c>
      <c r="DQ959">
        <v>71.430000000000007</v>
      </c>
      <c r="DR959">
        <v>44</v>
      </c>
      <c r="DS959">
        <v>64.290000000000006</v>
      </c>
      <c r="DT959">
        <v>55</v>
      </c>
      <c r="DW959">
        <v>77.78</v>
      </c>
      <c r="DX959">
        <v>27</v>
      </c>
      <c r="DY959">
        <v>61.11</v>
      </c>
      <c r="DZ959">
        <v>74</v>
      </c>
      <c r="EA959">
        <v>44.44</v>
      </c>
      <c r="EB959">
        <v>62</v>
      </c>
      <c r="EC959">
        <v>50</v>
      </c>
      <c r="ED959">
        <v>52</v>
      </c>
      <c r="EG959">
        <v>29</v>
      </c>
      <c r="EH959">
        <v>49</v>
      </c>
      <c r="EI959">
        <v>29</v>
      </c>
      <c r="EJ959">
        <v>36</v>
      </c>
      <c r="EK959">
        <v>26</v>
      </c>
      <c r="EL959">
        <v>8</v>
      </c>
      <c r="EM959">
        <v>28</v>
      </c>
      <c r="EN959">
        <v>8</v>
      </c>
      <c r="EQ959">
        <v>1.71</v>
      </c>
      <c r="ER959">
        <v>55</v>
      </c>
      <c r="ES959">
        <v>1.91</v>
      </c>
      <c r="ET959">
        <v>106</v>
      </c>
      <c r="EU959">
        <v>1.63</v>
      </c>
      <c r="EV959">
        <v>10</v>
      </c>
      <c r="EW959">
        <v>1.78</v>
      </c>
      <c r="EX959">
        <v>29</v>
      </c>
      <c r="FA959">
        <v>75</v>
      </c>
      <c r="FB959">
        <v>47</v>
      </c>
      <c r="FC959">
        <v>85.71</v>
      </c>
      <c r="FD959">
        <v>13</v>
      </c>
      <c r="FE959">
        <v>70</v>
      </c>
      <c r="FF959">
        <v>30</v>
      </c>
      <c r="FG959">
        <v>66.67</v>
      </c>
      <c r="FH959">
        <v>17</v>
      </c>
      <c r="FQ959">
        <v>100</v>
      </c>
      <c r="FR959">
        <v>1</v>
      </c>
      <c r="FU959">
        <v>0</v>
      </c>
      <c r="FV959">
        <v>42</v>
      </c>
      <c r="FW959">
        <v>1</v>
      </c>
      <c r="FX959">
        <v>47</v>
      </c>
      <c r="FY959">
        <v>0</v>
      </c>
      <c r="FZ959">
        <v>14</v>
      </c>
      <c r="GA959">
        <v>1</v>
      </c>
      <c r="GB959">
        <v>30</v>
      </c>
      <c r="GE959">
        <v>-2</v>
      </c>
      <c r="GF959">
        <v>32</v>
      </c>
      <c r="GG959">
        <v>0</v>
      </c>
      <c r="GH959">
        <v>45</v>
      </c>
      <c r="GI959">
        <v>1</v>
      </c>
      <c r="GJ959">
        <v>31</v>
      </c>
      <c r="GK959">
        <v>2</v>
      </c>
      <c r="GL959">
        <v>25</v>
      </c>
      <c r="GO959">
        <v>-3</v>
      </c>
      <c r="GP959">
        <v>14</v>
      </c>
      <c r="GQ959">
        <v>-2</v>
      </c>
      <c r="GR959">
        <v>50</v>
      </c>
      <c r="GS959">
        <v>-1</v>
      </c>
      <c r="GT959">
        <v>34</v>
      </c>
      <c r="GU959">
        <v>-3</v>
      </c>
      <c r="GV959">
        <v>6</v>
      </c>
      <c r="GY959">
        <v>0</v>
      </c>
      <c r="GZ959">
        <v>14</v>
      </c>
      <c r="HA959">
        <v>0</v>
      </c>
      <c r="HB959">
        <v>18</v>
      </c>
      <c r="HC959">
        <v>0</v>
      </c>
      <c r="HD959">
        <v>5</v>
      </c>
      <c r="HE959">
        <v>0</v>
      </c>
      <c r="HF959">
        <v>6</v>
      </c>
      <c r="HI959">
        <v>6</v>
      </c>
      <c r="HJ959">
        <v>19</v>
      </c>
      <c r="HK959">
        <v>4</v>
      </c>
      <c r="HL959">
        <v>43</v>
      </c>
      <c r="HM959">
        <v>4</v>
      </c>
      <c r="HN959">
        <v>10</v>
      </c>
      <c r="HO959">
        <v>3</v>
      </c>
      <c r="HP959">
        <v>26</v>
      </c>
      <c r="HS959">
        <v>11</v>
      </c>
      <c r="HT959">
        <v>69</v>
      </c>
      <c r="HU959">
        <v>12</v>
      </c>
      <c r="HV959">
        <v>29</v>
      </c>
      <c r="HW959">
        <v>10</v>
      </c>
      <c r="HX959">
        <v>51</v>
      </c>
      <c r="HY959">
        <v>12</v>
      </c>
      <c r="HZ959">
        <v>16</v>
      </c>
      <c r="IC959">
        <v>1</v>
      </c>
      <c r="ID959">
        <v>83</v>
      </c>
      <c r="IE959">
        <v>1</v>
      </c>
      <c r="IF959">
        <v>104</v>
      </c>
      <c r="IG959">
        <v>4</v>
      </c>
      <c r="IH959">
        <v>9</v>
      </c>
      <c r="II959">
        <v>3</v>
      </c>
      <c r="IJ959">
        <v>37</v>
      </c>
      <c r="IM959">
        <v>0</v>
      </c>
      <c r="IN959">
        <v>21</v>
      </c>
      <c r="IO959">
        <v>1</v>
      </c>
      <c r="IP959">
        <v>4</v>
      </c>
      <c r="IQ959">
        <v>0</v>
      </c>
      <c r="IR959">
        <v>13</v>
      </c>
      <c r="IS959">
        <v>0</v>
      </c>
      <c r="IT959">
        <v>25</v>
      </c>
    </row>
    <row r="960" spans="1:254" x14ac:dyDescent="0.25">
      <c r="A960" s="3" t="str">
        <f t="shared" si="14"/>
        <v>David Lipsky</v>
      </c>
      <c r="B960" s="4">
        <v>45767</v>
      </c>
      <c r="C960" t="s">
        <v>2083</v>
      </c>
      <c r="D960" t="s">
        <v>2084</v>
      </c>
      <c r="E960" t="s">
        <v>2085</v>
      </c>
      <c r="F960" t="s">
        <v>2086</v>
      </c>
      <c r="I960" t="s">
        <v>2121</v>
      </c>
      <c r="J960" t="s">
        <v>1153</v>
      </c>
      <c r="K960">
        <v>31</v>
      </c>
      <c r="L960">
        <v>70</v>
      </c>
      <c r="M960">
        <v>70</v>
      </c>
      <c r="N960">
        <v>72</v>
      </c>
      <c r="O960">
        <v>70</v>
      </c>
      <c r="Q960">
        <v>282</v>
      </c>
      <c r="R960">
        <v>71.3</v>
      </c>
      <c r="S960">
        <v>70.92</v>
      </c>
      <c r="T960">
        <v>71.73</v>
      </c>
      <c r="U960">
        <v>69.930000000000007</v>
      </c>
      <c r="V960">
        <v>71.02</v>
      </c>
      <c r="W960">
        <v>67.790000000000006</v>
      </c>
      <c r="Y960">
        <v>70.12</v>
      </c>
      <c r="Z960">
        <v>68</v>
      </c>
      <c r="AA960">
        <v>48</v>
      </c>
      <c r="AB960">
        <v>49</v>
      </c>
      <c r="AC960">
        <v>31</v>
      </c>
      <c r="AE960">
        <v>8</v>
      </c>
      <c r="AF960">
        <v>12</v>
      </c>
      <c r="AG960">
        <v>13</v>
      </c>
      <c r="AH960">
        <v>8</v>
      </c>
      <c r="AJ960">
        <v>31</v>
      </c>
      <c r="AK960">
        <v>33.5</v>
      </c>
      <c r="AL960">
        <v>10</v>
      </c>
      <c r="AM960" s="5">
        <v>0.49791666666666667</v>
      </c>
      <c r="AN960">
        <v>1</v>
      </c>
      <c r="AO960" s="5">
        <v>0.28958333333333336</v>
      </c>
      <c r="AP960">
        <v>1</v>
      </c>
      <c r="AQ960" s="5">
        <v>0.39930555555555558</v>
      </c>
      <c r="AR960">
        <v>1</v>
      </c>
      <c r="AS960" s="5">
        <v>0.3923611111111111</v>
      </c>
      <c r="AV960">
        <v>291.75</v>
      </c>
      <c r="AW960">
        <v>61</v>
      </c>
      <c r="AX960">
        <v>76.790000000000006</v>
      </c>
      <c r="AY960">
        <v>48</v>
      </c>
      <c r="AZ960">
        <v>65.28</v>
      </c>
      <c r="BA960">
        <v>41</v>
      </c>
      <c r="BB960">
        <v>29.25</v>
      </c>
      <c r="BC960">
        <v>34</v>
      </c>
      <c r="BD960">
        <v>1.77</v>
      </c>
      <c r="BE960">
        <v>42</v>
      </c>
      <c r="BF960">
        <v>64</v>
      </c>
      <c r="BG960">
        <v>33</v>
      </c>
      <c r="BH960">
        <v>60</v>
      </c>
      <c r="BI960">
        <v>40</v>
      </c>
      <c r="BJ960">
        <v>66</v>
      </c>
      <c r="BK960">
        <v>51</v>
      </c>
      <c r="BL960">
        <v>60</v>
      </c>
      <c r="BM960">
        <v>41</v>
      </c>
      <c r="BN960">
        <v>60</v>
      </c>
      <c r="BO960">
        <v>3</v>
      </c>
      <c r="BP960">
        <v>49</v>
      </c>
      <c r="BQ960">
        <v>6</v>
      </c>
      <c r="BR960">
        <v>65</v>
      </c>
      <c r="BS960">
        <v>-15</v>
      </c>
      <c r="BT960">
        <v>1</v>
      </c>
      <c r="BU960">
        <v>1</v>
      </c>
      <c r="BV960">
        <v>17</v>
      </c>
      <c r="BW960">
        <v>41</v>
      </c>
      <c r="BX960">
        <v>13</v>
      </c>
      <c r="BY960">
        <v>0</v>
      </c>
      <c r="BZ960">
        <v>5</v>
      </c>
      <c r="CA960">
        <v>16</v>
      </c>
      <c r="CB960">
        <v>40</v>
      </c>
      <c r="CC960">
        <v>16</v>
      </c>
      <c r="CD960">
        <v>299.74</v>
      </c>
      <c r="CE960">
        <v>63.04</v>
      </c>
      <c r="CF960">
        <v>68.239999999999995</v>
      </c>
      <c r="CG960">
        <v>50.21</v>
      </c>
      <c r="CH960">
        <v>1.77</v>
      </c>
      <c r="CI960">
        <v>29.25</v>
      </c>
      <c r="CJ960">
        <v>51.06</v>
      </c>
      <c r="CK960">
        <v>3.04</v>
      </c>
      <c r="CL960">
        <v>4.0199999999999996</v>
      </c>
      <c r="CM960">
        <v>4.63</v>
      </c>
      <c r="CN960">
        <v>299.93</v>
      </c>
      <c r="CO960">
        <v>63.25</v>
      </c>
      <c r="CP960">
        <v>68.5</v>
      </c>
      <c r="CQ960">
        <v>49.77</v>
      </c>
      <c r="CR960">
        <v>1.77</v>
      </c>
      <c r="CS960">
        <v>29.25</v>
      </c>
      <c r="CT960">
        <v>51.83</v>
      </c>
      <c r="CU960">
        <v>3.04</v>
      </c>
      <c r="CV960">
        <v>4.01</v>
      </c>
      <c r="CW960">
        <v>4.6399999999999997</v>
      </c>
      <c r="CX960">
        <v>7</v>
      </c>
      <c r="CY960">
        <v>17</v>
      </c>
      <c r="CZ960">
        <v>61</v>
      </c>
      <c r="DA960">
        <v>7</v>
      </c>
      <c r="DB960">
        <v>42</v>
      </c>
      <c r="DC960">
        <v>282</v>
      </c>
      <c r="DD960">
        <v>104</v>
      </c>
      <c r="DE960">
        <v>304.5</v>
      </c>
      <c r="DF960">
        <v>65</v>
      </c>
      <c r="DG960">
        <v>288</v>
      </c>
      <c r="DH960">
        <v>65</v>
      </c>
      <c r="DI960">
        <v>292.5</v>
      </c>
      <c r="DJ960">
        <v>58</v>
      </c>
      <c r="DM960">
        <v>57.14</v>
      </c>
      <c r="DN960">
        <v>129</v>
      </c>
      <c r="DO960">
        <v>92.86</v>
      </c>
      <c r="DP960">
        <v>10</v>
      </c>
      <c r="DQ960">
        <v>78.569999999999993</v>
      </c>
      <c r="DR960">
        <v>25</v>
      </c>
      <c r="DS960">
        <v>78.569999999999993</v>
      </c>
      <c r="DT960">
        <v>33</v>
      </c>
      <c r="DW960">
        <v>72.22</v>
      </c>
      <c r="DX960">
        <v>50</v>
      </c>
      <c r="DY960">
        <v>61.11</v>
      </c>
      <c r="DZ960">
        <v>74</v>
      </c>
      <c r="EA960">
        <v>72.22</v>
      </c>
      <c r="EB960">
        <v>7</v>
      </c>
      <c r="EC960">
        <v>55.56</v>
      </c>
      <c r="ED960">
        <v>44</v>
      </c>
      <c r="EG960">
        <v>30</v>
      </c>
      <c r="EH960">
        <v>78</v>
      </c>
      <c r="EI960">
        <v>29</v>
      </c>
      <c r="EJ960">
        <v>36</v>
      </c>
      <c r="EK960">
        <v>31</v>
      </c>
      <c r="EL960">
        <v>55</v>
      </c>
      <c r="EM960">
        <v>27</v>
      </c>
      <c r="EN960">
        <v>4</v>
      </c>
      <c r="EQ960">
        <v>1.85</v>
      </c>
      <c r="ER960">
        <v>106</v>
      </c>
      <c r="ES960">
        <v>1.82</v>
      </c>
      <c r="ET960">
        <v>82</v>
      </c>
      <c r="EU960">
        <v>1.69</v>
      </c>
      <c r="EV960">
        <v>19</v>
      </c>
      <c r="EW960">
        <v>1.7</v>
      </c>
      <c r="EX960">
        <v>16</v>
      </c>
      <c r="FA960">
        <v>80</v>
      </c>
      <c r="FB960">
        <v>34</v>
      </c>
      <c r="FC960">
        <v>71.430000000000007</v>
      </c>
      <c r="FD960">
        <v>38</v>
      </c>
      <c r="FE960">
        <v>20</v>
      </c>
      <c r="FF960">
        <v>70</v>
      </c>
      <c r="FG960">
        <v>75</v>
      </c>
      <c r="FH960">
        <v>13</v>
      </c>
      <c r="FK960">
        <v>50</v>
      </c>
      <c r="FL960">
        <v>24</v>
      </c>
      <c r="FQ960">
        <v>66.7</v>
      </c>
      <c r="FR960">
        <v>13</v>
      </c>
      <c r="FU960">
        <v>1</v>
      </c>
      <c r="FV960">
        <v>92</v>
      </c>
      <c r="FW960">
        <v>1</v>
      </c>
      <c r="FX960">
        <v>47</v>
      </c>
      <c r="FY960">
        <v>0</v>
      </c>
      <c r="FZ960">
        <v>14</v>
      </c>
      <c r="GA960">
        <v>1</v>
      </c>
      <c r="GB960">
        <v>30</v>
      </c>
      <c r="GE960">
        <v>1</v>
      </c>
      <c r="GF960">
        <v>96</v>
      </c>
      <c r="GG960">
        <v>1</v>
      </c>
      <c r="GH960">
        <v>73</v>
      </c>
      <c r="GI960">
        <v>3</v>
      </c>
      <c r="GJ960">
        <v>60</v>
      </c>
      <c r="GK960">
        <v>1</v>
      </c>
      <c r="GL960">
        <v>11</v>
      </c>
      <c r="GO960">
        <v>-4</v>
      </c>
      <c r="GP960">
        <v>4</v>
      </c>
      <c r="GQ960">
        <v>-4</v>
      </c>
      <c r="GR960">
        <v>4</v>
      </c>
      <c r="GS960">
        <v>-3</v>
      </c>
      <c r="GT960">
        <v>4</v>
      </c>
      <c r="GU960">
        <v>-4</v>
      </c>
      <c r="GV960">
        <v>1</v>
      </c>
      <c r="GY960">
        <v>0</v>
      </c>
      <c r="GZ960">
        <v>14</v>
      </c>
      <c r="HA960">
        <v>1</v>
      </c>
      <c r="HB960">
        <v>2</v>
      </c>
      <c r="HC960">
        <v>0</v>
      </c>
      <c r="HD960">
        <v>5</v>
      </c>
      <c r="HE960">
        <v>0</v>
      </c>
      <c r="HF960">
        <v>6</v>
      </c>
      <c r="HI960">
        <v>4</v>
      </c>
      <c r="HJ960">
        <v>61</v>
      </c>
      <c r="HK960">
        <v>3</v>
      </c>
      <c r="HL960">
        <v>67</v>
      </c>
      <c r="HM960">
        <v>6</v>
      </c>
      <c r="HN960">
        <v>2</v>
      </c>
      <c r="HO960">
        <v>4</v>
      </c>
      <c r="HP960">
        <v>11</v>
      </c>
      <c r="HS960">
        <v>12</v>
      </c>
      <c r="HT960">
        <v>41</v>
      </c>
      <c r="HU960">
        <v>11</v>
      </c>
      <c r="HV960">
        <v>55</v>
      </c>
      <c r="HW960">
        <v>6</v>
      </c>
      <c r="HX960">
        <v>70</v>
      </c>
      <c r="HY960">
        <v>12</v>
      </c>
      <c r="HZ960">
        <v>16</v>
      </c>
      <c r="IC960">
        <v>2</v>
      </c>
      <c r="ID960">
        <v>38</v>
      </c>
      <c r="IE960">
        <v>3</v>
      </c>
      <c r="IF960">
        <v>36</v>
      </c>
      <c r="IG960">
        <v>6</v>
      </c>
      <c r="IH960">
        <v>2</v>
      </c>
      <c r="II960">
        <v>2</v>
      </c>
      <c r="IJ960">
        <v>53</v>
      </c>
      <c r="IM960">
        <v>0</v>
      </c>
      <c r="IN960">
        <v>21</v>
      </c>
      <c r="IO960">
        <v>0</v>
      </c>
      <c r="IP960">
        <v>36</v>
      </c>
      <c r="IQ960">
        <v>0</v>
      </c>
      <c r="IR960">
        <v>13</v>
      </c>
      <c r="IS960">
        <v>0</v>
      </c>
      <c r="IT960">
        <v>25</v>
      </c>
    </row>
    <row r="961" spans="1:254" x14ac:dyDescent="0.25">
      <c r="A961" s="3" t="str">
        <f t="shared" si="14"/>
        <v>Justin Lower</v>
      </c>
      <c r="B961" s="4">
        <v>45767</v>
      </c>
      <c r="C961" t="s">
        <v>2083</v>
      </c>
      <c r="D961" t="s">
        <v>2084</v>
      </c>
      <c r="E961" t="s">
        <v>2085</v>
      </c>
      <c r="F961" t="s">
        <v>2086</v>
      </c>
      <c r="I961" t="s">
        <v>2122</v>
      </c>
      <c r="J961" t="s">
        <v>1189</v>
      </c>
      <c r="K961">
        <v>31</v>
      </c>
      <c r="L961">
        <v>67</v>
      </c>
      <c r="M961">
        <v>73</v>
      </c>
      <c r="N961">
        <v>68</v>
      </c>
      <c r="O961">
        <v>74</v>
      </c>
      <c r="Q961">
        <v>282</v>
      </c>
      <c r="R961">
        <v>71.3</v>
      </c>
      <c r="S961">
        <v>70.92</v>
      </c>
      <c r="T961">
        <v>68.73</v>
      </c>
      <c r="U961">
        <v>72.930000000000007</v>
      </c>
      <c r="V961">
        <v>67.02</v>
      </c>
      <c r="W961">
        <v>71.790000000000006</v>
      </c>
      <c r="Y961">
        <v>70.12</v>
      </c>
      <c r="Z961">
        <v>19</v>
      </c>
      <c r="AA961">
        <v>48</v>
      </c>
      <c r="AB961">
        <v>21</v>
      </c>
      <c r="AC961">
        <v>31</v>
      </c>
      <c r="AE961">
        <v>5</v>
      </c>
      <c r="AF961">
        <v>12</v>
      </c>
      <c r="AG961">
        <v>9</v>
      </c>
      <c r="AH961">
        <v>8</v>
      </c>
      <c r="AJ961">
        <v>31</v>
      </c>
      <c r="AK961">
        <v>33.5</v>
      </c>
      <c r="AL961">
        <v>1</v>
      </c>
      <c r="AM961" s="5">
        <v>0.32291666666666669</v>
      </c>
      <c r="AN961">
        <v>10</v>
      </c>
      <c r="AO961" s="5">
        <v>0.53125</v>
      </c>
      <c r="AP961">
        <v>1</v>
      </c>
      <c r="AQ961" s="5">
        <v>0.37847222222222221</v>
      </c>
      <c r="AR961">
        <v>1</v>
      </c>
      <c r="AS961" s="5">
        <v>0.49652777777777779</v>
      </c>
      <c r="AV961">
        <v>299.5</v>
      </c>
      <c r="AW961">
        <v>44</v>
      </c>
      <c r="AX961">
        <v>78.569999999999993</v>
      </c>
      <c r="AY961">
        <v>41</v>
      </c>
      <c r="AZ961">
        <v>66.67</v>
      </c>
      <c r="BA961">
        <v>38</v>
      </c>
      <c r="BB961">
        <v>29.25</v>
      </c>
      <c r="BC961">
        <v>34</v>
      </c>
      <c r="BD961">
        <v>1.73</v>
      </c>
      <c r="BE961">
        <v>24</v>
      </c>
      <c r="BF961">
        <v>58.33</v>
      </c>
      <c r="BG961">
        <v>55</v>
      </c>
      <c r="BH961">
        <v>100</v>
      </c>
      <c r="BI961">
        <v>1</v>
      </c>
      <c r="BJ961">
        <v>53</v>
      </c>
      <c r="BK961">
        <v>44</v>
      </c>
      <c r="BL961">
        <v>49</v>
      </c>
      <c r="BM961">
        <v>29</v>
      </c>
      <c r="BN961">
        <v>48</v>
      </c>
      <c r="BO961">
        <v>2</v>
      </c>
      <c r="BP961">
        <v>36</v>
      </c>
      <c r="BQ961">
        <v>-1</v>
      </c>
      <c r="BR961">
        <v>20</v>
      </c>
      <c r="BS961">
        <v>-7</v>
      </c>
      <c r="BT961">
        <v>41</v>
      </c>
      <c r="BU961">
        <v>0</v>
      </c>
      <c r="BV961">
        <v>17</v>
      </c>
      <c r="BW961">
        <v>45</v>
      </c>
      <c r="BX961">
        <v>9</v>
      </c>
      <c r="BY961">
        <v>1</v>
      </c>
      <c r="BZ961">
        <v>2</v>
      </c>
      <c r="CA961">
        <v>16</v>
      </c>
      <c r="CB961">
        <v>40</v>
      </c>
      <c r="CC961">
        <v>16</v>
      </c>
      <c r="CD961">
        <v>299.74</v>
      </c>
      <c r="CE961">
        <v>63.04</v>
      </c>
      <c r="CF961">
        <v>68.239999999999995</v>
      </c>
      <c r="CG961">
        <v>50.21</v>
      </c>
      <c r="CH961">
        <v>1.77</v>
      </c>
      <c r="CI961">
        <v>29.25</v>
      </c>
      <c r="CJ961">
        <v>51.06</v>
      </c>
      <c r="CK961">
        <v>3.04</v>
      </c>
      <c r="CL961">
        <v>4.0199999999999996</v>
      </c>
      <c r="CM961">
        <v>4.63</v>
      </c>
      <c r="CN961">
        <v>299.93</v>
      </c>
      <c r="CO961">
        <v>63.25</v>
      </c>
      <c r="CP961">
        <v>68.5</v>
      </c>
      <c r="CQ961">
        <v>49.77</v>
      </c>
      <c r="CR961">
        <v>1.77</v>
      </c>
      <c r="CS961">
        <v>29.25</v>
      </c>
      <c r="CT961">
        <v>51.83</v>
      </c>
      <c r="CU961">
        <v>3.04</v>
      </c>
      <c r="CV961">
        <v>4.01</v>
      </c>
      <c r="CW961">
        <v>4.6399999999999997</v>
      </c>
      <c r="CX961">
        <v>29</v>
      </c>
      <c r="CY961">
        <v>17</v>
      </c>
      <c r="CZ961">
        <v>32</v>
      </c>
      <c r="DA961">
        <v>36</v>
      </c>
      <c r="DB961">
        <v>14</v>
      </c>
      <c r="DC961">
        <v>279.5</v>
      </c>
      <c r="DD961">
        <v>109</v>
      </c>
      <c r="DE961">
        <v>305.5</v>
      </c>
      <c r="DF961">
        <v>60</v>
      </c>
      <c r="DG961">
        <v>302.5</v>
      </c>
      <c r="DH961">
        <v>44</v>
      </c>
      <c r="DI961">
        <v>310.5</v>
      </c>
      <c r="DJ961">
        <v>36</v>
      </c>
      <c r="DM961">
        <v>78.569999999999993</v>
      </c>
      <c r="DN961">
        <v>66</v>
      </c>
      <c r="DO961">
        <v>71.430000000000007</v>
      </c>
      <c r="DP961">
        <v>83</v>
      </c>
      <c r="DQ961">
        <v>78.569999999999993</v>
      </c>
      <c r="DR961">
        <v>25</v>
      </c>
      <c r="DS961">
        <v>85.71</v>
      </c>
      <c r="DT961">
        <v>15</v>
      </c>
      <c r="DW961">
        <v>72.22</v>
      </c>
      <c r="DX961">
        <v>50</v>
      </c>
      <c r="DY961">
        <v>61.11</v>
      </c>
      <c r="DZ961">
        <v>74</v>
      </c>
      <c r="EA961">
        <v>72.22</v>
      </c>
      <c r="EB961">
        <v>7</v>
      </c>
      <c r="EC961">
        <v>61.11</v>
      </c>
      <c r="ED961">
        <v>23</v>
      </c>
      <c r="EG961">
        <v>28</v>
      </c>
      <c r="EH961">
        <v>31</v>
      </c>
      <c r="EI961">
        <v>30</v>
      </c>
      <c r="EJ961">
        <v>61</v>
      </c>
      <c r="EK961">
        <v>29</v>
      </c>
      <c r="EL961">
        <v>27</v>
      </c>
      <c r="EM961">
        <v>30</v>
      </c>
      <c r="EN961">
        <v>28</v>
      </c>
      <c r="EQ961">
        <v>1.77</v>
      </c>
      <c r="ER961">
        <v>82</v>
      </c>
      <c r="ES961">
        <v>1.73</v>
      </c>
      <c r="ET961">
        <v>48</v>
      </c>
      <c r="EU961">
        <v>1.77</v>
      </c>
      <c r="EV961">
        <v>33</v>
      </c>
      <c r="EW961">
        <v>1.64</v>
      </c>
      <c r="EX961">
        <v>9</v>
      </c>
      <c r="FA961">
        <v>100</v>
      </c>
      <c r="FB961">
        <v>1</v>
      </c>
      <c r="FC961">
        <v>42.86</v>
      </c>
      <c r="FD961">
        <v>106</v>
      </c>
      <c r="FE961">
        <v>80</v>
      </c>
      <c r="FF961">
        <v>11</v>
      </c>
      <c r="FG961">
        <v>28.57</v>
      </c>
      <c r="FH961">
        <v>64</v>
      </c>
      <c r="FK961">
        <v>100</v>
      </c>
      <c r="FL961">
        <v>1</v>
      </c>
      <c r="FO961">
        <v>100</v>
      </c>
      <c r="FP961">
        <v>1</v>
      </c>
      <c r="FU961">
        <v>0</v>
      </c>
      <c r="FV961">
        <v>42</v>
      </c>
      <c r="FW961">
        <v>2</v>
      </c>
      <c r="FX961">
        <v>92</v>
      </c>
      <c r="FY961">
        <v>1</v>
      </c>
      <c r="FZ961">
        <v>38</v>
      </c>
      <c r="GA961">
        <v>-1</v>
      </c>
      <c r="GB961">
        <v>3</v>
      </c>
      <c r="GE961">
        <v>-3</v>
      </c>
      <c r="GF961">
        <v>11</v>
      </c>
      <c r="GG961">
        <v>0</v>
      </c>
      <c r="GH961">
        <v>45</v>
      </c>
      <c r="GI961">
        <v>-3</v>
      </c>
      <c r="GJ961">
        <v>1</v>
      </c>
      <c r="GK961">
        <v>5</v>
      </c>
      <c r="GL961">
        <v>61</v>
      </c>
      <c r="GO961">
        <v>-2</v>
      </c>
      <c r="GP961">
        <v>36</v>
      </c>
      <c r="GQ961">
        <v>-1</v>
      </c>
      <c r="GR961">
        <v>88</v>
      </c>
      <c r="GS961">
        <v>-2</v>
      </c>
      <c r="GT961">
        <v>17</v>
      </c>
      <c r="GU961">
        <v>-2</v>
      </c>
      <c r="GV961">
        <v>23</v>
      </c>
      <c r="GY961">
        <v>0</v>
      </c>
      <c r="GZ961">
        <v>14</v>
      </c>
      <c r="HA961">
        <v>0</v>
      </c>
      <c r="HB961">
        <v>18</v>
      </c>
      <c r="HC961">
        <v>0</v>
      </c>
      <c r="HD961">
        <v>5</v>
      </c>
      <c r="HE961">
        <v>0</v>
      </c>
      <c r="HF961">
        <v>6</v>
      </c>
      <c r="HI961">
        <v>5</v>
      </c>
      <c r="HJ961">
        <v>37</v>
      </c>
      <c r="HK961">
        <v>3</v>
      </c>
      <c r="HL961">
        <v>67</v>
      </c>
      <c r="HM961">
        <v>5</v>
      </c>
      <c r="HN961">
        <v>4</v>
      </c>
      <c r="HO961">
        <v>4</v>
      </c>
      <c r="HP961">
        <v>11</v>
      </c>
      <c r="HS961">
        <v>13</v>
      </c>
      <c r="HT961">
        <v>19</v>
      </c>
      <c r="HU961">
        <v>11</v>
      </c>
      <c r="HV961">
        <v>55</v>
      </c>
      <c r="HW961">
        <v>12</v>
      </c>
      <c r="HX961">
        <v>26</v>
      </c>
      <c r="HY961">
        <v>9</v>
      </c>
      <c r="HZ961">
        <v>56</v>
      </c>
      <c r="IC961">
        <v>0</v>
      </c>
      <c r="ID961">
        <v>111</v>
      </c>
      <c r="IE961">
        <v>4</v>
      </c>
      <c r="IF961">
        <v>13</v>
      </c>
      <c r="IG961">
        <v>1</v>
      </c>
      <c r="IH961">
        <v>55</v>
      </c>
      <c r="II961">
        <v>4</v>
      </c>
      <c r="IJ961">
        <v>20</v>
      </c>
      <c r="IM961">
        <v>0</v>
      </c>
      <c r="IN961">
        <v>21</v>
      </c>
      <c r="IO961">
        <v>0</v>
      </c>
      <c r="IP961">
        <v>36</v>
      </c>
      <c r="IQ961">
        <v>0</v>
      </c>
      <c r="IR961">
        <v>13</v>
      </c>
      <c r="IS961">
        <v>1</v>
      </c>
      <c r="IT961">
        <v>4</v>
      </c>
    </row>
    <row r="962" spans="1:254" x14ac:dyDescent="0.25">
      <c r="A962" s="3" t="str">
        <f t="shared" ref="A962:A1025" si="15">IF(J962="","",CONCATENATE(J962," ",I962))</f>
        <v>Kevin Roy</v>
      </c>
      <c r="B962" s="4">
        <v>45767</v>
      </c>
      <c r="C962" t="s">
        <v>2083</v>
      </c>
      <c r="D962" t="s">
        <v>2084</v>
      </c>
      <c r="E962" t="s">
        <v>2085</v>
      </c>
      <c r="F962" t="s">
        <v>2086</v>
      </c>
      <c r="I962" t="s">
        <v>2123</v>
      </c>
      <c r="J962" t="s">
        <v>1716</v>
      </c>
      <c r="K962">
        <v>31</v>
      </c>
      <c r="L962">
        <v>69</v>
      </c>
      <c r="M962">
        <v>72</v>
      </c>
      <c r="N962">
        <v>69</v>
      </c>
      <c r="O962">
        <v>72</v>
      </c>
      <c r="Q962">
        <v>282</v>
      </c>
      <c r="R962">
        <v>71.3</v>
      </c>
      <c r="S962">
        <v>70.92</v>
      </c>
      <c r="T962">
        <v>70.73</v>
      </c>
      <c r="U962">
        <v>71.930000000000007</v>
      </c>
      <c r="V962">
        <v>68.02</v>
      </c>
      <c r="W962">
        <v>69.790000000000006</v>
      </c>
      <c r="Y962">
        <v>70.12</v>
      </c>
      <c r="Z962">
        <v>51</v>
      </c>
      <c r="AA962">
        <v>62</v>
      </c>
      <c r="AB962">
        <v>33</v>
      </c>
      <c r="AC962">
        <v>31</v>
      </c>
      <c r="AE962">
        <v>7</v>
      </c>
      <c r="AF962">
        <v>13</v>
      </c>
      <c r="AG962">
        <v>11</v>
      </c>
      <c r="AH962">
        <v>8</v>
      </c>
      <c r="AJ962">
        <v>31</v>
      </c>
      <c r="AK962">
        <v>33.5</v>
      </c>
      <c r="AL962">
        <v>1</v>
      </c>
      <c r="AM962" s="5">
        <v>0.34791666666666665</v>
      </c>
      <c r="AN962">
        <v>10</v>
      </c>
      <c r="AO962" s="5">
        <v>0.55625000000000002</v>
      </c>
      <c r="AP962">
        <v>1</v>
      </c>
      <c r="AQ962" s="5">
        <v>0.3263888888888889</v>
      </c>
      <c r="AR962">
        <v>1</v>
      </c>
      <c r="AS962" s="5">
        <v>0.4513888888888889</v>
      </c>
      <c r="AV962">
        <v>305</v>
      </c>
      <c r="AW962">
        <v>33</v>
      </c>
      <c r="AX962">
        <v>85.71</v>
      </c>
      <c r="AY962">
        <v>14</v>
      </c>
      <c r="AZ962">
        <v>69.44</v>
      </c>
      <c r="BA962">
        <v>18</v>
      </c>
      <c r="BB962">
        <v>29.75</v>
      </c>
      <c r="BC962">
        <v>45</v>
      </c>
      <c r="BD962">
        <v>1.78</v>
      </c>
      <c r="BE962">
        <v>48</v>
      </c>
      <c r="BF962">
        <v>63.64</v>
      </c>
      <c r="BG962">
        <v>34</v>
      </c>
      <c r="BH962">
        <v>100</v>
      </c>
      <c r="BI962">
        <v>1</v>
      </c>
      <c r="BJ962">
        <v>13</v>
      </c>
      <c r="BK962">
        <v>9</v>
      </c>
      <c r="BL962">
        <v>12</v>
      </c>
      <c r="BM962">
        <v>51</v>
      </c>
      <c r="BN962">
        <v>23</v>
      </c>
      <c r="BO962">
        <v>-1</v>
      </c>
      <c r="BP962">
        <v>7</v>
      </c>
      <c r="BQ962">
        <v>4</v>
      </c>
      <c r="BR962">
        <v>53</v>
      </c>
      <c r="BS962">
        <v>-9</v>
      </c>
      <c r="BT962">
        <v>22</v>
      </c>
      <c r="BU962">
        <v>1</v>
      </c>
      <c r="BV962">
        <v>13</v>
      </c>
      <c r="BW962">
        <v>49</v>
      </c>
      <c r="BX962">
        <v>9</v>
      </c>
      <c r="BY962">
        <v>0</v>
      </c>
      <c r="BZ962">
        <v>2</v>
      </c>
      <c r="CA962">
        <v>16</v>
      </c>
      <c r="CB962">
        <v>40</v>
      </c>
      <c r="CC962">
        <v>16</v>
      </c>
      <c r="CD962">
        <v>299.74</v>
      </c>
      <c r="CE962">
        <v>63.04</v>
      </c>
      <c r="CF962">
        <v>68.239999999999995</v>
      </c>
      <c r="CG962">
        <v>50.21</v>
      </c>
      <c r="CH962">
        <v>1.77</v>
      </c>
      <c r="CI962">
        <v>29.25</v>
      </c>
      <c r="CJ962">
        <v>51.06</v>
      </c>
      <c r="CK962">
        <v>3.04</v>
      </c>
      <c r="CL962">
        <v>4.0199999999999996</v>
      </c>
      <c r="CM962">
        <v>4.63</v>
      </c>
      <c r="CN962">
        <v>299.93</v>
      </c>
      <c r="CO962">
        <v>63.25</v>
      </c>
      <c r="CP962">
        <v>68.5</v>
      </c>
      <c r="CQ962">
        <v>49.77</v>
      </c>
      <c r="CR962">
        <v>1.77</v>
      </c>
      <c r="CS962">
        <v>29.25</v>
      </c>
      <c r="CT962">
        <v>51.83</v>
      </c>
      <c r="CU962">
        <v>3.04</v>
      </c>
      <c r="CV962">
        <v>4.01</v>
      </c>
      <c r="CW962">
        <v>4.6399999999999997</v>
      </c>
      <c r="CX962">
        <v>7</v>
      </c>
      <c r="CY962">
        <v>58</v>
      </c>
      <c r="CZ962">
        <v>9</v>
      </c>
      <c r="DA962">
        <v>36</v>
      </c>
      <c r="DB962">
        <v>42</v>
      </c>
      <c r="DC962">
        <v>298</v>
      </c>
      <c r="DD962">
        <v>35</v>
      </c>
      <c r="DE962">
        <v>316.5</v>
      </c>
      <c r="DF962">
        <v>25</v>
      </c>
      <c r="DG962">
        <v>301.5</v>
      </c>
      <c r="DH962">
        <v>48</v>
      </c>
      <c r="DI962">
        <v>304</v>
      </c>
      <c r="DJ962">
        <v>45</v>
      </c>
      <c r="DM962">
        <v>92.86</v>
      </c>
      <c r="DN962">
        <v>2</v>
      </c>
      <c r="DO962">
        <v>78.569999999999993</v>
      </c>
      <c r="DP962">
        <v>50</v>
      </c>
      <c r="DQ962">
        <v>85.71</v>
      </c>
      <c r="DR962">
        <v>12</v>
      </c>
      <c r="DS962">
        <v>85.71</v>
      </c>
      <c r="DT962">
        <v>15</v>
      </c>
      <c r="DW962">
        <v>77.78</v>
      </c>
      <c r="DX962">
        <v>27</v>
      </c>
      <c r="DY962">
        <v>72.22</v>
      </c>
      <c r="DZ962">
        <v>27</v>
      </c>
      <c r="EA962">
        <v>61.11</v>
      </c>
      <c r="EB962">
        <v>32</v>
      </c>
      <c r="EC962">
        <v>66.67</v>
      </c>
      <c r="ED962">
        <v>11</v>
      </c>
      <c r="EG962">
        <v>30</v>
      </c>
      <c r="EH962">
        <v>78</v>
      </c>
      <c r="EI962">
        <v>31</v>
      </c>
      <c r="EJ962">
        <v>89</v>
      </c>
      <c r="EK962">
        <v>28</v>
      </c>
      <c r="EL962">
        <v>19</v>
      </c>
      <c r="EM962">
        <v>30</v>
      </c>
      <c r="EN962">
        <v>28</v>
      </c>
      <c r="EQ962">
        <v>1.86</v>
      </c>
      <c r="ER962">
        <v>114</v>
      </c>
      <c r="ES962">
        <v>1.85</v>
      </c>
      <c r="ET962">
        <v>89</v>
      </c>
      <c r="EU962">
        <v>1.64</v>
      </c>
      <c r="EV962">
        <v>11</v>
      </c>
      <c r="EW962">
        <v>1.75</v>
      </c>
      <c r="EX962">
        <v>21</v>
      </c>
      <c r="FA962">
        <v>100</v>
      </c>
      <c r="FB962">
        <v>1</v>
      </c>
      <c r="FC962">
        <v>60</v>
      </c>
      <c r="FD962">
        <v>60</v>
      </c>
      <c r="FE962">
        <v>57.14</v>
      </c>
      <c r="FF962">
        <v>48</v>
      </c>
      <c r="FG962">
        <v>50</v>
      </c>
      <c r="FH962">
        <v>42</v>
      </c>
      <c r="FM962">
        <v>100</v>
      </c>
      <c r="FN962">
        <v>1</v>
      </c>
      <c r="FQ962">
        <v>100</v>
      </c>
      <c r="FR962">
        <v>1</v>
      </c>
      <c r="FU962">
        <v>-1</v>
      </c>
      <c r="FV962">
        <v>7</v>
      </c>
      <c r="FW962">
        <v>-1</v>
      </c>
      <c r="FX962">
        <v>1</v>
      </c>
      <c r="FY962">
        <v>0</v>
      </c>
      <c r="FZ962">
        <v>14</v>
      </c>
      <c r="GA962">
        <v>1</v>
      </c>
      <c r="GB962">
        <v>30</v>
      </c>
      <c r="GE962">
        <v>0</v>
      </c>
      <c r="GF962">
        <v>69</v>
      </c>
      <c r="GG962">
        <v>2</v>
      </c>
      <c r="GH962">
        <v>93</v>
      </c>
      <c r="GI962">
        <v>0</v>
      </c>
      <c r="GJ962">
        <v>13</v>
      </c>
      <c r="GK962">
        <v>2</v>
      </c>
      <c r="GL962">
        <v>25</v>
      </c>
      <c r="GO962">
        <v>-2</v>
      </c>
      <c r="GP962">
        <v>36</v>
      </c>
      <c r="GQ962">
        <v>-1</v>
      </c>
      <c r="GR962">
        <v>88</v>
      </c>
      <c r="GS962">
        <v>-3</v>
      </c>
      <c r="GT962">
        <v>4</v>
      </c>
      <c r="GU962">
        <v>-3</v>
      </c>
      <c r="GV962">
        <v>6</v>
      </c>
      <c r="GY962">
        <v>0</v>
      </c>
      <c r="GZ962">
        <v>14</v>
      </c>
      <c r="HA962">
        <v>0</v>
      </c>
      <c r="HB962">
        <v>18</v>
      </c>
      <c r="HC962">
        <v>1</v>
      </c>
      <c r="HD962">
        <v>1</v>
      </c>
      <c r="HE962">
        <v>0</v>
      </c>
      <c r="HF962">
        <v>6</v>
      </c>
      <c r="HI962">
        <v>3</v>
      </c>
      <c r="HJ962">
        <v>89</v>
      </c>
      <c r="HK962">
        <v>3</v>
      </c>
      <c r="HL962">
        <v>67</v>
      </c>
      <c r="HM962">
        <v>4</v>
      </c>
      <c r="HN962">
        <v>10</v>
      </c>
      <c r="HO962">
        <v>3</v>
      </c>
      <c r="HP962">
        <v>26</v>
      </c>
      <c r="HS962">
        <v>15</v>
      </c>
      <c r="HT962">
        <v>1</v>
      </c>
      <c r="HU962">
        <v>12</v>
      </c>
      <c r="HV962">
        <v>29</v>
      </c>
      <c r="HW962">
        <v>10</v>
      </c>
      <c r="HX962">
        <v>51</v>
      </c>
      <c r="HY962">
        <v>12</v>
      </c>
      <c r="HZ962">
        <v>16</v>
      </c>
      <c r="IC962">
        <v>0</v>
      </c>
      <c r="ID962">
        <v>111</v>
      </c>
      <c r="IE962">
        <v>3</v>
      </c>
      <c r="IF962">
        <v>36</v>
      </c>
      <c r="IG962">
        <v>3</v>
      </c>
      <c r="IH962">
        <v>21</v>
      </c>
      <c r="II962">
        <v>3</v>
      </c>
      <c r="IJ962">
        <v>37</v>
      </c>
      <c r="IM962">
        <v>0</v>
      </c>
      <c r="IN962">
        <v>21</v>
      </c>
      <c r="IO962">
        <v>0</v>
      </c>
      <c r="IP962">
        <v>36</v>
      </c>
      <c r="IQ962">
        <v>0</v>
      </c>
      <c r="IR962">
        <v>13</v>
      </c>
      <c r="IS962">
        <v>0</v>
      </c>
      <c r="IT962">
        <v>25</v>
      </c>
    </row>
    <row r="963" spans="1:254" x14ac:dyDescent="0.25">
      <c r="A963" s="3" t="str">
        <f t="shared" si="15"/>
        <v>Kris Ventura</v>
      </c>
      <c r="B963" s="4">
        <v>45767</v>
      </c>
      <c r="C963" t="s">
        <v>2083</v>
      </c>
      <c r="D963" t="s">
        <v>2084</v>
      </c>
      <c r="E963" t="s">
        <v>2085</v>
      </c>
      <c r="F963" t="s">
        <v>2086</v>
      </c>
      <c r="I963" t="s">
        <v>2124</v>
      </c>
      <c r="J963" t="s">
        <v>2125</v>
      </c>
      <c r="K963">
        <v>31</v>
      </c>
      <c r="L963">
        <v>68</v>
      </c>
      <c r="M963">
        <v>71</v>
      </c>
      <c r="N963">
        <v>70</v>
      </c>
      <c r="O963">
        <v>73</v>
      </c>
      <c r="Q963">
        <v>282</v>
      </c>
      <c r="R963">
        <v>71.3</v>
      </c>
      <c r="S963">
        <v>70.92</v>
      </c>
      <c r="T963">
        <v>69.73</v>
      </c>
      <c r="U963">
        <v>70.930000000000007</v>
      </c>
      <c r="V963">
        <v>69.02</v>
      </c>
      <c r="W963">
        <v>70.790000000000006</v>
      </c>
      <c r="Y963">
        <v>70.12</v>
      </c>
      <c r="Z963">
        <v>31</v>
      </c>
      <c r="AA963">
        <v>37</v>
      </c>
      <c r="AB963">
        <v>29</v>
      </c>
      <c r="AC963">
        <v>31</v>
      </c>
      <c r="AE963">
        <v>6</v>
      </c>
      <c r="AF963">
        <v>11</v>
      </c>
      <c r="AG963">
        <v>10</v>
      </c>
      <c r="AH963">
        <v>8</v>
      </c>
      <c r="AJ963">
        <v>31</v>
      </c>
      <c r="AK963">
        <v>33.5</v>
      </c>
      <c r="AL963">
        <v>10</v>
      </c>
      <c r="AM963" s="5">
        <v>0.57291666666666663</v>
      </c>
      <c r="AN963">
        <v>1</v>
      </c>
      <c r="AO963" s="5">
        <v>0.36458333333333331</v>
      </c>
      <c r="AP963">
        <v>1</v>
      </c>
      <c r="AQ963" s="5">
        <v>0.42708333333333331</v>
      </c>
      <c r="AR963">
        <v>1</v>
      </c>
      <c r="AS963" s="5">
        <v>0.46527777777777779</v>
      </c>
      <c r="AV963">
        <v>309.88</v>
      </c>
      <c r="AW963">
        <v>18</v>
      </c>
      <c r="AX963">
        <v>80.36</v>
      </c>
      <c r="AY963">
        <v>35</v>
      </c>
      <c r="AZ963">
        <v>69.44</v>
      </c>
      <c r="BA963">
        <v>18</v>
      </c>
      <c r="BB963">
        <v>29.5</v>
      </c>
      <c r="BC963">
        <v>40</v>
      </c>
      <c r="BD963">
        <v>1.76</v>
      </c>
      <c r="BE963">
        <v>36</v>
      </c>
      <c r="BF963">
        <v>63.64</v>
      </c>
      <c r="BG963">
        <v>34</v>
      </c>
      <c r="BH963">
        <v>83.33</v>
      </c>
      <c r="BI963">
        <v>25</v>
      </c>
      <c r="BJ963">
        <v>18</v>
      </c>
      <c r="BK963">
        <v>27</v>
      </c>
      <c r="BL963">
        <v>16</v>
      </c>
      <c r="BM963">
        <v>41</v>
      </c>
      <c r="BN963">
        <v>22</v>
      </c>
      <c r="BO963">
        <v>5</v>
      </c>
      <c r="BP963">
        <v>62</v>
      </c>
      <c r="BQ963">
        <v>-1</v>
      </c>
      <c r="BR963">
        <v>20</v>
      </c>
      <c r="BS963">
        <v>-10</v>
      </c>
      <c r="BT963">
        <v>16</v>
      </c>
      <c r="BU963">
        <v>1</v>
      </c>
      <c r="BV963">
        <v>13</v>
      </c>
      <c r="BW963">
        <v>49</v>
      </c>
      <c r="BX963">
        <v>9</v>
      </c>
      <c r="BY963">
        <v>0</v>
      </c>
      <c r="BZ963">
        <v>6</v>
      </c>
      <c r="CA963">
        <v>16</v>
      </c>
      <c r="CB963">
        <v>40</v>
      </c>
      <c r="CC963">
        <v>16</v>
      </c>
      <c r="CD963">
        <v>299.74</v>
      </c>
      <c r="CE963">
        <v>63.04</v>
      </c>
      <c r="CF963">
        <v>68.239999999999995</v>
      </c>
      <c r="CG963">
        <v>50.21</v>
      </c>
      <c r="CH963">
        <v>1.77</v>
      </c>
      <c r="CI963">
        <v>29.25</v>
      </c>
      <c r="CJ963">
        <v>51.06</v>
      </c>
      <c r="CK963">
        <v>3.04</v>
      </c>
      <c r="CL963">
        <v>4.0199999999999996</v>
      </c>
      <c r="CM963">
        <v>4.63</v>
      </c>
      <c r="CN963">
        <v>299.93</v>
      </c>
      <c r="CO963">
        <v>63.25</v>
      </c>
      <c r="CP963">
        <v>68.5</v>
      </c>
      <c r="CQ963">
        <v>49.77</v>
      </c>
      <c r="CR963">
        <v>1.77</v>
      </c>
      <c r="CS963">
        <v>29.25</v>
      </c>
      <c r="CT963">
        <v>51.83</v>
      </c>
      <c r="CU963">
        <v>3.04</v>
      </c>
      <c r="CV963">
        <v>4.01</v>
      </c>
      <c r="CW963">
        <v>4.6399999999999997</v>
      </c>
      <c r="CX963">
        <v>7</v>
      </c>
      <c r="CY963">
        <v>58</v>
      </c>
      <c r="CZ963">
        <v>9</v>
      </c>
      <c r="DA963">
        <v>36</v>
      </c>
      <c r="DB963">
        <v>42</v>
      </c>
      <c r="DC963">
        <v>296</v>
      </c>
      <c r="DD963">
        <v>41</v>
      </c>
      <c r="DE963">
        <v>311</v>
      </c>
      <c r="DF963">
        <v>42</v>
      </c>
      <c r="DG963">
        <v>317</v>
      </c>
      <c r="DH963">
        <v>9</v>
      </c>
      <c r="DI963">
        <v>315.5</v>
      </c>
      <c r="DJ963">
        <v>25</v>
      </c>
      <c r="DM963">
        <v>78.569999999999993</v>
      </c>
      <c r="DN963">
        <v>66</v>
      </c>
      <c r="DO963">
        <v>85.71</v>
      </c>
      <c r="DP963">
        <v>23</v>
      </c>
      <c r="DQ963">
        <v>85.71</v>
      </c>
      <c r="DR963">
        <v>12</v>
      </c>
      <c r="DS963">
        <v>71.430000000000007</v>
      </c>
      <c r="DT963">
        <v>43</v>
      </c>
      <c r="DW963">
        <v>77.78</v>
      </c>
      <c r="DX963">
        <v>27</v>
      </c>
      <c r="DY963">
        <v>88.89</v>
      </c>
      <c r="DZ963">
        <v>2</v>
      </c>
      <c r="EA963">
        <v>66.67</v>
      </c>
      <c r="EB963">
        <v>16</v>
      </c>
      <c r="EC963">
        <v>44.44</v>
      </c>
      <c r="ED963">
        <v>65</v>
      </c>
      <c r="EG963">
        <v>28</v>
      </c>
      <c r="EH963">
        <v>31</v>
      </c>
      <c r="EI963">
        <v>33</v>
      </c>
      <c r="EJ963">
        <v>122</v>
      </c>
      <c r="EK963">
        <v>30</v>
      </c>
      <c r="EL963">
        <v>39</v>
      </c>
      <c r="EM963">
        <v>27</v>
      </c>
      <c r="EN963">
        <v>4</v>
      </c>
      <c r="EQ963">
        <v>1.64</v>
      </c>
      <c r="ER963">
        <v>32</v>
      </c>
      <c r="ES963">
        <v>1.88</v>
      </c>
      <c r="ET963">
        <v>97</v>
      </c>
      <c r="EU963">
        <v>1.83</v>
      </c>
      <c r="EV963">
        <v>43</v>
      </c>
      <c r="EW963">
        <v>1.63</v>
      </c>
      <c r="EX963">
        <v>8</v>
      </c>
      <c r="FA963">
        <v>75</v>
      </c>
      <c r="FB963">
        <v>47</v>
      </c>
      <c r="FC963">
        <v>50</v>
      </c>
      <c r="FD963">
        <v>82</v>
      </c>
      <c r="FE963">
        <v>66.67</v>
      </c>
      <c r="FF963">
        <v>31</v>
      </c>
      <c r="FG963">
        <v>60</v>
      </c>
      <c r="FH963">
        <v>25</v>
      </c>
      <c r="FK963">
        <v>50</v>
      </c>
      <c r="FL963">
        <v>24</v>
      </c>
      <c r="FM963">
        <v>100</v>
      </c>
      <c r="FN963">
        <v>1</v>
      </c>
      <c r="FO963">
        <v>100</v>
      </c>
      <c r="FP963">
        <v>1</v>
      </c>
      <c r="FQ963">
        <v>100</v>
      </c>
      <c r="FR963">
        <v>1</v>
      </c>
      <c r="FU963">
        <v>1</v>
      </c>
      <c r="FV963">
        <v>92</v>
      </c>
      <c r="FW963">
        <v>1</v>
      </c>
      <c r="FX963">
        <v>47</v>
      </c>
      <c r="FY963">
        <v>1</v>
      </c>
      <c r="FZ963">
        <v>38</v>
      </c>
      <c r="GA963">
        <v>2</v>
      </c>
      <c r="GB963">
        <v>63</v>
      </c>
      <c r="GE963">
        <v>-3</v>
      </c>
      <c r="GF963">
        <v>11</v>
      </c>
      <c r="GG963">
        <v>0</v>
      </c>
      <c r="GH963">
        <v>45</v>
      </c>
      <c r="GI963">
        <v>0</v>
      </c>
      <c r="GJ963">
        <v>13</v>
      </c>
      <c r="GK963">
        <v>2</v>
      </c>
      <c r="GL963">
        <v>25</v>
      </c>
      <c r="GO963">
        <v>-2</v>
      </c>
      <c r="GP963">
        <v>36</v>
      </c>
      <c r="GQ963">
        <v>-2</v>
      </c>
      <c r="GR963">
        <v>50</v>
      </c>
      <c r="GS963">
        <v>-3</v>
      </c>
      <c r="GT963">
        <v>4</v>
      </c>
      <c r="GU963">
        <v>-3</v>
      </c>
      <c r="GV963">
        <v>6</v>
      </c>
      <c r="GY963">
        <v>1</v>
      </c>
      <c r="GZ963">
        <v>2</v>
      </c>
      <c r="HA963">
        <v>0</v>
      </c>
      <c r="HB963">
        <v>18</v>
      </c>
      <c r="HC963">
        <v>0</v>
      </c>
      <c r="HD963">
        <v>5</v>
      </c>
      <c r="HE963">
        <v>0</v>
      </c>
      <c r="HF963">
        <v>6</v>
      </c>
      <c r="HI963">
        <v>3</v>
      </c>
      <c r="HJ963">
        <v>89</v>
      </c>
      <c r="HK963">
        <v>3</v>
      </c>
      <c r="HL963">
        <v>67</v>
      </c>
      <c r="HM963">
        <v>4</v>
      </c>
      <c r="HN963">
        <v>10</v>
      </c>
      <c r="HO963">
        <v>3</v>
      </c>
      <c r="HP963">
        <v>26</v>
      </c>
      <c r="HS963">
        <v>13</v>
      </c>
      <c r="HT963">
        <v>19</v>
      </c>
      <c r="HU963">
        <v>13</v>
      </c>
      <c r="HV963">
        <v>19</v>
      </c>
      <c r="HW963">
        <v>12</v>
      </c>
      <c r="HX963">
        <v>26</v>
      </c>
      <c r="HY963">
        <v>11</v>
      </c>
      <c r="HZ963">
        <v>30</v>
      </c>
      <c r="IC963">
        <v>1</v>
      </c>
      <c r="ID963">
        <v>83</v>
      </c>
      <c r="IE963">
        <v>2</v>
      </c>
      <c r="IF963">
        <v>66</v>
      </c>
      <c r="IG963">
        <v>2</v>
      </c>
      <c r="IH963">
        <v>38</v>
      </c>
      <c r="II963">
        <v>4</v>
      </c>
      <c r="IJ963">
        <v>20</v>
      </c>
      <c r="IM963">
        <v>0</v>
      </c>
      <c r="IN963">
        <v>21</v>
      </c>
      <c r="IO963">
        <v>0</v>
      </c>
      <c r="IP963">
        <v>36</v>
      </c>
      <c r="IQ963">
        <v>0</v>
      </c>
      <c r="IR963">
        <v>13</v>
      </c>
      <c r="IS963">
        <v>0</v>
      </c>
      <c r="IT963">
        <v>25</v>
      </c>
    </row>
    <row r="964" spans="1:254" x14ac:dyDescent="0.25">
      <c r="A964" s="3" t="str">
        <f t="shared" si="15"/>
        <v>Danny Walker</v>
      </c>
      <c r="B964" s="4">
        <v>45767</v>
      </c>
      <c r="C964" t="s">
        <v>2083</v>
      </c>
      <c r="D964" t="s">
        <v>2084</v>
      </c>
      <c r="E964" t="s">
        <v>2085</v>
      </c>
      <c r="F964" t="s">
        <v>2086</v>
      </c>
      <c r="I964" t="s">
        <v>1261</v>
      </c>
      <c r="J964" t="s">
        <v>2126</v>
      </c>
      <c r="K964">
        <v>31</v>
      </c>
      <c r="L964">
        <v>72</v>
      </c>
      <c r="M964">
        <v>66</v>
      </c>
      <c r="N964">
        <v>70</v>
      </c>
      <c r="O964">
        <v>74</v>
      </c>
      <c r="Q964">
        <v>282</v>
      </c>
      <c r="R964">
        <v>71.3</v>
      </c>
      <c r="S964">
        <v>70.92</v>
      </c>
      <c r="T964">
        <v>73.73</v>
      </c>
      <c r="U964">
        <v>65.930000000000007</v>
      </c>
      <c r="V964">
        <v>69.02</v>
      </c>
      <c r="W964">
        <v>71.790000000000006</v>
      </c>
      <c r="Y964">
        <v>70.12</v>
      </c>
      <c r="Z964">
        <v>97</v>
      </c>
      <c r="AA964">
        <v>31</v>
      </c>
      <c r="AB964">
        <v>21</v>
      </c>
      <c r="AC964">
        <v>31</v>
      </c>
      <c r="AE964">
        <v>10</v>
      </c>
      <c r="AF964">
        <v>10</v>
      </c>
      <c r="AG964">
        <v>9</v>
      </c>
      <c r="AH964">
        <v>8</v>
      </c>
      <c r="AJ964">
        <v>31</v>
      </c>
      <c r="AK964">
        <v>33.5</v>
      </c>
      <c r="AL964">
        <v>1</v>
      </c>
      <c r="AM964" s="5">
        <v>0.29791666666666666</v>
      </c>
      <c r="AN964">
        <v>10</v>
      </c>
      <c r="AO964" s="5">
        <v>0.50624999999999998</v>
      </c>
      <c r="AP964">
        <v>1</v>
      </c>
      <c r="AQ964" s="5">
        <v>0.4513888888888889</v>
      </c>
      <c r="AR964">
        <v>1</v>
      </c>
      <c r="AS964" s="5">
        <v>0.47916666666666669</v>
      </c>
      <c r="AV964">
        <v>313.13</v>
      </c>
      <c r="AW964">
        <v>10</v>
      </c>
      <c r="AX964">
        <v>73.209999999999994</v>
      </c>
      <c r="AY964">
        <v>57</v>
      </c>
      <c r="AZ964">
        <v>61.11</v>
      </c>
      <c r="BA964">
        <v>58</v>
      </c>
      <c r="BB964">
        <v>28.75</v>
      </c>
      <c r="BC964">
        <v>21</v>
      </c>
      <c r="BD964">
        <v>1.8</v>
      </c>
      <c r="BE964">
        <v>54</v>
      </c>
      <c r="BF964">
        <v>71.430000000000007</v>
      </c>
      <c r="BG964">
        <v>19</v>
      </c>
      <c r="BH964">
        <v>100</v>
      </c>
      <c r="BI964">
        <v>1</v>
      </c>
      <c r="BJ964">
        <v>30</v>
      </c>
      <c r="BK964">
        <v>64</v>
      </c>
      <c r="BL964">
        <v>51</v>
      </c>
      <c r="BM964">
        <v>39</v>
      </c>
      <c r="BN964">
        <v>47</v>
      </c>
      <c r="BO964">
        <v>2</v>
      </c>
      <c r="BP964">
        <v>36</v>
      </c>
      <c r="BQ964">
        <v>3</v>
      </c>
      <c r="BR964">
        <v>45</v>
      </c>
      <c r="BS964">
        <v>-11</v>
      </c>
      <c r="BT964">
        <v>8</v>
      </c>
      <c r="BU964">
        <v>1</v>
      </c>
      <c r="BV964">
        <v>15</v>
      </c>
      <c r="BW964">
        <v>47</v>
      </c>
      <c r="BX964">
        <v>7</v>
      </c>
      <c r="BY964">
        <v>2</v>
      </c>
      <c r="BZ964">
        <v>2</v>
      </c>
      <c r="CA964">
        <v>16</v>
      </c>
      <c r="CB964">
        <v>40</v>
      </c>
      <c r="CC964">
        <v>16</v>
      </c>
      <c r="CD964">
        <v>299.74</v>
      </c>
      <c r="CE964">
        <v>63.04</v>
      </c>
      <c r="CF964">
        <v>68.239999999999995</v>
      </c>
      <c r="CG964">
        <v>50.21</v>
      </c>
      <c r="CH964">
        <v>1.77</v>
      </c>
      <c r="CI964">
        <v>29.25</v>
      </c>
      <c r="CJ964">
        <v>51.06</v>
      </c>
      <c r="CK964">
        <v>3.04</v>
      </c>
      <c r="CL964">
        <v>4.0199999999999996</v>
      </c>
      <c r="CM964">
        <v>4.63</v>
      </c>
      <c r="CN964">
        <v>299.93</v>
      </c>
      <c r="CO964">
        <v>63.25</v>
      </c>
      <c r="CP964">
        <v>68.5</v>
      </c>
      <c r="CQ964">
        <v>49.77</v>
      </c>
      <c r="CR964">
        <v>1.77</v>
      </c>
      <c r="CS964">
        <v>29.25</v>
      </c>
      <c r="CT964">
        <v>51.83</v>
      </c>
      <c r="CU964">
        <v>3.04</v>
      </c>
      <c r="CV964">
        <v>4.01</v>
      </c>
      <c r="CW964">
        <v>4.6399999999999997</v>
      </c>
      <c r="CX964">
        <v>7</v>
      </c>
      <c r="CY964">
        <v>34</v>
      </c>
      <c r="CZ964">
        <v>16</v>
      </c>
      <c r="DA964">
        <v>56</v>
      </c>
      <c r="DB964">
        <v>4</v>
      </c>
      <c r="DC964">
        <v>307</v>
      </c>
      <c r="DD964">
        <v>11</v>
      </c>
      <c r="DE964">
        <v>310</v>
      </c>
      <c r="DF964">
        <v>46</v>
      </c>
      <c r="DG964">
        <v>313</v>
      </c>
      <c r="DH964">
        <v>18</v>
      </c>
      <c r="DI964">
        <v>322.5</v>
      </c>
      <c r="DJ964">
        <v>9</v>
      </c>
      <c r="DM964">
        <v>71.430000000000007</v>
      </c>
      <c r="DN964">
        <v>98</v>
      </c>
      <c r="DO964">
        <v>85.71</v>
      </c>
      <c r="DP964">
        <v>23</v>
      </c>
      <c r="DQ964">
        <v>78.569999999999993</v>
      </c>
      <c r="DR964">
        <v>25</v>
      </c>
      <c r="DS964">
        <v>57.14</v>
      </c>
      <c r="DT964">
        <v>66</v>
      </c>
      <c r="DW964">
        <v>61.11</v>
      </c>
      <c r="DX964">
        <v>103</v>
      </c>
      <c r="DY964">
        <v>83.33</v>
      </c>
      <c r="DZ964">
        <v>4</v>
      </c>
      <c r="EA964">
        <v>38.89</v>
      </c>
      <c r="EB964">
        <v>69</v>
      </c>
      <c r="EC964">
        <v>61.11</v>
      </c>
      <c r="ED964">
        <v>23</v>
      </c>
      <c r="EG964">
        <v>30</v>
      </c>
      <c r="EH964">
        <v>78</v>
      </c>
      <c r="EI964">
        <v>30</v>
      </c>
      <c r="EJ964">
        <v>61</v>
      </c>
      <c r="EK964">
        <v>23</v>
      </c>
      <c r="EL964">
        <v>1</v>
      </c>
      <c r="EM964">
        <v>32</v>
      </c>
      <c r="EN964">
        <v>51</v>
      </c>
      <c r="EQ964">
        <v>1.64</v>
      </c>
      <c r="ER964">
        <v>32</v>
      </c>
      <c r="ES964">
        <v>1.73</v>
      </c>
      <c r="ET964">
        <v>48</v>
      </c>
      <c r="EU964">
        <v>1.57</v>
      </c>
      <c r="EV964">
        <v>7</v>
      </c>
      <c r="EW964">
        <v>2.1800000000000002</v>
      </c>
      <c r="EX964">
        <v>68</v>
      </c>
      <c r="FA964">
        <v>28.57</v>
      </c>
      <c r="FB964">
        <v>123</v>
      </c>
      <c r="FC964">
        <v>66.67</v>
      </c>
      <c r="FD964">
        <v>41</v>
      </c>
      <c r="FE964">
        <v>90.91</v>
      </c>
      <c r="FF964">
        <v>4</v>
      </c>
      <c r="FG964">
        <v>85.71</v>
      </c>
      <c r="FH964">
        <v>4</v>
      </c>
      <c r="FO964">
        <v>100</v>
      </c>
      <c r="FP964">
        <v>1</v>
      </c>
      <c r="FU964">
        <v>1</v>
      </c>
      <c r="FV964">
        <v>92</v>
      </c>
      <c r="FW964">
        <v>0</v>
      </c>
      <c r="FX964">
        <v>9</v>
      </c>
      <c r="FY964">
        <v>1</v>
      </c>
      <c r="FZ964">
        <v>38</v>
      </c>
      <c r="GA964">
        <v>0</v>
      </c>
      <c r="GB964">
        <v>7</v>
      </c>
      <c r="GE964">
        <v>4</v>
      </c>
      <c r="GF964">
        <v>127</v>
      </c>
      <c r="GG964">
        <v>-2</v>
      </c>
      <c r="GH964">
        <v>10</v>
      </c>
      <c r="GI964">
        <v>-2</v>
      </c>
      <c r="GJ964">
        <v>3</v>
      </c>
      <c r="GK964">
        <v>3</v>
      </c>
      <c r="GL964">
        <v>40</v>
      </c>
      <c r="GO964">
        <v>-5</v>
      </c>
      <c r="GP964">
        <v>1</v>
      </c>
      <c r="GQ964">
        <v>-4</v>
      </c>
      <c r="GR964">
        <v>4</v>
      </c>
      <c r="GS964">
        <v>-1</v>
      </c>
      <c r="GT964">
        <v>34</v>
      </c>
      <c r="GU964">
        <v>-1</v>
      </c>
      <c r="GV964">
        <v>43</v>
      </c>
      <c r="GY964">
        <v>1</v>
      </c>
      <c r="GZ964">
        <v>2</v>
      </c>
      <c r="HA964">
        <v>0</v>
      </c>
      <c r="HB964">
        <v>18</v>
      </c>
      <c r="HC964">
        <v>0</v>
      </c>
      <c r="HD964">
        <v>5</v>
      </c>
      <c r="HE964">
        <v>0</v>
      </c>
      <c r="HF964">
        <v>6</v>
      </c>
      <c r="HI964">
        <v>4</v>
      </c>
      <c r="HJ964">
        <v>61</v>
      </c>
      <c r="HK964">
        <v>7</v>
      </c>
      <c r="HL964">
        <v>1</v>
      </c>
      <c r="HM964">
        <v>3</v>
      </c>
      <c r="HN964">
        <v>28</v>
      </c>
      <c r="HO964">
        <v>1</v>
      </c>
      <c r="HP964">
        <v>62</v>
      </c>
      <c r="HS964">
        <v>8</v>
      </c>
      <c r="HT964">
        <v>121</v>
      </c>
      <c r="HU964">
        <v>10</v>
      </c>
      <c r="HV964">
        <v>89</v>
      </c>
      <c r="HW964">
        <v>14</v>
      </c>
      <c r="HX964">
        <v>5</v>
      </c>
      <c r="HY964">
        <v>15</v>
      </c>
      <c r="HZ964">
        <v>2</v>
      </c>
      <c r="IC964">
        <v>4</v>
      </c>
      <c r="ID964">
        <v>5</v>
      </c>
      <c r="IE964">
        <v>1</v>
      </c>
      <c r="IF964">
        <v>104</v>
      </c>
      <c r="IG964">
        <v>1</v>
      </c>
      <c r="IH964">
        <v>55</v>
      </c>
      <c r="II964">
        <v>1</v>
      </c>
      <c r="IJ964">
        <v>63</v>
      </c>
      <c r="IM964">
        <v>1</v>
      </c>
      <c r="IN964">
        <v>4</v>
      </c>
      <c r="IO964">
        <v>0</v>
      </c>
      <c r="IP964">
        <v>36</v>
      </c>
      <c r="IQ964">
        <v>0</v>
      </c>
      <c r="IR964">
        <v>13</v>
      </c>
      <c r="IS964">
        <v>1</v>
      </c>
      <c r="IT964">
        <v>4</v>
      </c>
    </row>
    <row r="965" spans="1:254" x14ac:dyDescent="0.25">
      <c r="A965" s="3" t="str">
        <f t="shared" si="15"/>
        <v>Danny Willett</v>
      </c>
      <c r="B965" s="4">
        <v>45767</v>
      </c>
      <c r="C965" t="s">
        <v>2083</v>
      </c>
      <c r="D965" t="s">
        <v>2084</v>
      </c>
      <c r="E965" t="s">
        <v>2085</v>
      </c>
      <c r="F965" t="s">
        <v>2086</v>
      </c>
      <c r="I965" t="s">
        <v>2127</v>
      </c>
      <c r="J965" t="s">
        <v>2126</v>
      </c>
      <c r="K965">
        <v>37</v>
      </c>
      <c r="L965">
        <v>69</v>
      </c>
      <c r="M965">
        <v>69</v>
      </c>
      <c r="N965">
        <v>74</v>
      </c>
      <c r="O965">
        <v>71</v>
      </c>
      <c r="Q965">
        <v>283</v>
      </c>
      <c r="R965">
        <v>71.3</v>
      </c>
      <c r="S965">
        <v>70.92</v>
      </c>
      <c r="T965">
        <v>70.73</v>
      </c>
      <c r="U965">
        <v>68.930000000000007</v>
      </c>
      <c r="V965">
        <v>73.02</v>
      </c>
      <c r="W965">
        <v>68.790000000000006</v>
      </c>
      <c r="Y965">
        <v>70.37</v>
      </c>
      <c r="Z965">
        <v>51</v>
      </c>
      <c r="AA965">
        <v>31</v>
      </c>
      <c r="AB965">
        <v>49</v>
      </c>
      <c r="AC965">
        <v>37</v>
      </c>
      <c r="AE965">
        <v>7</v>
      </c>
      <c r="AF965">
        <v>10</v>
      </c>
      <c r="AG965">
        <v>13</v>
      </c>
      <c r="AH965">
        <v>9</v>
      </c>
      <c r="AJ965">
        <v>37</v>
      </c>
      <c r="AK965">
        <v>37</v>
      </c>
      <c r="AL965">
        <v>10</v>
      </c>
      <c r="AM965" s="5">
        <v>0.53125</v>
      </c>
      <c r="AN965">
        <v>1</v>
      </c>
      <c r="AO965" s="5">
        <v>0.32291666666666669</v>
      </c>
      <c r="AP965">
        <v>1</v>
      </c>
      <c r="AQ965" s="5">
        <v>0.45833333333333331</v>
      </c>
      <c r="AR965">
        <v>1</v>
      </c>
      <c r="AS965" s="5">
        <v>0.3923611111111111</v>
      </c>
      <c r="AV965">
        <v>285.63</v>
      </c>
      <c r="AW965">
        <v>65</v>
      </c>
      <c r="AX965">
        <v>80.36</v>
      </c>
      <c r="AY965">
        <v>32</v>
      </c>
      <c r="AZ965">
        <v>72.22</v>
      </c>
      <c r="BA965">
        <v>8</v>
      </c>
      <c r="BB965">
        <v>30.5</v>
      </c>
      <c r="BC965">
        <v>62</v>
      </c>
      <c r="BD965">
        <v>1.85</v>
      </c>
      <c r="BE965">
        <v>64</v>
      </c>
      <c r="BF965">
        <v>70</v>
      </c>
      <c r="BG965">
        <v>24</v>
      </c>
      <c r="BJ965">
        <v>59</v>
      </c>
      <c r="BK965">
        <v>17</v>
      </c>
      <c r="BL965">
        <v>38</v>
      </c>
      <c r="BM965">
        <v>64</v>
      </c>
      <c r="BN965">
        <v>43</v>
      </c>
      <c r="BO965">
        <v>-2</v>
      </c>
      <c r="BP965">
        <v>3</v>
      </c>
      <c r="BQ965">
        <v>0</v>
      </c>
      <c r="BR965">
        <v>26</v>
      </c>
      <c r="BS965">
        <v>-3</v>
      </c>
      <c r="BT965">
        <v>67</v>
      </c>
      <c r="BU965">
        <v>0</v>
      </c>
      <c r="BV965">
        <v>12</v>
      </c>
      <c r="BW965">
        <v>53</v>
      </c>
      <c r="BX965">
        <v>7</v>
      </c>
      <c r="BY965">
        <v>0</v>
      </c>
      <c r="BZ965">
        <v>0</v>
      </c>
      <c r="CA965">
        <v>16</v>
      </c>
      <c r="CB965">
        <v>40</v>
      </c>
      <c r="CC965">
        <v>16</v>
      </c>
      <c r="CD965">
        <v>299.74</v>
      </c>
      <c r="CE965">
        <v>63.04</v>
      </c>
      <c r="CF965">
        <v>68.239999999999995</v>
      </c>
      <c r="CG965">
        <v>50.21</v>
      </c>
      <c r="CH965">
        <v>1.77</v>
      </c>
      <c r="CI965">
        <v>29.25</v>
      </c>
      <c r="CJ965">
        <v>51.06</v>
      </c>
      <c r="CK965">
        <v>3.04</v>
      </c>
      <c r="CL965">
        <v>4.0199999999999996</v>
      </c>
      <c r="CM965">
        <v>4.63</v>
      </c>
      <c r="CN965">
        <v>299.93</v>
      </c>
      <c r="CO965">
        <v>63.25</v>
      </c>
      <c r="CP965">
        <v>68.5</v>
      </c>
      <c r="CQ965">
        <v>49.77</v>
      </c>
      <c r="CR965">
        <v>1.77</v>
      </c>
      <c r="CS965">
        <v>29.25</v>
      </c>
      <c r="CT965">
        <v>51.83</v>
      </c>
      <c r="CU965">
        <v>3.04</v>
      </c>
      <c r="CV965">
        <v>4.01</v>
      </c>
      <c r="CW965">
        <v>4.6399999999999997</v>
      </c>
      <c r="CX965">
        <v>29</v>
      </c>
      <c r="CY965">
        <v>64</v>
      </c>
      <c r="CZ965">
        <v>1</v>
      </c>
      <c r="DA965">
        <v>56</v>
      </c>
      <c r="DB965">
        <v>42</v>
      </c>
      <c r="DC965">
        <v>279</v>
      </c>
      <c r="DD965">
        <v>111</v>
      </c>
      <c r="DE965">
        <v>289.5</v>
      </c>
      <c r="DF965">
        <v>119</v>
      </c>
      <c r="DG965">
        <v>289.5</v>
      </c>
      <c r="DH965">
        <v>62</v>
      </c>
      <c r="DI965">
        <v>284.5</v>
      </c>
      <c r="DJ965">
        <v>63</v>
      </c>
      <c r="DM965">
        <v>92.86</v>
      </c>
      <c r="DN965">
        <v>2</v>
      </c>
      <c r="DO965">
        <v>78.569999999999993</v>
      </c>
      <c r="DP965">
        <v>50</v>
      </c>
      <c r="DQ965">
        <v>57.14</v>
      </c>
      <c r="DR965">
        <v>64</v>
      </c>
      <c r="DS965">
        <v>92.86</v>
      </c>
      <c r="DT965">
        <v>2</v>
      </c>
      <c r="DW965">
        <v>100</v>
      </c>
      <c r="DX965">
        <v>1</v>
      </c>
      <c r="DY965">
        <v>72.22</v>
      </c>
      <c r="DZ965">
        <v>27</v>
      </c>
      <c r="EA965">
        <v>44.44</v>
      </c>
      <c r="EB965">
        <v>62</v>
      </c>
      <c r="EC965">
        <v>72.22</v>
      </c>
      <c r="ED965">
        <v>2</v>
      </c>
      <c r="EG965">
        <v>35</v>
      </c>
      <c r="EH965">
        <v>130</v>
      </c>
      <c r="EI965">
        <v>28</v>
      </c>
      <c r="EJ965">
        <v>24</v>
      </c>
      <c r="EK965">
        <v>29</v>
      </c>
      <c r="EL965">
        <v>27</v>
      </c>
      <c r="EM965">
        <v>30</v>
      </c>
      <c r="EN965">
        <v>28</v>
      </c>
      <c r="EQ965">
        <v>1.94</v>
      </c>
      <c r="ER965">
        <v>128</v>
      </c>
      <c r="ES965">
        <v>1.77</v>
      </c>
      <c r="ET965">
        <v>65</v>
      </c>
      <c r="EU965">
        <v>1.88</v>
      </c>
      <c r="EV965">
        <v>51</v>
      </c>
      <c r="EW965">
        <v>1.77</v>
      </c>
      <c r="EX965">
        <v>24</v>
      </c>
      <c r="FC965">
        <v>100</v>
      </c>
      <c r="FD965">
        <v>1</v>
      </c>
      <c r="FE965">
        <v>60</v>
      </c>
      <c r="FF965">
        <v>45</v>
      </c>
      <c r="FG965">
        <v>60</v>
      </c>
      <c r="FH965">
        <v>25</v>
      </c>
      <c r="FU965">
        <v>1</v>
      </c>
      <c r="FV965">
        <v>92</v>
      </c>
      <c r="FW965">
        <v>0</v>
      </c>
      <c r="FX965">
        <v>9</v>
      </c>
      <c r="FY965">
        <v>-1</v>
      </c>
      <c r="FZ965">
        <v>2</v>
      </c>
      <c r="GA965">
        <v>-2</v>
      </c>
      <c r="GB965">
        <v>1</v>
      </c>
      <c r="GE965">
        <v>-3</v>
      </c>
      <c r="GF965">
        <v>11</v>
      </c>
      <c r="GG965">
        <v>-2</v>
      </c>
      <c r="GH965">
        <v>10</v>
      </c>
      <c r="GI965">
        <v>3</v>
      </c>
      <c r="GJ965">
        <v>60</v>
      </c>
      <c r="GK965">
        <v>2</v>
      </c>
      <c r="GL965">
        <v>25</v>
      </c>
      <c r="GO965">
        <v>-1</v>
      </c>
      <c r="GP965">
        <v>84</v>
      </c>
      <c r="GQ965">
        <v>-1</v>
      </c>
      <c r="GR965">
        <v>88</v>
      </c>
      <c r="GS965">
        <v>0</v>
      </c>
      <c r="GT965">
        <v>57</v>
      </c>
      <c r="GU965">
        <v>-1</v>
      </c>
      <c r="GV965">
        <v>43</v>
      </c>
      <c r="GY965">
        <v>0</v>
      </c>
      <c r="GZ965">
        <v>14</v>
      </c>
      <c r="HA965">
        <v>0</v>
      </c>
      <c r="HB965">
        <v>18</v>
      </c>
      <c r="HC965">
        <v>0</v>
      </c>
      <c r="HD965">
        <v>5</v>
      </c>
      <c r="HE965">
        <v>0</v>
      </c>
      <c r="HF965">
        <v>6</v>
      </c>
      <c r="HI965">
        <v>4</v>
      </c>
      <c r="HJ965">
        <v>61</v>
      </c>
      <c r="HK965">
        <v>3</v>
      </c>
      <c r="HL965">
        <v>67</v>
      </c>
      <c r="HM965">
        <v>2</v>
      </c>
      <c r="HN965">
        <v>52</v>
      </c>
      <c r="HO965">
        <v>3</v>
      </c>
      <c r="HP965">
        <v>26</v>
      </c>
      <c r="HS965">
        <v>13</v>
      </c>
      <c r="HT965">
        <v>19</v>
      </c>
      <c r="HU965">
        <v>15</v>
      </c>
      <c r="HV965">
        <v>2</v>
      </c>
      <c r="HW965">
        <v>12</v>
      </c>
      <c r="HX965">
        <v>26</v>
      </c>
      <c r="HY965">
        <v>13</v>
      </c>
      <c r="HZ965">
        <v>10</v>
      </c>
      <c r="IC965">
        <v>1</v>
      </c>
      <c r="ID965">
        <v>83</v>
      </c>
      <c r="IE965">
        <v>0</v>
      </c>
      <c r="IF965">
        <v>127</v>
      </c>
      <c r="IG965">
        <v>4</v>
      </c>
      <c r="IH965">
        <v>9</v>
      </c>
      <c r="II965">
        <v>2</v>
      </c>
      <c r="IJ965">
        <v>53</v>
      </c>
      <c r="IM965">
        <v>0</v>
      </c>
      <c r="IN965">
        <v>21</v>
      </c>
      <c r="IO965">
        <v>0</v>
      </c>
      <c r="IP965">
        <v>36</v>
      </c>
      <c r="IQ965">
        <v>0</v>
      </c>
      <c r="IR965">
        <v>13</v>
      </c>
      <c r="IS965">
        <v>0</v>
      </c>
      <c r="IT965">
        <v>25</v>
      </c>
    </row>
    <row r="966" spans="1:254" x14ac:dyDescent="0.25">
      <c r="A966" s="3" t="str">
        <f t="shared" si="15"/>
        <v>Joseph Bramlett</v>
      </c>
      <c r="B966" s="4">
        <v>45767</v>
      </c>
      <c r="C966" t="s">
        <v>2083</v>
      </c>
      <c r="D966" t="s">
        <v>2084</v>
      </c>
      <c r="E966" t="s">
        <v>2085</v>
      </c>
      <c r="F966" t="s">
        <v>2086</v>
      </c>
      <c r="I966" t="s">
        <v>2128</v>
      </c>
      <c r="J966" t="s">
        <v>2129</v>
      </c>
      <c r="K966">
        <v>38</v>
      </c>
      <c r="L966">
        <v>68</v>
      </c>
      <c r="M966">
        <v>71</v>
      </c>
      <c r="N966">
        <v>71</v>
      </c>
      <c r="O966">
        <v>74</v>
      </c>
      <c r="Q966">
        <v>284</v>
      </c>
      <c r="R966">
        <v>71.3</v>
      </c>
      <c r="S966">
        <v>70.92</v>
      </c>
      <c r="T966">
        <v>69.73</v>
      </c>
      <c r="U966">
        <v>70.930000000000007</v>
      </c>
      <c r="V966">
        <v>70.02</v>
      </c>
      <c r="W966">
        <v>71.790000000000006</v>
      </c>
      <c r="Y966">
        <v>70.62</v>
      </c>
      <c r="Z966">
        <v>31</v>
      </c>
      <c r="AA966">
        <v>37</v>
      </c>
      <c r="AB966">
        <v>33</v>
      </c>
      <c r="AC966">
        <v>38</v>
      </c>
      <c r="AE966">
        <v>6</v>
      </c>
      <c r="AF966">
        <v>11</v>
      </c>
      <c r="AG966">
        <v>11</v>
      </c>
      <c r="AH966">
        <v>10</v>
      </c>
      <c r="AJ966">
        <v>38</v>
      </c>
      <c r="AK966">
        <v>39</v>
      </c>
      <c r="AL966">
        <v>10</v>
      </c>
      <c r="AM966" s="5">
        <v>0.50624999999999998</v>
      </c>
      <c r="AN966">
        <v>1</v>
      </c>
      <c r="AO966" s="5">
        <v>0.29791666666666666</v>
      </c>
      <c r="AP966">
        <v>1</v>
      </c>
      <c r="AQ966" s="5">
        <v>0.44444444444444442</v>
      </c>
      <c r="AR966">
        <v>1</v>
      </c>
      <c r="AS966" s="5">
        <v>0.4375</v>
      </c>
      <c r="AV966">
        <v>309.5</v>
      </c>
      <c r="AW966">
        <v>20</v>
      </c>
      <c r="AX966">
        <v>78.569999999999993</v>
      </c>
      <c r="AY966">
        <v>38</v>
      </c>
      <c r="AZ966">
        <v>65.28</v>
      </c>
      <c r="BA966">
        <v>41</v>
      </c>
      <c r="BB966">
        <v>29.75</v>
      </c>
      <c r="BC966">
        <v>45</v>
      </c>
      <c r="BD966">
        <v>1.72</v>
      </c>
      <c r="BE966">
        <v>20</v>
      </c>
      <c r="BF966">
        <v>48</v>
      </c>
      <c r="BG966">
        <v>66</v>
      </c>
      <c r="BH966">
        <v>40</v>
      </c>
      <c r="BI966">
        <v>55</v>
      </c>
      <c r="BJ966">
        <v>22</v>
      </c>
      <c r="BK966">
        <v>44</v>
      </c>
      <c r="BL966">
        <v>35</v>
      </c>
      <c r="BM966">
        <v>34</v>
      </c>
      <c r="BN966">
        <v>39</v>
      </c>
      <c r="BO966">
        <v>5</v>
      </c>
      <c r="BP966">
        <v>62</v>
      </c>
      <c r="BQ966">
        <v>4</v>
      </c>
      <c r="BR966">
        <v>53</v>
      </c>
      <c r="BS966">
        <v>-13</v>
      </c>
      <c r="BT966">
        <v>2</v>
      </c>
      <c r="BU966">
        <v>1</v>
      </c>
      <c r="BV966">
        <v>16</v>
      </c>
      <c r="BW966">
        <v>41</v>
      </c>
      <c r="BX966">
        <v>14</v>
      </c>
      <c r="BY966">
        <v>0</v>
      </c>
      <c r="BZ966">
        <v>5</v>
      </c>
      <c r="CA966">
        <v>16</v>
      </c>
      <c r="CB966">
        <v>40</v>
      </c>
      <c r="CC966">
        <v>16</v>
      </c>
      <c r="CD966">
        <v>299.74</v>
      </c>
      <c r="CE966">
        <v>63.04</v>
      </c>
      <c r="CF966">
        <v>68.239999999999995</v>
      </c>
      <c r="CG966">
        <v>50.21</v>
      </c>
      <c r="CH966">
        <v>1.77</v>
      </c>
      <c r="CI966">
        <v>29.25</v>
      </c>
      <c r="CJ966">
        <v>51.06</v>
      </c>
      <c r="CK966">
        <v>3.04</v>
      </c>
      <c r="CL966">
        <v>4.0199999999999996</v>
      </c>
      <c r="CM966">
        <v>4.63</v>
      </c>
      <c r="CN966">
        <v>299.93</v>
      </c>
      <c r="CO966">
        <v>63.25</v>
      </c>
      <c r="CP966">
        <v>68.5</v>
      </c>
      <c r="CQ966">
        <v>49.77</v>
      </c>
      <c r="CR966">
        <v>1.77</v>
      </c>
      <c r="CS966">
        <v>29.25</v>
      </c>
      <c r="CT966">
        <v>51.83</v>
      </c>
      <c r="CU966">
        <v>3.04</v>
      </c>
      <c r="CV966">
        <v>4.01</v>
      </c>
      <c r="CW966">
        <v>4.6399999999999997</v>
      </c>
      <c r="CX966">
        <v>7</v>
      </c>
      <c r="CY966">
        <v>26</v>
      </c>
      <c r="CZ966">
        <v>61</v>
      </c>
      <c r="DA966">
        <v>4</v>
      </c>
      <c r="DB966">
        <v>42</v>
      </c>
      <c r="DC966">
        <v>295</v>
      </c>
      <c r="DD966">
        <v>47</v>
      </c>
      <c r="DE966">
        <v>317.5</v>
      </c>
      <c r="DF966">
        <v>21</v>
      </c>
      <c r="DG966">
        <v>309</v>
      </c>
      <c r="DH966">
        <v>26</v>
      </c>
      <c r="DI966">
        <v>316.5</v>
      </c>
      <c r="DJ966">
        <v>22</v>
      </c>
      <c r="DM966">
        <v>92.86</v>
      </c>
      <c r="DN966">
        <v>2</v>
      </c>
      <c r="DO966">
        <v>64.290000000000006</v>
      </c>
      <c r="DP966">
        <v>109</v>
      </c>
      <c r="DQ966">
        <v>92.86</v>
      </c>
      <c r="DR966">
        <v>1</v>
      </c>
      <c r="DS966">
        <v>64.290000000000006</v>
      </c>
      <c r="DT966">
        <v>55</v>
      </c>
      <c r="DW966">
        <v>83.33</v>
      </c>
      <c r="DX966">
        <v>13</v>
      </c>
      <c r="DY966">
        <v>72.22</v>
      </c>
      <c r="DZ966">
        <v>27</v>
      </c>
      <c r="EA966">
        <v>55.56</v>
      </c>
      <c r="EB966">
        <v>40</v>
      </c>
      <c r="EC966">
        <v>50</v>
      </c>
      <c r="ED966">
        <v>52</v>
      </c>
      <c r="EG966">
        <v>31</v>
      </c>
      <c r="EH966">
        <v>106</v>
      </c>
      <c r="EI966">
        <v>32</v>
      </c>
      <c r="EJ966">
        <v>108</v>
      </c>
      <c r="EK966">
        <v>27</v>
      </c>
      <c r="EL966">
        <v>11</v>
      </c>
      <c r="EM966">
        <v>29</v>
      </c>
      <c r="EN966">
        <v>13</v>
      </c>
      <c r="EQ966">
        <v>1.8</v>
      </c>
      <c r="ER966">
        <v>94</v>
      </c>
      <c r="ES966">
        <v>1.85</v>
      </c>
      <c r="ET966">
        <v>89</v>
      </c>
      <c r="EU966">
        <v>1.6</v>
      </c>
      <c r="EV966">
        <v>8</v>
      </c>
      <c r="EW966">
        <v>1.56</v>
      </c>
      <c r="EX966">
        <v>2</v>
      </c>
      <c r="FA966">
        <v>66.67</v>
      </c>
      <c r="FB966">
        <v>60</v>
      </c>
      <c r="FC966">
        <v>40</v>
      </c>
      <c r="FD966">
        <v>113</v>
      </c>
      <c r="FE966">
        <v>62.5</v>
      </c>
      <c r="FF966">
        <v>39</v>
      </c>
      <c r="FG966">
        <v>33.33</v>
      </c>
      <c r="FH966">
        <v>58</v>
      </c>
      <c r="FO966">
        <v>50</v>
      </c>
      <c r="FP966">
        <v>27</v>
      </c>
      <c r="FQ966">
        <v>33.299999999999997</v>
      </c>
      <c r="FR966">
        <v>21</v>
      </c>
      <c r="FU966">
        <v>1</v>
      </c>
      <c r="FV966">
        <v>92</v>
      </c>
      <c r="FW966">
        <v>3</v>
      </c>
      <c r="FX966">
        <v>113</v>
      </c>
      <c r="FY966">
        <v>0</v>
      </c>
      <c r="FZ966">
        <v>14</v>
      </c>
      <c r="GA966">
        <v>1</v>
      </c>
      <c r="GB966">
        <v>30</v>
      </c>
      <c r="GE966">
        <v>-2</v>
      </c>
      <c r="GF966">
        <v>32</v>
      </c>
      <c r="GG966">
        <v>-1</v>
      </c>
      <c r="GH966">
        <v>25</v>
      </c>
      <c r="GI966">
        <v>2</v>
      </c>
      <c r="GJ966">
        <v>47</v>
      </c>
      <c r="GK966">
        <v>5</v>
      </c>
      <c r="GL966">
        <v>61</v>
      </c>
      <c r="GO966">
        <v>-3</v>
      </c>
      <c r="GP966">
        <v>14</v>
      </c>
      <c r="GQ966">
        <v>-3</v>
      </c>
      <c r="GR966">
        <v>17</v>
      </c>
      <c r="GS966">
        <v>-3</v>
      </c>
      <c r="GT966">
        <v>4</v>
      </c>
      <c r="GU966">
        <v>-4</v>
      </c>
      <c r="GV966">
        <v>1</v>
      </c>
      <c r="GY966">
        <v>1</v>
      </c>
      <c r="GZ966">
        <v>2</v>
      </c>
      <c r="HA966">
        <v>0</v>
      </c>
      <c r="HB966">
        <v>18</v>
      </c>
      <c r="HC966">
        <v>0</v>
      </c>
      <c r="HD966">
        <v>5</v>
      </c>
      <c r="HE966">
        <v>0</v>
      </c>
      <c r="HF966">
        <v>6</v>
      </c>
      <c r="HI966">
        <v>3</v>
      </c>
      <c r="HJ966">
        <v>89</v>
      </c>
      <c r="HK966">
        <v>5</v>
      </c>
      <c r="HL966">
        <v>19</v>
      </c>
      <c r="HM966">
        <v>4</v>
      </c>
      <c r="HN966">
        <v>10</v>
      </c>
      <c r="HO966">
        <v>4</v>
      </c>
      <c r="HP966">
        <v>11</v>
      </c>
      <c r="HS966">
        <v>13</v>
      </c>
      <c r="HT966">
        <v>19</v>
      </c>
      <c r="HU966">
        <v>9</v>
      </c>
      <c r="HV966">
        <v>109</v>
      </c>
      <c r="HW966">
        <v>11</v>
      </c>
      <c r="HX966">
        <v>46</v>
      </c>
      <c r="HY966">
        <v>8</v>
      </c>
      <c r="HZ966">
        <v>61</v>
      </c>
      <c r="IC966">
        <v>1</v>
      </c>
      <c r="ID966">
        <v>83</v>
      </c>
      <c r="IE966">
        <v>4</v>
      </c>
      <c r="IF966">
        <v>13</v>
      </c>
      <c r="IG966">
        <v>3</v>
      </c>
      <c r="IH966">
        <v>21</v>
      </c>
      <c r="II966">
        <v>6</v>
      </c>
      <c r="IJ966">
        <v>3</v>
      </c>
      <c r="IM966">
        <v>0</v>
      </c>
      <c r="IN966">
        <v>21</v>
      </c>
      <c r="IO966">
        <v>0</v>
      </c>
      <c r="IP966">
        <v>36</v>
      </c>
      <c r="IQ966">
        <v>0</v>
      </c>
      <c r="IR966">
        <v>13</v>
      </c>
      <c r="IS966">
        <v>0</v>
      </c>
      <c r="IT966">
        <v>25</v>
      </c>
    </row>
    <row r="967" spans="1:254" x14ac:dyDescent="0.25">
      <c r="A967" s="3" t="str">
        <f t="shared" si="15"/>
        <v>Ricky Castillo</v>
      </c>
      <c r="B967" s="4">
        <v>45767</v>
      </c>
      <c r="C967" t="s">
        <v>2083</v>
      </c>
      <c r="D967" t="s">
        <v>2084</v>
      </c>
      <c r="E967" t="s">
        <v>2085</v>
      </c>
      <c r="F967" t="s">
        <v>2086</v>
      </c>
      <c r="I967" t="s">
        <v>2130</v>
      </c>
      <c r="J967" t="s">
        <v>2131</v>
      </c>
      <c r="K967">
        <v>38</v>
      </c>
      <c r="L967">
        <v>71</v>
      </c>
      <c r="M967">
        <v>69</v>
      </c>
      <c r="N967">
        <v>71</v>
      </c>
      <c r="O967">
        <v>73</v>
      </c>
      <c r="Q967">
        <v>284</v>
      </c>
      <c r="R967">
        <v>71.3</v>
      </c>
      <c r="S967">
        <v>70.92</v>
      </c>
      <c r="T967">
        <v>72.73</v>
      </c>
      <c r="U967">
        <v>68.930000000000007</v>
      </c>
      <c r="V967">
        <v>70.02</v>
      </c>
      <c r="W967">
        <v>70.790000000000006</v>
      </c>
      <c r="Y967">
        <v>70.62</v>
      </c>
      <c r="Z967">
        <v>86</v>
      </c>
      <c r="AA967">
        <v>48</v>
      </c>
      <c r="AB967">
        <v>42</v>
      </c>
      <c r="AC967">
        <v>38</v>
      </c>
      <c r="AE967">
        <v>9</v>
      </c>
      <c r="AF967">
        <v>12</v>
      </c>
      <c r="AG967">
        <v>12</v>
      </c>
      <c r="AH967">
        <v>10</v>
      </c>
      <c r="AJ967">
        <v>38</v>
      </c>
      <c r="AK967">
        <v>39</v>
      </c>
      <c r="AL967">
        <v>10</v>
      </c>
      <c r="AM967" s="5">
        <v>0.34791666666666665</v>
      </c>
      <c r="AN967">
        <v>1</v>
      </c>
      <c r="AO967" s="5">
        <v>0.55625000000000002</v>
      </c>
      <c r="AP967">
        <v>1</v>
      </c>
      <c r="AQ967" s="5">
        <v>0.36805555555555558</v>
      </c>
      <c r="AR967">
        <v>1</v>
      </c>
      <c r="AS967" s="5">
        <v>0.41319444444444442</v>
      </c>
      <c r="AV967">
        <v>308.63</v>
      </c>
      <c r="AW967">
        <v>22</v>
      </c>
      <c r="AX967">
        <v>78.569999999999993</v>
      </c>
      <c r="AY967">
        <v>41</v>
      </c>
      <c r="AZ967">
        <v>65.28</v>
      </c>
      <c r="BA967">
        <v>41</v>
      </c>
      <c r="BB967">
        <v>29</v>
      </c>
      <c r="BC967">
        <v>28</v>
      </c>
      <c r="BD967">
        <v>1.81</v>
      </c>
      <c r="BE967">
        <v>57</v>
      </c>
      <c r="BF967">
        <v>76</v>
      </c>
      <c r="BG967">
        <v>10</v>
      </c>
      <c r="BH967">
        <v>100</v>
      </c>
      <c r="BI967">
        <v>1</v>
      </c>
      <c r="BJ967">
        <v>27</v>
      </c>
      <c r="BK967">
        <v>47</v>
      </c>
      <c r="BL967">
        <v>37</v>
      </c>
      <c r="BM967">
        <v>46</v>
      </c>
      <c r="BN967">
        <v>32</v>
      </c>
      <c r="BO967">
        <v>2</v>
      </c>
      <c r="BP967">
        <v>36</v>
      </c>
      <c r="BQ967">
        <v>-1</v>
      </c>
      <c r="BR967">
        <v>20</v>
      </c>
      <c r="BS967">
        <v>-5</v>
      </c>
      <c r="BT967">
        <v>60</v>
      </c>
      <c r="BU967">
        <v>0</v>
      </c>
      <c r="BV967">
        <v>15</v>
      </c>
      <c r="BW967">
        <v>47</v>
      </c>
      <c r="BX967">
        <v>9</v>
      </c>
      <c r="BY967">
        <v>1</v>
      </c>
      <c r="BZ967">
        <v>4</v>
      </c>
      <c r="CA967">
        <v>16</v>
      </c>
      <c r="CB967">
        <v>40</v>
      </c>
      <c r="CC967">
        <v>16</v>
      </c>
      <c r="CD967">
        <v>299.74</v>
      </c>
      <c r="CE967">
        <v>63.04</v>
      </c>
      <c r="CF967">
        <v>68.239999999999995</v>
      </c>
      <c r="CG967">
        <v>50.21</v>
      </c>
      <c r="CH967">
        <v>1.77</v>
      </c>
      <c r="CI967">
        <v>29.25</v>
      </c>
      <c r="CJ967">
        <v>51.06</v>
      </c>
      <c r="CK967">
        <v>3.04</v>
      </c>
      <c r="CL967">
        <v>4.0199999999999996</v>
      </c>
      <c r="CM967">
        <v>4.63</v>
      </c>
      <c r="CN967">
        <v>299.93</v>
      </c>
      <c r="CO967">
        <v>63.25</v>
      </c>
      <c r="CP967">
        <v>68.5</v>
      </c>
      <c r="CQ967">
        <v>49.77</v>
      </c>
      <c r="CR967">
        <v>1.77</v>
      </c>
      <c r="CS967">
        <v>29.25</v>
      </c>
      <c r="CT967">
        <v>51.83</v>
      </c>
      <c r="CU967">
        <v>3.04</v>
      </c>
      <c r="CV967">
        <v>4.01</v>
      </c>
      <c r="CW967">
        <v>4.6399999999999997</v>
      </c>
      <c r="CX967">
        <v>29</v>
      </c>
      <c r="CY967">
        <v>34</v>
      </c>
      <c r="CZ967">
        <v>16</v>
      </c>
      <c r="DA967">
        <v>36</v>
      </c>
      <c r="DB967">
        <v>14</v>
      </c>
      <c r="DC967">
        <v>300.5</v>
      </c>
      <c r="DD967">
        <v>24</v>
      </c>
      <c r="DE967">
        <v>318</v>
      </c>
      <c r="DF967">
        <v>19</v>
      </c>
      <c r="DG967">
        <v>305</v>
      </c>
      <c r="DH967">
        <v>34</v>
      </c>
      <c r="DI967">
        <v>311</v>
      </c>
      <c r="DJ967">
        <v>35</v>
      </c>
      <c r="DM967">
        <v>92.86</v>
      </c>
      <c r="DN967">
        <v>2</v>
      </c>
      <c r="DO967">
        <v>78.569999999999993</v>
      </c>
      <c r="DP967">
        <v>50</v>
      </c>
      <c r="DQ967">
        <v>57.14</v>
      </c>
      <c r="DR967">
        <v>64</v>
      </c>
      <c r="DS967">
        <v>85.71</v>
      </c>
      <c r="DT967">
        <v>15</v>
      </c>
      <c r="DW967">
        <v>66.67</v>
      </c>
      <c r="DX967">
        <v>80</v>
      </c>
      <c r="DY967">
        <v>61.11</v>
      </c>
      <c r="DZ967">
        <v>74</v>
      </c>
      <c r="EA967">
        <v>61.11</v>
      </c>
      <c r="EB967">
        <v>32</v>
      </c>
      <c r="EC967">
        <v>72.22</v>
      </c>
      <c r="ED967">
        <v>2</v>
      </c>
      <c r="EG967">
        <v>30</v>
      </c>
      <c r="EH967">
        <v>78</v>
      </c>
      <c r="EI967">
        <v>27</v>
      </c>
      <c r="EJ967">
        <v>16</v>
      </c>
      <c r="EK967">
        <v>28</v>
      </c>
      <c r="EL967">
        <v>19</v>
      </c>
      <c r="EM967">
        <v>31</v>
      </c>
      <c r="EN967">
        <v>42</v>
      </c>
      <c r="EQ967">
        <v>1.92</v>
      </c>
      <c r="ER967">
        <v>122</v>
      </c>
      <c r="ES967">
        <v>1.73</v>
      </c>
      <c r="ET967">
        <v>48</v>
      </c>
      <c r="EU967">
        <v>1.82</v>
      </c>
      <c r="EV967">
        <v>38</v>
      </c>
      <c r="EW967">
        <v>1.77</v>
      </c>
      <c r="EX967">
        <v>24</v>
      </c>
      <c r="FA967">
        <v>83.33</v>
      </c>
      <c r="FB967">
        <v>29</v>
      </c>
      <c r="FC967">
        <v>85.71</v>
      </c>
      <c r="FD967">
        <v>13</v>
      </c>
      <c r="FE967">
        <v>85.71</v>
      </c>
      <c r="FF967">
        <v>6</v>
      </c>
      <c r="FG967">
        <v>40</v>
      </c>
      <c r="FH967">
        <v>54</v>
      </c>
      <c r="FM967">
        <v>100</v>
      </c>
      <c r="FN967">
        <v>1</v>
      </c>
      <c r="FO967">
        <v>100</v>
      </c>
      <c r="FP967">
        <v>1</v>
      </c>
      <c r="FQ967">
        <v>100</v>
      </c>
      <c r="FR967">
        <v>1</v>
      </c>
      <c r="FU967">
        <v>0</v>
      </c>
      <c r="FV967">
        <v>42</v>
      </c>
      <c r="FW967">
        <v>0</v>
      </c>
      <c r="FX967">
        <v>9</v>
      </c>
      <c r="FY967">
        <v>1</v>
      </c>
      <c r="FZ967">
        <v>38</v>
      </c>
      <c r="GA967">
        <v>1</v>
      </c>
      <c r="GB967">
        <v>30</v>
      </c>
      <c r="GE967">
        <v>0</v>
      </c>
      <c r="GF967">
        <v>69</v>
      </c>
      <c r="GG967">
        <v>0</v>
      </c>
      <c r="GH967">
        <v>45</v>
      </c>
      <c r="GI967">
        <v>-2</v>
      </c>
      <c r="GJ967">
        <v>3</v>
      </c>
      <c r="GK967">
        <v>1</v>
      </c>
      <c r="GL967">
        <v>11</v>
      </c>
      <c r="GO967">
        <v>-1</v>
      </c>
      <c r="GP967">
        <v>84</v>
      </c>
      <c r="GQ967">
        <v>-3</v>
      </c>
      <c r="GR967">
        <v>17</v>
      </c>
      <c r="GS967">
        <v>0</v>
      </c>
      <c r="GT967">
        <v>57</v>
      </c>
      <c r="GU967">
        <v>-1</v>
      </c>
      <c r="GV967">
        <v>43</v>
      </c>
      <c r="GY967">
        <v>0</v>
      </c>
      <c r="GZ967">
        <v>14</v>
      </c>
      <c r="HA967">
        <v>0</v>
      </c>
      <c r="HB967">
        <v>18</v>
      </c>
      <c r="HC967">
        <v>0</v>
      </c>
      <c r="HD967">
        <v>5</v>
      </c>
      <c r="HE967">
        <v>0</v>
      </c>
      <c r="HF967">
        <v>6</v>
      </c>
      <c r="HI967">
        <v>3</v>
      </c>
      <c r="HJ967">
        <v>89</v>
      </c>
      <c r="HK967">
        <v>5</v>
      </c>
      <c r="HL967">
        <v>19</v>
      </c>
      <c r="HM967">
        <v>3</v>
      </c>
      <c r="HN967">
        <v>28</v>
      </c>
      <c r="HO967">
        <v>4</v>
      </c>
      <c r="HP967">
        <v>11</v>
      </c>
      <c r="HS967">
        <v>13</v>
      </c>
      <c r="HT967">
        <v>19</v>
      </c>
      <c r="HU967">
        <v>11</v>
      </c>
      <c r="HV967">
        <v>55</v>
      </c>
      <c r="HW967">
        <v>13</v>
      </c>
      <c r="HX967">
        <v>11</v>
      </c>
      <c r="HY967">
        <v>10</v>
      </c>
      <c r="HZ967">
        <v>44</v>
      </c>
      <c r="IC967">
        <v>2</v>
      </c>
      <c r="ID967">
        <v>38</v>
      </c>
      <c r="IE967">
        <v>2</v>
      </c>
      <c r="IF967">
        <v>66</v>
      </c>
      <c r="IG967">
        <v>2</v>
      </c>
      <c r="IH967">
        <v>38</v>
      </c>
      <c r="II967">
        <v>3</v>
      </c>
      <c r="IJ967">
        <v>37</v>
      </c>
      <c r="IM967">
        <v>0</v>
      </c>
      <c r="IN967">
        <v>21</v>
      </c>
      <c r="IO967">
        <v>0</v>
      </c>
      <c r="IP967">
        <v>36</v>
      </c>
      <c r="IQ967">
        <v>0</v>
      </c>
      <c r="IR967">
        <v>13</v>
      </c>
      <c r="IS967">
        <v>1</v>
      </c>
      <c r="IT967">
        <v>4</v>
      </c>
    </row>
    <row r="968" spans="1:254" x14ac:dyDescent="0.25">
      <c r="A968" s="3" t="str">
        <f t="shared" si="15"/>
        <v>Sam Choi</v>
      </c>
      <c r="B968" s="4">
        <v>45767</v>
      </c>
      <c r="C968" t="s">
        <v>2083</v>
      </c>
      <c r="D968" t="s">
        <v>2084</v>
      </c>
      <c r="E968" t="s">
        <v>2085</v>
      </c>
      <c r="F968" t="s">
        <v>2086</v>
      </c>
      <c r="I968" t="s">
        <v>1423</v>
      </c>
      <c r="J968" t="s">
        <v>901</v>
      </c>
      <c r="K968">
        <v>38</v>
      </c>
      <c r="L968">
        <v>68</v>
      </c>
      <c r="M968">
        <v>69</v>
      </c>
      <c r="N968">
        <v>70</v>
      </c>
      <c r="O968">
        <v>77</v>
      </c>
      <c r="Q968">
        <v>284</v>
      </c>
      <c r="R968">
        <v>71.3</v>
      </c>
      <c r="S968">
        <v>70.92</v>
      </c>
      <c r="T968">
        <v>69.73</v>
      </c>
      <c r="U968">
        <v>68.930000000000007</v>
      </c>
      <c r="V968">
        <v>69.02</v>
      </c>
      <c r="W968">
        <v>74.790000000000006</v>
      </c>
      <c r="Y968">
        <v>70.62</v>
      </c>
      <c r="Z968">
        <v>31</v>
      </c>
      <c r="AA968">
        <v>22</v>
      </c>
      <c r="AB968">
        <v>15</v>
      </c>
      <c r="AC968">
        <v>38</v>
      </c>
      <c r="AE968">
        <v>6</v>
      </c>
      <c r="AF968">
        <v>9</v>
      </c>
      <c r="AG968">
        <v>8</v>
      </c>
      <c r="AH968">
        <v>10</v>
      </c>
      <c r="AJ968">
        <v>38</v>
      </c>
      <c r="AK968">
        <v>39</v>
      </c>
      <c r="AL968">
        <v>10</v>
      </c>
      <c r="AM968" s="5">
        <v>0.35625000000000001</v>
      </c>
      <c r="AN968">
        <v>1</v>
      </c>
      <c r="AO968" s="5">
        <v>0.56458333333333333</v>
      </c>
      <c r="AP968">
        <v>1</v>
      </c>
      <c r="AQ968" s="5">
        <v>0.47222222222222221</v>
      </c>
      <c r="AR968">
        <v>1</v>
      </c>
      <c r="AS968" s="5">
        <v>0.51736111111111116</v>
      </c>
      <c r="AV968">
        <v>307</v>
      </c>
      <c r="AW968">
        <v>28</v>
      </c>
      <c r="AX968">
        <v>82.14</v>
      </c>
      <c r="AY968">
        <v>30</v>
      </c>
      <c r="AZ968">
        <v>68.06</v>
      </c>
      <c r="BA968">
        <v>31</v>
      </c>
      <c r="BB968">
        <v>30</v>
      </c>
      <c r="BC968">
        <v>52</v>
      </c>
      <c r="BD968">
        <v>1.8</v>
      </c>
      <c r="BE968">
        <v>55</v>
      </c>
      <c r="BF968">
        <v>60.87</v>
      </c>
      <c r="BG968">
        <v>46</v>
      </c>
      <c r="BH968">
        <v>66.67</v>
      </c>
      <c r="BI968">
        <v>33</v>
      </c>
      <c r="BJ968">
        <v>22</v>
      </c>
      <c r="BK968">
        <v>31</v>
      </c>
      <c r="BL968">
        <v>30</v>
      </c>
      <c r="BM968">
        <v>58</v>
      </c>
      <c r="BN968">
        <v>41</v>
      </c>
      <c r="BO968">
        <v>2</v>
      </c>
      <c r="BP968">
        <v>36</v>
      </c>
      <c r="BQ968">
        <v>1</v>
      </c>
      <c r="BR968">
        <v>34</v>
      </c>
      <c r="BS968">
        <v>-7</v>
      </c>
      <c r="BT968">
        <v>41</v>
      </c>
      <c r="BU968">
        <v>1</v>
      </c>
      <c r="BV968">
        <v>15</v>
      </c>
      <c r="BW968">
        <v>45</v>
      </c>
      <c r="BX968">
        <v>10</v>
      </c>
      <c r="BY968">
        <v>1</v>
      </c>
      <c r="BZ968">
        <v>3</v>
      </c>
      <c r="CA968">
        <v>16</v>
      </c>
      <c r="CB968">
        <v>40</v>
      </c>
      <c r="CC968">
        <v>16</v>
      </c>
      <c r="CD968">
        <v>299.74</v>
      </c>
      <c r="CE968">
        <v>63.04</v>
      </c>
      <c r="CF968">
        <v>68.239999999999995</v>
      </c>
      <c r="CG968">
        <v>50.21</v>
      </c>
      <c r="CH968">
        <v>1.77</v>
      </c>
      <c r="CI968">
        <v>29.25</v>
      </c>
      <c r="CJ968">
        <v>51.06</v>
      </c>
      <c r="CK968">
        <v>3.04</v>
      </c>
      <c r="CL968">
        <v>4.0199999999999996</v>
      </c>
      <c r="CM968">
        <v>4.63</v>
      </c>
      <c r="CN968">
        <v>299.93</v>
      </c>
      <c r="CO968">
        <v>63.25</v>
      </c>
      <c r="CP968">
        <v>68.5</v>
      </c>
      <c r="CQ968">
        <v>49.77</v>
      </c>
      <c r="CR968">
        <v>1.77</v>
      </c>
      <c r="CS968">
        <v>29.25</v>
      </c>
      <c r="CT968">
        <v>51.83</v>
      </c>
      <c r="CU968">
        <v>3.04</v>
      </c>
      <c r="CV968">
        <v>4.01</v>
      </c>
      <c r="CW968">
        <v>4.6399999999999997</v>
      </c>
      <c r="CX968">
        <v>7</v>
      </c>
      <c r="CY968">
        <v>34</v>
      </c>
      <c r="CZ968">
        <v>32</v>
      </c>
      <c r="DA968">
        <v>32</v>
      </c>
      <c r="DB968">
        <v>14</v>
      </c>
      <c r="DC968">
        <v>289</v>
      </c>
      <c r="DD968">
        <v>80</v>
      </c>
      <c r="DE968">
        <v>313</v>
      </c>
      <c r="DF968">
        <v>35</v>
      </c>
      <c r="DG968">
        <v>308</v>
      </c>
      <c r="DH968">
        <v>29</v>
      </c>
      <c r="DI968">
        <v>318</v>
      </c>
      <c r="DJ968">
        <v>19</v>
      </c>
      <c r="DM968">
        <v>85.71</v>
      </c>
      <c r="DN968">
        <v>30</v>
      </c>
      <c r="DO968">
        <v>85.71</v>
      </c>
      <c r="DP968">
        <v>23</v>
      </c>
      <c r="DQ968">
        <v>78.569999999999993</v>
      </c>
      <c r="DR968">
        <v>25</v>
      </c>
      <c r="DS968">
        <v>78.569999999999993</v>
      </c>
      <c r="DT968">
        <v>33</v>
      </c>
      <c r="DW968">
        <v>83.33</v>
      </c>
      <c r="DX968">
        <v>13</v>
      </c>
      <c r="DY968">
        <v>77.78</v>
      </c>
      <c r="DZ968">
        <v>10</v>
      </c>
      <c r="EA968">
        <v>55.56</v>
      </c>
      <c r="EB968">
        <v>40</v>
      </c>
      <c r="EC968">
        <v>55.56</v>
      </c>
      <c r="ED968">
        <v>44</v>
      </c>
      <c r="EG968">
        <v>29</v>
      </c>
      <c r="EH968">
        <v>49</v>
      </c>
      <c r="EI968">
        <v>31</v>
      </c>
      <c r="EJ968">
        <v>89</v>
      </c>
      <c r="EK968">
        <v>28</v>
      </c>
      <c r="EL968">
        <v>19</v>
      </c>
      <c r="EM968">
        <v>32</v>
      </c>
      <c r="EN968">
        <v>51</v>
      </c>
      <c r="EQ968">
        <v>1.67</v>
      </c>
      <c r="ER968">
        <v>38</v>
      </c>
      <c r="ES968">
        <v>1.79</v>
      </c>
      <c r="ET968">
        <v>74</v>
      </c>
      <c r="EU968">
        <v>1.8</v>
      </c>
      <c r="EV968">
        <v>37</v>
      </c>
      <c r="EW968">
        <v>2</v>
      </c>
      <c r="EX968">
        <v>56</v>
      </c>
      <c r="FA968">
        <v>66.67</v>
      </c>
      <c r="FB968">
        <v>60</v>
      </c>
      <c r="FC968">
        <v>50</v>
      </c>
      <c r="FD968">
        <v>82</v>
      </c>
      <c r="FE968">
        <v>75</v>
      </c>
      <c r="FF968">
        <v>19</v>
      </c>
      <c r="FG968">
        <v>50</v>
      </c>
      <c r="FH968">
        <v>42</v>
      </c>
      <c r="FO968">
        <v>66.7</v>
      </c>
      <c r="FP968">
        <v>21</v>
      </c>
      <c r="FU968">
        <v>-1</v>
      </c>
      <c r="FV968">
        <v>7</v>
      </c>
      <c r="FW968">
        <v>1</v>
      </c>
      <c r="FX968">
        <v>47</v>
      </c>
      <c r="FY968">
        <v>-1</v>
      </c>
      <c r="FZ968">
        <v>2</v>
      </c>
      <c r="GA968">
        <v>3</v>
      </c>
      <c r="GB968">
        <v>69</v>
      </c>
      <c r="GE968">
        <v>-3</v>
      </c>
      <c r="GF968">
        <v>11</v>
      </c>
      <c r="GG968">
        <v>0</v>
      </c>
      <c r="GH968">
        <v>45</v>
      </c>
      <c r="GI968">
        <v>0</v>
      </c>
      <c r="GJ968">
        <v>13</v>
      </c>
      <c r="GK968">
        <v>4</v>
      </c>
      <c r="GL968">
        <v>52</v>
      </c>
      <c r="GO968">
        <v>0</v>
      </c>
      <c r="GP968">
        <v>115</v>
      </c>
      <c r="GQ968">
        <v>-4</v>
      </c>
      <c r="GR968">
        <v>4</v>
      </c>
      <c r="GS968">
        <v>-1</v>
      </c>
      <c r="GT968">
        <v>34</v>
      </c>
      <c r="GU968">
        <v>-2</v>
      </c>
      <c r="GV968">
        <v>23</v>
      </c>
      <c r="GY968">
        <v>0</v>
      </c>
      <c r="GZ968">
        <v>14</v>
      </c>
      <c r="HA968">
        <v>1</v>
      </c>
      <c r="HB968">
        <v>2</v>
      </c>
      <c r="HC968">
        <v>0</v>
      </c>
      <c r="HD968">
        <v>5</v>
      </c>
      <c r="HE968">
        <v>0</v>
      </c>
      <c r="HF968">
        <v>6</v>
      </c>
      <c r="HI968">
        <v>5</v>
      </c>
      <c r="HJ968">
        <v>37</v>
      </c>
      <c r="HK968">
        <v>3</v>
      </c>
      <c r="HL968">
        <v>67</v>
      </c>
      <c r="HM968">
        <v>5</v>
      </c>
      <c r="HN968">
        <v>4</v>
      </c>
      <c r="HO968">
        <v>2</v>
      </c>
      <c r="HP968">
        <v>46</v>
      </c>
      <c r="HS968">
        <v>12</v>
      </c>
      <c r="HT968">
        <v>41</v>
      </c>
      <c r="HU968">
        <v>12</v>
      </c>
      <c r="HV968">
        <v>29</v>
      </c>
      <c r="HW968">
        <v>10</v>
      </c>
      <c r="HX968">
        <v>51</v>
      </c>
      <c r="HY968">
        <v>11</v>
      </c>
      <c r="HZ968">
        <v>30</v>
      </c>
      <c r="IC968">
        <v>1</v>
      </c>
      <c r="ID968">
        <v>83</v>
      </c>
      <c r="IE968">
        <v>2</v>
      </c>
      <c r="IF968">
        <v>66</v>
      </c>
      <c r="IG968">
        <v>3</v>
      </c>
      <c r="IH968">
        <v>21</v>
      </c>
      <c r="II968">
        <v>4</v>
      </c>
      <c r="IJ968">
        <v>20</v>
      </c>
      <c r="IM968">
        <v>0</v>
      </c>
      <c r="IN968">
        <v>21</v>
      </c>
      <c r="IO968">
        <v>0</v>
      </c>
      <c r="IP968">
        <v>36</v>
      </c>
      <c r="IQ968">
        <v>0</v>
      </c>
      <c r="IR968">
        <v>13</v>
      </c>
      <c r="IS968">
        <v>1</v>
      </c>
      <c r="IT968">
        <v>4</v>
      </c>
    </row>
    <row r="969" spans="1:254" x14ac:dyDescent="0.25">
      <c r="A969" s="3" t="str">
        <f t="shared" si="15"/>
        <v>Quade Cummins</v>
      </c>
      <c r="B969" s="4">
        <v>45767</v>
      </c>
      <c r="C969" t="s">
        <v>2083</v>
      </c>
      <c r="D969" t="s">
        <v>2084</v>
      </c>
      <c r="E969" t="s">
        <v>2085</v>
      </c>
      <c r="F969" t="s">
        <v>2086</v>
      </c>
      <c r="I969" t="s">
        <v>2132</v>
      </c>
      <c r="J969" t="s">
        <v>2133</v>
      </c>
      <c r="K969">
        <v>41</v>
      </c>
      <c r="L969">
        <v>65</v>
      </c>
      <c r="M969">
        <v>73</v>
      </c>
      <c r="N969">
        <v>74</v>
      </c>
      <c r="O969">
        <v>73</v>
      </c>
      <c r="Q969">
        <v>285</v>
      </c>
      <c r="R969">
        <v>71.3</v>
      </c>
      <c r="S969">
        <v>70.92</v>
      </c>
      <c r="T969">
        <v>66.73</v>
      </c>
      <c r="U969">
        <v>72.930000000000007</v>
      </c>
      <c r="V969">
        <v>73.02</v>
      </c>
      <c r="W969">
        <v>70.790000000000006</v>
      </c>
      <c r="Y969">
        <v>70.87</v>
      </c>
      <c r="Z969">
        <v>5</v>
      </c>
      <c r="AA969">
        <v>31</v>
      </c>
      <c r="AB969">
        <v>49</v>
      </c>
      <c r="AC969">
        <v>41</v>
      </c>
      <c r="AE969">
        <v>3</v>
      </c>
      <c r="AF969">
        <v>10</v>
      </c>
      <c r="AG969">
        <v>13</v>
      </c>
      <c r="AH969">
        <v>11</v>
      </c>
      <c r="AJ969">
        <v>41</v>
      </c>
      <c r="AK969">
        <v>44.5</v>
      </c>
      <c r="AL969">
        <v>1</v>
      </c>
      <c r="AM969" s="5">
        <v>0.5395833333333333</v>
      </c>
      <c r="AN969">
        <v>10</v>
      </c>
      <c r="AO969" s="5">
        <v>0.33124999999999999</v>
      </c>
      <c r="AP969">
        <v>1</v>
      </c>
      <c r="AQ969" s="5">
        <v>0.45833333333333331</v>
      </c>
      <c r="AR969">
        <v>1</v>
      </c>
      <c r="AS969" s="5">
        <v>0.38541666666666669</v>
      </c>
      <c r="AV969">
        <v>307.75</v>
      </c>
      <c r="AW969">
        <v>25</v>
      </c>
      <c r="AX969">
        <v>78.569999999999993</v>
      </c>
      <c r="AY969">
        <v>39</v>
      </c>
      <c r="AZ969">
        <v>62.5</v>
      </c>
      <c r="BA969">
        <v>52</v>
      </c>
      <c r="BB969">
        <v>29.75</v>
      </c>
      <c r="BC969">
        <v>45</v>
      </c>
      <c r="BD969">
        <v>1.82</v>
      </c>
      <c r="BE969">
        <v>59</v>
      </c>
      <c r="BF969">
        <v>62.96</v>
      </c>
      <c r="BG969">
        <v>39</v>
      </c>
      <c r="BH969">
        <v>75</v>
      </c>
      <c r="BI969">
        <v>30</v>
      </c>
      <c r="BJ969">
        <v>29</v>
      </c>
      <c r="BK969">
        <v>52</v>
      </c>
      <c r="BL969">
        <v>42</v>
      </c>
      <c r="BM969">
        <v>56</v>
      </c>
      <c r="BN969">
        <v>56</v>
      </c>
      <c r="BO969">
        <v>1</v>
      </c>
      <c r="BP969">
        <v>20</v>
      </c>
      <c r="BQ969">
        <v>5</v>
      </c>
      <c r="BR969">
        <v>62</v>
      </c>
      <c r="BS969">
        <v>-9</v>
      </c>
      <c r="BT969">
        <v>22</v>
      </c>
      <c r="BU969">
        <v>1</v>
      </c>
      <c r="BV969">
        <v>14</v>
      </c>
      <c r="BW969">
        <v>44</v>
      </c>
      <c r="BX969">
        <v>13</v>
      </c>
      <c r="BY969">
        <v>0</v>
      </c>
      <c r="BZ969">
        <v>4</v>
      </c>
      <c r="CA969">
        <v>16</v>
      </c>
      <c r="CB969">
        <v>40</v>
      </c>
      <c r="CC969">
        <v>16</v>
      </c>
      <c r="CD969">
        <v>299.74</v>
      </c>
      <c r="CE969">
        <v>63.04</v>
      </c>
      <c r="CF969">
        <v>68.239999999999995</v>
      </c>
      <c r="CG969">
        <v>50.21</v>
      </c>
      <c r="CH969">
        <v>1.77</v>
      </c>
      <c r="CI969">
        <v>29.25</v>
      </c>
      <c r="CJ969">
        <v>51.06</v>
      </c>
      <c r="CK969">
        <v>3.04</v>
      </c>
      <c r="CL969">
        <v>4.0199999999999996</v>
      </c>
      <c r="CM969">
        <v>4.63</v>
      </c>
      <c r="CN969">
        <v>299.93</v>
      </c>
      <c r="CO969">
        <v>63.25</v>
      </c>
      <c r="CP969">
        <v>68.5</v>
      </c>
      <c r="CQ969">
        <v>49.77</v>
      </c>
      <c r="CR969">
        <v>1.77</v>
      </c>
      <c r="CS969">
        <v>29.25</v>
      </c>
      <c r="CT969">
        <v>51.83</v>
      </c>
      <c r="CU969">
        <v>3.04</v>
      </c>
      <c r="CV969">
        <v>4.01</v>
      </c>
      <c r="CW969">
        <v>4.6399999999999997</v>
      </c>
      <c r="CX969">
        <v>7</v>
      </c>
      <c r="CY969">
        <v>48</v>
      </c>
      <c r="CZ969">
        <v>40</v>
      </c>
      <c r="DA969">
        <v>7</v>
      </c>
      <c r="DB969">
        <v>42</v>
      </c>
      <c r="DC969">
        <v>306</v>
      </c>
      <c r="DD969">
        <v>13</v>
      </c>
      <c r="DE969">
        <v>311</v>
      </c>
      <c r="DF969">
        <v>42</v>
      </c>
      <c r="DG969">
        <v>310.5</v>
      </c>
      <c r="DH969">
        <v>22</v>
      </c>
      <c r="DI969">
        <v>303.5</v>
      </c>
      <c r="DJ969">
        <v>47</v>
      </c>
      <c r="DM969">
        <v>92.86</v>
      </c>
      <c r="DN969">
        <v>2</v>
      </c>
      <c r="DO969">
        <v>71.430000000000007</v>
      </c>
      <c r="DP969">
        <v>83</v>
      </c>
      <c r="DQ969">
        <v>85.71</v>
      </c>
      <c r="DR969">
        <v>12</v>
      </c>
      <c r="DS969">
        <v>64.290000000000006</v>
      </c>
      <c r="DT969">
        <v>55</v>
      </c>
      <c r="DW969">
        <v>88.89</v>
      </c>
      <c r="DX969">
        <v>5</v>
      </c>
      <c r="DY969">
        <v>61.11</v>
      </c>
      <c r="DZ969">
        <v>74</v>
      </c>
      <c r="EA969">
        <v>50</v>
      </c>
      <c r="EB969">
        <v>52</v>
      </c>
      <c r="EC969">
        <v>50</v>
      </c>
      <c r="ED969">
        <v>52</v>
      </c>
      <c r="EG969">
        <v>28</v>
      </c>
      <c r="EH969">
        <v>31</v>
      </c>
      <c r="EI969">
        <v>31</v>
      </c>
      <c r="EJ969">
        <v>89</v>
      </c>
      <c r="EK969">
        <v>30</v>
      </c>
      <c r="EL969">
        <v>39</v>
      </c>
      <c r="EM969">
        <v>30</v>
      </c>
      <c r="EN969">
        <v>28</v>
      </c>
      <c r="EQ969">
        <v>1.63</v>
      </c>
      <c r="ER969">
        <v>31</v>
      </c>
      <c r="ES969">
        <v>2</v>
      </c>
      <c r="ET969">
        <v>120</v>
      </c>
      <c r="EU969">
        <v>1.89</v>
      </c>
      <c r="EV969">
        <v>53</v>
      </c>
      <c r="EW969">
        <v>1.89</v>
      </c>
      <c r="EX969">
        <v>40</v>
      </c>
      <c r="FA969">
        <v>100</v>
      </c>
      <c r="FB969">
        <v>1</v>
      </c>
      <c r="FC969">
        <v>71.430000000000007</v>
      </c>
      <c r="FD969">
        <v>38</v>
      </c>
      <c r="FE969">
        <v>55.56</v>
      </c>
      <c r="FF969">
        <v>50</v>
      </c>
      <c r="FG969">
        <v>55.56</v>
      </c>
      <c r="FH969">
        <v>34</v>
      </c>
      <c r="FO969">
        <v>66.7</v>
      </c>
      <c r="FP969">
        <v>21</v>
      </c>
      <c r="FQ969">
        <v>100</v>
      </c>
      <c r="FR969">
        <v>1</v>
      </c>
      <c r="FU969">
        <v>-1</v>
      </c>
      <c r="FV969">
        <v>7</v>
      </c>
      <c r="FW969">
        <v>1</v>
      </c>
      <c r="FX969">
        <v>47</v>
      </c>
      <c r="FY969">
        <v>1</v>
      </c>
      <c r="FZ969">
        <v>38</v>
      </c>
      <c r="GA969">
        <v>0</v>
      </c>
      <c r="GB969">
        <v>7</v>
      </c>
      <c r="GE969">
        <v>-4</v>
      </c>
      <c r="GF969">
        <v>4</v>
      </c>
      <c r="GG969">
        <v>2</v>
      </c>
      <c r="GH969">
        <v>93</v>
      </c>
      <c r="GI969">
        <v>3</v>
      </c>
      <c r="GJ969">
        <v>60</v>
      </c>
      <c r="GK969">
        <v>4</v>
      </c>
      <c r="GL969">
        <v>52</v>
      </c>
      <c r="GO969">
        <v>-2</v>
      </c>
      <c r="GP969">
        <v>36</v>
      </c>
      <c r="GQ969">
        <v>-2</v>
      </c>
      <c r="GR969">
        <v>50</v>
      </c>
      <c r="GS969">
        <v>-2</v>
      </c>
      <c r="GT969">
        <v>17</v>
      </c>
      <c r="GU969">
        <v>-3</v>
      </c>
      <c r="GV969">
        <v>6</v>
      </c>
      <c r="GY969">
        <v>0</v>
      </c>
      <c r="GZ969">
        <v>14</v>
      </c>
      <c r="HA969">
        <v>0</v>
      </c>
      <c r="HB969">
        <v>18</v>
      </c>
      <c r="HC969">
        <v>0</v>
      </c>
      <c r="HD969">
        <v>5</v>
      </c>
      <c r="HE969">
        <v>1</v>
      </c>
      <c r="HF969">
        <v>1</v>
      </c>
      <c r="HI969">
        <v>7</v>
      </c>
      <c r="HJ969">
        <v>9</v>
      </c>
      <c r="HK969">
        <v>3</v>
      </c>
      <c r="HL969">
        <v>67</v>
      </c>
      <c r="HM969">
        <v>2</v>
      </c>
      <c r="HN969">
        <v>52</v>
      </c>
      <c r="HO969">
        <v>2</v>
      </c>
      <c r="HP969">
        <v>46</v>
      </c>
      <c r="HS969">
        <v>11</v>
      </c>
      <c r="HT969">
        <v>69</v>
      </c>
      <c r="HU969">
        <v>11</v>
      </c>
      <c r="HV969">
        <v>55</v>
      </c>
      <c r="HW969">
        <v>12</v>
      </c>
      <c r="HX969">
        <v>26</v>
      </c>
      <c r="HY969">
        <v>10</v>
      </c>
      <c r="HZ969">
        <v>44</v>
      </c>
      <c r="IC969">
        <v>0</v>
      </c>
      <c r="ID969">
        <v>111</v>
      </c>
      <c r="IE969">
        <v>4</v>
      </c>
      <c r="IF969">
        <v>13</v>
      </c>
      <c r="IG969">
        <v>4</v>
      </c>
      <c r="IH969">
        <v>9</v>
      </c>
      <c r="II969">
        <v>5</v>
      </c>
      <c r="IJ969">
        <v>7</v>
      </c>
      <c r="IM969">
        <v>0</v>
      </c>
      <c r="IN969">
        <v>21</v>
      </c>
      <c r="IO969">
        <v>0</v>
      </c>
      <c r="IP969">
        <v>36</v>
      </c>
      <c r="IQ969">
        <v>0</v>
      </c>
      <c r="IR969">
        <v>13</v>
      </c>
      <c r="IS969">
        <v>0</v>
      </c>
      <c r="IT969">
        <v>25</v>
      </c>
    </row>
    <row r="970" spans="1:254" x14ac:dyDescent="0.25">
      <c r="A970" s="3" t="str">
        <f t="shared" si="15"/>
        <v>Emiliano Grillo</v>
      </c>
      <c r="B970" s="4">
        <v>45767</v>
      </c>
      <c r="C970" t="s">
        <v>2083</v>
      </c>
      <c r="D970" t="s">
        <v>2084</v>
      </c>
      <c r="E970" t="s">
        <v>2085</v>
      </c>
      <c r="F970" t="s">
        <v>2086</v>
      </c>
      <c r="I970" t="s">
        <v>2134</v>
      </c>
      <c r="J970" t="s">
        <v>2135</v>
      </c>
      <c r="K970">
        <v>41</v>
      </c>
      <c r="L970">
        <v>69</v>
      </c>
      <c r="M970">
        <v>71</v>
      </c>
      <c r="N970">
        <v>71</v>
      </c>
      <c r="O970">
        <v>74</v>
      </c>
      <c r="Q970">
        <v>285</v>
      </c>
      <c r="R970">
        <v>71.3</v>
      </c>
      <c r="S970">
        <v>70.92</v>
      </c>
      <c r="T970">
        <v>70.73</v>
      </c>
      <c r="U970">
        <v>70.930000000000007</v>
      </c>
      <c r="V970">
        <v>70.02</v>
      </c>
      <c r="W970">
        <v>71.790000000000006</v>
      </c>
      <c r="Y970">
        <v>70.87</v>
      </c>
      <c r="Z970">
        <v>51</v>
      </c>
      <c r="AA970">
        <v>48</v>
      </c>
      <c r="AB970">
        <v>42</v>
      </c>
      <c r="AC970">
        <v>41</v>
      </c>
      <c r="AE970">
        <v>7</v>
      </c>
      <c r="AF970">
        <v>12</v>
      </c>
      <c r="AG970">
        <v>12</v>
      </c>
      <c r="AH970">
        <v>11</v>
      </c>
      <c r="AJ970">
        <v>41</v>
      </c>
      <c r="AK970">
        <v>44.5</v>
      </c>
      <c r="AL970">
        <v>10</v>
      </c>
      <c r="AM970" s="5">
        <v>0.30625000000000002</v>
      </c>
      <c r="AN970">
        <v>1</v>
      </c>
      <c r="AO970" s="5">
        <v>0.51458333333333328</v>
      </c>
      <c r="AP970">
        <v>1</v>
      </c>
      <c r="AQ970" s="5">
        <v>0.38541666666666669</v>
      </c>
      <c r="AR970">
        <v>1</v>
      </c>
      <c r="AS970" s="5">
        <v>0.40625</v>
      </c>
      <c r="AV970">
        <v>298.88</v>
      </c>
      <c r="AW970">
        <v>46</v>
      </c>
      <c r="AX970">
        <v>80.36</v>
      </c>
      <c r="AY970">
        <v>32</v>
      </c>
      <c r="AZ970">
        <v>70.83</v>
      </c>
      <c r="BA970">
        <v>12</v>
      </c>
      <c r="BB970">
        <v>30.25</v>
      </c>
      <c r="BC970">
        <v>58</v>
      </c>
      <c r="BD970">
        <v>1.71</v>
      </c>
      <c r="BE970">
        <v>13</v>
      </c>
      <c r="BF970">
        <v>38.1</v>
      </c>
      <c r="BG970">
        <v>70</v>
      </c>
      <c r="BJ970">
        <v>45</v>
      </c>
      <c r="BK970">
        <v>22</v>
      </c>
      <c r="BL970">
        <v>31</v>
      </c>
      <c r="BM970">
        <v>37</v>
      </c>
      <c r="BN970">
        <v>34</v>
      </c>
      <c r="BO970">
        <v>4</v>
      </c>
      <c r="BP970">
        <v>53</v>
      </c>
      <c r="BQ970">
        <v>1</v>
      </c>
      <c r="BR970">
        <v>34</v>
      </c>
      <c r="BS970">
        <v>-8</v>
      </c>
      <c r="BT970">
        <v>32</v>
      </c>
      <c r="BU970">
        <v>0</v>
      </c>
      <c r="BV970">
        <v>19</v>
      </c>
      <c r="BW970">
        <v>38</v>
      </c>
      <c r="BX970">
        <v>14</v>
      </c>
      <c r="BY970">
        <v>1</v>
      </c>
      <c r="BZ970">
        <v>0</v>
      </c>
      <c r="CA970">
        <v>16</v>
      </c>
      <c r="CB970">
        <v>40</v>
      </c>
      <c r="CC970">
        <v>16</v>
      </c>
      <c r="CD970">
        <v>299.74</v>
      </c>
      <c r="CE970">
        <v>63.04</v>
      </c>
      <c r="CF970">
        <v>68.239999999999995</v>
      </c>
      <c r="CG970">
        <v>50.21</v>
      </c>
      <c r="CH970">
        <v>1.77</v>
      </c>
      <c r="CI970">
        <v>29.25</v>
      </c>
      <c r="CJ970">
        <v>51.06</v>
      </c>
      <c r="CK970">
        <v>3.04</v>
      </c>
      <c r="CL970">
        <v>4.0199999999999996</v>
      </c>
      <c r="CM970">
        <v>4.63</v>
      </c>
      <c r="CN970">
        <v>299.93</v>
      </c>
      <c r="CO970">
        <v>63.25</v>
      </c>
      <c r="CP970">
        <v>68.5</v>
      </c>
      <c r="CQ970">
        <v>49.77</v>
      </c>
      <c r="CR970">
        <v>1.77</v>
      </c>
      <c r="CS970">
        <v>29.25</v>
      </c>
      <c r="CT970">
        <v>51.83</v>
      </c>
      <c r="CU970">
        <v>3.04</v>
      </c>
      <c r="CV970">
        <v>4.01</v>
      </c>
      <c r="CW970">
        <v>4.6399999999999997</v>
      </c>
      <c r="CX970">
        <v>29</v>
      </c>
      <c r="CY970">
        <v>8</v>
      </c>
      <c r="CZ970">
        <v>65</v>
      </c>
      <c r="DA970">
        <v>4</v>
      </c>
      <c r="DB970">
        <v>14</v>
      </c>
      <c r="DC970">
        <v>284</v>
      </c>
      <c r="DD970">
        <v>99</v>
      </c>
      <c r="DE970">
        <v>316</v>
      </c>
      <c r="DF970">
        <v>27</v>
      </c>
      <c r="DG970">
        <v>291.5</v>
      </c>
      <c r="DH970">
        <v>61</v>
      </c>
      <c r="DI970">
        <v>304</v>
      </c>
      <c r="DJ970">
        <v>45</v>
      </c>
      <c r="DM970">
        <v>85.71</v>
      </c>
      <c r="DN970">
        <v>30</v>
      </c>
      <c r="DO970">
        <v>92.86</v>
      </c>
      <c r="DP970">
        <v>10</v>
      </c>
      <c r="DQ970">
        <v>71.430000000000007</v>
      </c>
      <c r="DR970">
        <v>44</v>
      </c>
      <c r="DS970">
        <v>71.430000000000007</v>
      </c>
      <c r="DT970">
        <v>43</v>
      </c>
      <c r="DW970">
        <v>88.89</v>
      </c>
      <c r="DX970">
        <v>5</v>
      </c>
      <c r="DY970">
        <v>72.22</v>
      </c>
      <c r="DZ970">
        <v>27</v>
      </c>
      <c r="EA970">
        <v>66.67</v>
      </c>
      <c r="EB970">
        <v>16</v>
      </c>
      <c r="EC970">
        <v>55.56</v>
      </c>
      <c r="ED970">
        <v>44</v>
      </c>
      <c r="EG970">
        <v>32</v>
      </c>
      <c r="EH970">
        <v>118</v>
      </c>
      <c r="EI970">
        <v>31</v>
      </c>
      <c r="EJ970">
        <v>89</v>
      </c>
      <c r="EK970">
        <v>29</v>
      </c>
      <c r="EL970">
        <v>27</v>
      </c>
      <c r="EM970">
        <v>29</v>
      </c>
      <c r="EN970">
        <v>13</v>
      </c>
      <c r="EQ970">
        <v>1.75</v>
      </c>
      <c r="ER970">
        <v>74</v>
      </c>
      <c r="ES970">
        <v>1.77</v>
      </c>
      <c r="ET970">
        <v>65</v>
      </c>
      <c r="EU970">
        <v>1.75</v>
      </c>
      <c r="EV970">
        <v>24</v>
      </c>
      <c r="EW970">
        <v>1.5</v>
      </c>
      <c r="EX970">
        <v>1</v>
      </c>
      <c r="FA970">
        <v>0</v>
      </c>
      <c r="FB970">
        <v>129</v>
      </c>
      <c r="FC970">
        <v>40</v>
      </c>
      <c r="FD970">
        <v>113</v>
      </c>
      <c r="FE970">
        <v>66.67</v>
      </c>
      <c r="FF970">
        <v>31</v>
      </c>
      <c r="FG970">
        <v>25</v>
      </c>
      <c r="FH970">
        <v>65</v>
      </c>
      <c r="FU970">
        <v>1</v>
      </c>
      <c r="FV970">
        <v>92</v>
      </c>
      <c r="FW970">
        <v>1</v>
      </c>
      <c r="FX970">
        <v>47</v>
      </c>
      <c r="FY970">
        <v>1</v>
      </c>
      <c r="FZ970">
        <v>38</v>
      </c>
      <c r="GA970">
        <v>1</v>
      </c>
      <c r="GB970">
        <v>30</v>
      </c>
      <c r="GE970">
        <v>-3</v>
      </c>
      <c r="GF970">
        <v>11</v>
      </c>
      <c r="GG970">
        <v>1</v>
      </c>
      <c r="GH970">
        <v>73</v>
      </c>
      <c r="GI970">
        <v>-1</v>
      </c>
      <c r="GJ970">
        <v>6</v>
      </c>
      <c r="GK970">
        <v>4</v>
      </c>
      <c r="GL970">
        <v>52</v>
      </c>
      <c r="GO970">
        <v>-1</v>
      </c>
      <c r="GP970">
        <v>84</v>
      </c>
      <c r="GQ970">
        <v>-3</v>
      </c>
      <c r="GR970">
        <v>17</v>
      </c>
      <c r="GS970">
        <v>-1</v>
      </c>
      <c r="GT970">
        <v>34</v>
      </c>
      <c r="GU970">
        <v>-3</v>
      </c>
      <c r="GV970">
        <v>6</v>
      </c>
      <c r="GY970">
        <v>0</v>
      </c>
      <c r="GZ970">
        <v>14</v>
      </c>
      <c r="HA970">
        <v>0</v>
      </c>
      <c r="HB970">
        <v>18</v>
      </c>
      <c r="HC970">
        <v>0</v>
      </c>
      <c r="HD970">
        <v>5</v>
      </c>
      <c r="HE970">
        <v>0</v>
      </c>
      <c r="HF970">
        <v>6</v>
      </c>
      <c r="HI970">
        <v>6</v>
      </c>
      <c r="HJ970">
        <v>19</v>
      </c>
      <c r="HK970">
        <v>5</v>
      </c>
      <c r="HL970">
        <v>19</v>
      </c>
      <c r="HM970">
        <v>3</v>
      </c>
      <c r="HN970">
        <v>28</v>
      </c>
      <c r="HO970">
        <v>5</v>
      </c>
      <c r="HP970">
        <v>4</v>
      </c>
      <c r="HS970">
        <v>9</v>
      </c>
      <c r="HT970">
        <v>109</v>
      </c>
      <c r="HU970">
        <v>9</v>
      </c>
      <c r="HV970">
        <v>109</v>
      </c>
      <c r="HW970">
        <v>13</v>
      </c>
      <c r="HX970">
        <v>11</v>
      </c>
      <c r="HY970">
        <v>7</v>
      </c>
      <c r="HZ970">
        <v>65</v>
      </c>
      <c r="IC970">
        <v>3</v>
      </c>
      <c r="ID970">
        <v>19</v>
      </c>
      <c r="IE970">
        <v>4</v>
      </c>
      <c r="IF970">
        <v>13</v>
      </c>
      <c r="IG970">
        <v>2</v>
      </c>
      <c r="IH970">
        <v>38</v>
      </c>
      <c r="II970">
        <v>5</v>
      </c>
      <c r="IJ970">
        <v>7</v>
      </c>
      <c r="IM970">
        <v>0</v>
      </c>
      <c r="IN970">
        <v>21</v>
      </c>
      <c r="IO970">
        <v>0</v>
      </c>
      <c r="IP970">
        <v>36</v>
      </c>
      <c r="IQ970">
        <v>0</v>
      </c>
      <c r="IR970">
        <v>13</v>
      </c>
      <c r="IS970">
        <v>1</v>
      </c>
      <c r="IT970">
        <v>4</v>
      </c>
    </row>
    <row r="971" spans="1:254" x14ac:dyDescent="0.25">
      <c r="A971" s="3" t="str">
        <f t="shared" si="15"/>
        <v>Nick Hardy</v>
      </c>
      <c r="B971" s="4">
        <v>45767</v>
      </c>
      <c r="C971" t="s">
        <v>2083</v>
      </c>
      <c r="D971" t="s">
        <v>2084</v>
      </c>
      <c r="E971" t="s">
        <v>2085</v>
      </c>
      <c r="F971" t="s">
        <v>2086</v>
      </c>
      <c r="I971" t="s">
        <v>2136</v>
      </c>
      <c r="J971" t="s">
        <v>1283</v>
      </c>
      <c r="K971">
        <v>41</v>
      </c>
      <c r="L971">
        <v>68</v>
      </c>
      <c r="M971">
        <v>71</v>
      </c>
      <c r="N971">
        <v>72</v>
      </c>
      <c r="O971">
        <v>74</v>
      </c>
      <c r="Q971">
        <v>285</v>
      </c>
      <c r="R971">
        <v>71.3</v>
      </c>
      <c r="S971">
        <v>70.92</v>
      </c>
      <c r="T971">
        <v>69.73</v>
      </c>
      <c r="U971">
        <v>70.930000000000007</v>
      </c>
      <c r="V971">
        <v>71.02</v>
      </c>
      <c r="W971">
        <v>71.790000000000006</v>
      </c>
      <c r="Y971">
        <v>70.87</v>
      </c>
      <c r="Z971">
        <v>31</v>
      </c>
      <c r="AA971">
        <v>37</v>
      </c>
      <c r="AB971">
        <v>42</v>
      </c>
      <c r="AC971">
        <v>41</v>
      </c>
      <c r="AE971">
        <v>6</v>
      </c>
      <c r="AF971">
        <v>11</v>
      </c>
      <c r="AG971">
        <v>12</v>
      </c>
      <c r="AH971">
        <v>11</v>
      </c>
      <c r="AJ971">
        <v>41</v>
      </c>
      <c r="AK971">
        <v>44.5</v>
      </c>
      <c r="AL971">
        <v>1</v>
      </c>
      <c r="AM971" s="5">
        <v>0.51458333333333328</v>
      </c>
      <c r="AN971">
        <v>10</v>
      </c>
      <c r="AO971" s="5">
        <v>0.30625000000000002</v>
      </c>
      <c r="AP971">
        <v>1</v>
      </c>
      <c r="AQ971" s="5">
        <v>0.4375</v>
      </c>
      <c r="AR971">
        <v>1</v>
      </c>
      <c r="AS971" s="5">
        <v>0.39930555555555558</v>
      </c>
      <c r="AV971">
        <v>309.63</v>
      </c>
      <c r="AW971">
        <v>19</v>
      </c>
      <c r="AX971">
        <v>82.14</v>
      </c>
      <c r="AY971">
        <v>24</v>
      </c>
      <c r="AZ971">
        <v>70.83</v>
      </c>
      <c r="BA971">
        <v>14</v>
      </c>
      <c r="BB971">
        <v>30.5</v>
      </c>
      <c r="BC971">
        <v>62</v>
      </c>
      <c r="BD971">
        <v>1.78</v>
      </c>
      <c r="BE971">
        <v>52</v>
      </c>
      <c r="BF971">
        <v>52.38</v>
      </c>
      <c r="BG971">
        <v>62</v>
      </c>
      <c r="BJ971">
        <v>10</v>
      </c>
      <c r="BK971">
        <v>13</v>
      </c>
      <c r="BL971">
        <v>8</v>
      </c>
      <c r="BM971">
        <v>61</v>
      </c>
      <c r="BN971">
        <v>32</v>
      </c>
      <c r="BO971">
        <v>-3</v>
      </c>
      <c r="BP971">
        <v>1</v>
      </c>
      <c r="BQ971">
        <v>2</v>
      </c>
      <c r="BR971">
        <v>43</v>
      </c>
      <c r="BS971">
        <v>-2</v>
      </c>
      <c r="BT971">
        <v>68</v>
      </c>
      <c r="BU971">
        <v>0</v>
      </c>
      <c r="BV971">
        <v>14</v>
      </c>
      <c r="BW971">
        <v>47</v>
      </c>
      <c r="BX971">
        <v>11</v>
      </c>
      <c r="BY971">
        <v>0</v>
      </c>
      <c r="BZ971">
        <v>0</v>
      </c>
      <c r="CA971">
        <v>16</v>
      </c>
      <c r="CB971">
        <v>40</v>
      </c>
      <c r="CC971">
        <v>16</v>
      </c>
      <c r="CD971">
        <v>299.74</v>
      </c>
      <c r="CE971">
        <v>63.04</v>
      </c>
      <c r="CF971">
        <v>68.239999999999995</v>
      </c>
      <c r="CG971">
        <v>50.21</v>
      </c>
      <c r="CH971">
        <v>1.77</v>
      </c>
      <c r="CI971">
        <v>29.25</v>
      </c>
      <c r="CJ971">
        <v>51.06</v>
      </c>
      <c r="CK971">
        <v>3.04</v>
      </c>
      <c r="CL971">
        <v>4.0199999999999996</v>
      </c>
      <c r="CM971">
        <v>4.63</v>
      </c>
      <c r="CN971">
        <v>299.93</v>
      </c>
      <c r="CO971">
        <v>63.25</v>
      </c>
      <c r="CP971">
        <v>68.5</v>
      </c>
      <c r="CQ971">
        <v>49.77</v>
      </c>
      <c r="CR971">
        <v>1.77</v>
      </c>
      <c r="CS971">
        <v>29.25</v>
      </c>
      <c r="CT971">
        <v>51.83</v>
      </c>
      <c r="CU971">
        <v>3.04</v>
      </c>
      <c r="CV971">
        <v>4.01</v>
      </c>
      <c r="CW971">
        <v>4.6399999999999997</v>
      </c>
      <c r="CX971">
        <v>29</v>
      </c>
      <c r="CY971">
        <v>48</v>
      </c>
      <c r="CZ971">
        <v>16</v>
      </c>
      <c r="DA971">
        <v>19</v>
      </c>
      <c r="DB971">
        <v>42</v>
      </c>
      <c r="DC971">
        <v>303.5</v>
      </c>
      <c r="DD971">
        <v>16</v>
      </c>
      <c r="DE971">
        <v>306</v>
      </c>
      <c r="DF971">
        <v>58</v>
      </c>
      <c r="DG971">
        <v>302.5</v>
      </c>
      <c r="DH971">
        <v>44</v>
      </c>
      <c r="DI971">
        <v>326.5</v>
      </c>
      <c r="DJ971">
        <v>4</v>
      </c>
      <c r="DM971">
        <v>92.86</v>
      </c>
      <c r="DN971">
        <v>2</v>
      </c>
      <c r="DO971">
        <v>78.569999999999993</v>
      </c>
      <c r="DP971">
        <v>50</v>
      </c>
      <c r="DQ971">
        <v>71.430000000000007</v>
      </c>
      <c r="DR971">
        <v>44</v>
      </c>
      <c r="DS971">
        <v>85.71</v>
      </c>
      <c r="DT971">
        <v>15</v>
      </c>
      <c r="DW971">
        <v>83.33</v>
      </c>
      <c r="DX971">
        <v>13</v>
      </c>
      <c r="DY971">
        <v>94.44</v>
      </c>
      <c r="DZ971">
        <v>1</v>
      </c>
      <c r="EA971">
        <v>50</v>
      </c>
      <c r="EB971">
        <v>52</v>
      </c>
      <c r="EC971">
        <v>55.56</v>
      </c>
      <c r="ED971">
        <v>44</v>
      </c>
      <c r="EG971">
        <v>30</v>
      </c>
      <c r="EH971">
        <v>78</v>
      </c>
      <c r="EI971">
        <v>34</v>
      </c>
      <c r="EJ971">
        <v>126</v>
      </c>
      <c r="EK971">
        <v>28</v>
      </c>
      <c r="EL971">
        <v>19</v>
      </c>
      <c r="EM971">
        <v>30</v>
      </c>
      <c r="EN971">
        <v>28</v>
      </c>
      <c r="EQ971">
        <v>1.67</v>
      </c>
      <c r="ER971">
        <v>38</v>
      </c>
      <c r="ES971">
        <v>1.88</v>
      </c>
      <c r="ET971">
        <v>97</v>
      </c>
      <c r="EU971">
        <v>1.67</v>
      </c>
      <c r="EV971">
        <v>13</v>
      </c>
      <c r="EW971">
        <v>1.9</v>
      </c>
      <c r="EX971">
        <v>43</v>
      </c>
      <c r="FA971">
        <v>33.33</v>
      </c>
      <c r="FB971">
        <v>114</v>
      </c>
      <c r="FC971">
        <v>0</v>
      </c>
      <c r="FD971">
        <v>130</v>
      </c>
      <c r="FE971">
        <v>55.56</v>
      </c>
      <c r="FF971">
        <v>50</v>
      </c>
      <c r="FG971">
        <v>62.5</v>
      </c>
      <c r="FH971">
        <v>23</v>
      </c>
      <c r="FU971">
        <v>-1</v>
      </c>
      <c r="FV971">
        <v>7</v>
      </c>
      <c r="FW971">
        <v>-1</v>
      </c>
      <c r="FX971">
        <v>1</v>
      </c>
      <c r="FY971">
        <v>0</v>
      </c>
      <c r="FZ971">
        <v>14</v>
      </c>
      <c r="GA971">
        <v>-1</v>
      </c>
      <c r="GB971">
        <v>3</v>
      </c>
      <c r="GE971">
        <v>-2</v>
      </c>
      <c r="GF971">
        <v>32</v>
      </c>
      <c r="GG971">
        <v>0</v>
      </c>
      <c r="GH971">
        <v>45</v>
      </c>
      <c r="GI971">
        <v>1</v>
      </c>
      <c r="GJ971">
        <v>31</v>
      </c>
      <c r="GK971">
        <v>3</v>
      </c>
      <c r="GL971">
        <v>40</v>
      </c>
      <c r="GO971">
        <v>-1</v>
      </c>
      <c r="GP971">
        <v>84</v>
      </c>
      <c r="GQ971">
        <v>0</v>
      </c>
      <c r="GR971">
        <v>123</v>
      </c>
      <c r="GS971">
        <v>-1</v>
      </c>
      <c r="GT971">
        <v>34</v>
      </c>
      <c r="GU971">
        <v>0</v>
      </c>
      <c r="GV971">
        <v>64</v>
      </c>
      <c r="GY971">
        <v>0</v>
      </c>
      <c r="GZ971">
        <v>14</v>
      </c>
      <c r="HA971">
        <v>0</v>
      </c>
      <c r="HB971">
        <v>18</v>
      </c>
      <c r="HC971">
        <v>0</v>
      </c>
      <c r="HD971">
        <v>5</v>
      </c>
      <c r="HE971">
        <v>0</v>
      </c>
      <c r="HF971">
        <v>6</v>
      </c>
      <c r="HI971">
        <v>6</v>
      </c>
      <c r="HJ971">
        <v>19</v>
      </c>
      <c r="HK971">
        <v>2</v>
      </c>
      <c r="HL971">
        <v>104</v>
      </c>
      <c r="HM971">
        <v>4</v>
      </c>
      <c r="HN971">
        <v>10</v>
      </c>
      <c r="HO971">
        <v>2</v>
      </c>
      <c r="HP971">
        <v>46</v>
      </c>
      <c r="HS971">
        <v>10</v>
      </c>
      <c r="HT971">
        <v>88</v>
      </c>
      <c r="HU971">
        <v>15</v>
      </c>
      <c r="HV971">
        <v>2</v>
      </c>
      <c r="HW971">
        <v>10</v>
      </c>
      <c r="HX971">
        <v>51</v>
      </c>
      <c r="HY971">
        <v>12</v>
      </c>
      <c r="HZ971">
        <v>16</v>
      </c>
      <c r="IC971">
        <v>2</v>
      </c>
      <c r="ID971">
        <v>38</v>
      </c>
      <c r="IE971">
        <v>1</v>
      </c>
      <c r="IF971">
        <v>104</v>
      </c>
      <c r="IG971">
        <v>4</v>
      </c>
      <c r="IH971">
        <v>9</v>
      </c>
      <c r="II971">
        <v>4</v>
      </c>
      <c r="IJ971">
        <v>20</v>
      </c>
      <c r="IM971">
        <v>0</v>
      </c>
      <c r="IN971">
        <v>21</v>
      </c>
      <c r="IO971">
        <v>0</v>
      </c>
      <c r="IP971">
        <v>36</v>
      </c>
      <c r="IQ971">
        <v>0</v>
      </c>
      <c r="IR971">
        <v>13</v>
      </c>
      <c r="IS971">
        <v>0</v>
      </c>
      <c r="IT971">
        <v>25</v>
      </c>
    </row>
    <row r="972" spans="1:254" x14ac:dyDescent="0.25">
      <c r="A972" s="3" t="str">
        <f t="shared" si="15"/>
        <v>George McNeill</v>
      </c>
      <c r="B972" s="4">
        <v>45767</v>
      </c>
      <c r="C972" t="s">
        <v>2083</v>
      </c>
      <c r="D972" t="s">
        <v>2084</v>
      </c>
      <c r="E972" t="s">
        <v>2085</v>
      </c>
      <c r="F972" t="s">
        <v>2086</v>
      </c>
      <c r="I972" t="s">
        <v>2137</v>
      </c>
      <c r="J972" t="s">
        <v>1054</v>
      </c>
      <c r="K972">
        <v>41</v>
      </c>
      <c r="L972">
        <v>68</v>
      </c>
      <c r="M972">
        <v>71</v>
      </c>
      <c r="N972">
        <v>72</v>
      </c>
      <c r="O972">
        <v>74</v>
      </c>
      <c r="Q972">
        <v>285</v>
      </c>
      <c r="R972">
        <v>71.3</v>
      </c>
      <c r="S972">
        <v>70.92</v>
      </c>
      <c r="T972">
        <v>69.73</v>
      </c>
      <c r="U972">
        <v>70.930000000000007</v>
      </c>
      <c r="V972">
        <v>71.02</v>
      </c>
      <c r="W972">
        <v>71.790000000000006</v>
      </c>
      <c r="Y972">
        <v>70.87</v>
      </c>
      <c r="Z972">
        <v>31</v>
      </c>
      <c r="AA972">
        <v>37</v>
      </c>
      <c r="AB972">
        <v>42</v>
      </c>
      <c r="AC972">
        <v>41</v>
      </c>
      <c r="AE972">
        <v>6</v>
      </c>
      <c r="AF972">
        <v>11</v>
      </c>
      <c r="AG972">
        <v>12</v>
      </c>
      <c r="AH972">
        <v>11</v>
      </c>
      <c r="AJ972">
        <v>41</v>
      </c>
      <c r="AK972">
        <v>44.5</v>
      </c>
      <c r="AL972">
        <v>10</v>
      </c>
      <c r="AM972" s="5">
        <v>0.56458333333333333</v>
      </c>
      <c r="AN972">
        <v>1</v>
      </c>
      <c r="AO972" s="5">
        <v>0.35625000000000001</v>
      </c>
      <c r="AP972">
        <v>1</v>
      </c>
      <c r="AQ972" s="5">
        <v>0.42708333333333331</v>
      </c>
      <c r="AR972">
        <v>1</v>
      </c>
      <c r="AS972" s="5">
        <v>0.39930555555555558</v>
      </c>
      <c r="AV972">
        <v>306.38</v>
      </c>
      <c r="AW972">
        <v>29</v>
      </c>
      <c r="AX972">
        <v>75</v>
      </c>
      <c r="AY972">
        <v>51</v>
      </c>
      <c r="AZ972">
        <v>61.11</v>
      </c>
      <c r="BA972">
        <v>58</v>
      </c>
      <c r="BB972">
        <v>29</v>
      </c>
      <c r="BC972">
        <v>28</v>
      </c>
      <c r="BD972">
        <v>1.7</v>
      </c>
      <c r="BE972">
        <v>12</v>
      </c>
      <c r="BF972">
        <v>53.57</v>
      </c>
      <c r="BG972">
        <v>60</v>
      </c>
      <c r="BJ972">
        <v>49</v>
      </c>
      <c r="BK972">
        <v>60</v>
      </c>
      <c r="BL972">
        <v>54</v>
      </c>
      <c r="BM972">
        <v>17</v>
      </c>
      <c r="BN972">
        <v>54</v>
      </c>
      <c r="BO972">
        <v>6</v>
      </c>
      <c r="BP972">
        <v>67</v>
      </c>
      <c r="BQ972">
        <v>3</v>
      </c>
      <c r="BR972">
        <v>45</v>
      </c>
      <c r="BS972">
        <v>-12</v>
      </c>
      <c r="BT972">
        <v>5</v>
      </c>
      <c r="BU972">
        <v>1</v>
      </c>
      <c r="BV972">
        <v>15</v>
      </c>
      <c r="BW972">
        <v>43</v>
      </c>
      <c r="BX972">
        <v>12</v>
      </c>
      <c r="BY972">
        <v>1</v>
      </c>
      <c r="BZ972">
        <v>0</v>
      </c>
      <c r="CA972">
        <v>16</v>
      </c>
      <c r="CB972">
        <v>40</v>
      </c>
      <c r="CC972">
        <v>16</v>
      </c>
      <c r="CD972">
        <v>299.74</v>
      </c>
      <c r="CE972">
        <v>63.04</v>
      </c>
      <c r="CF972">
        <v>68.239999999999995</v>
      </c>
      <c r="CG972">
        <v>50.21</v>
      </c>
      <c r="CH972">
        <v>1.77</v>
      </c>
      <c r="CI972">
        <v>29.25</v>
      </c>
      <c r="CJ972">
        <v>51.06</v>
      </c>
      <c r="CK972">
        <v>3.04</v>
      </c>
      <c r="CL972">
        <v>4.0199999999999996</v>
      </c>
      <c r="CM972">
        <v>4.63</v>
      </c>
      <c r="CN972">
        <v>299.93</v>
      </c>
      <c r="CO972">
        <v>63.25</v>
      </c>
      <c r="CP972">
        <v>68.5</v>
      </c>
      <c r="CQ972">
        <v>49.77</v>
      </c>
      <c r="CR972">
        <v>1.77</v>
      </c>
      <c r="CS972">
        <v>29.25</v>
      </c>
      <c r="CT972">
        <v>51.83</v>
      </c>
      <c r="CU972">
        <v>3.04</v>
      </c>
      <c r="CV972">
        <v>4.01</v>
      </c>
      <c r="CW972">
        <v>4.6399999999999997</v>
      </c>
      <c r="CX972">
        <v>7</v>
      </c>
      <c r="CY972">
        <v>34</v>
      </c>
      <c r="CZ972">
        <v>54</v>
      </c>
      <c r="DA972">
        <v>12</v>
      </c>
      <c r="DB972">
        <v>14</v>
      </c>
      <c r="DC972">
        <v>293.5</v>
      </c>
      <c r="DD972">
        <v>58</v>
      </c>
      <c r="DE972">
        <v>308</v>
      </c>
      <c r="DF972">
        <v>53</v>
      </c>
      <c r="DG972">
        <v>305.5</v>
      </c>
      <c r="DH972">
        <v>31</v>
      </c>
      <c r="DI972">
        <v>318.5</v>
      </c>
      <c r="DJ972">
        <v>18</v>
      </c>
      <c r="DM972">
        <v>71.430000000000007</v>
      </c>
      <c r="DN972">
        <v>98</v>
      </c>
      <c r="DO972">
        <v>78.569999999999993</v>
      </c>
      <c r="DP972">
        <v>50</v>
      </c>
      <c r="DQ972">
        <v>71.430000000000007</v>
      </c>
      <c r="DR972">
        <v>44</v>
      </c>
      <c r="DS972">
        <v>78.569999999999993</v>
      </c>
      <c r="DT972">
        <v>33</v>
      </c>
      <c r="DW972">
        <v>72.22</v>
      </c>
      <c r="DX972">
        <v>50</v>
      </c>
      <c r="DY972">
        <v>50</v>
      </c>
      <c r="DZ972">
        <v>114</v>
      </c>
      <c r="EA972">
        <v>61.11</v>
      </c>
      <c r="EB972">
        <v>32</v>
      </c>
      <c r="EC972">
        <v>61.11</v>
      </c>
      <c r="ED972">
        <v>23</v>
      </c>
      <c r="EG972">
        <v>28</v>
      </c>
      <c r="EH972">
        <v>31</v>
      </c>
      <c r="EI972">
        <v>26</v>
      </c>
      <c r="EJ972">
        <v>7</v>
      </c>
      <c r="EK972">
        <v>30</v>
      </c>
      <c r="EL972">
        <v>39</v>
      </c>
      <c r="EM972">
        <v>32</v>
      </c>
      <c r="EN972">
        <v>51</v>
      </c>
      <c r="EQ972">
        <v>1.54</v>
      </c>
      <c r="ER972">
        <v>11</v>
      </c>
      <c r="ES972">
        <v>1.56</v>
      </c>
      <c r="ET972">
        <v>11</v>
      </c>
      <c r="EU972">
        <v>1.82</v>
      </c>
      <c r="EV972">
        <v>38</v>
      </c>
      <c r="EW972">
        <v>1.91</v>
      </c>
      <c r="EX972">
        <v>46</v>
      </c>
      <c r="FA972">
        <v>40</v>
      </c>
      <c r="FB972">
        <v>109</v>
      </c>
      <c r="FC972">
        <v>66.67</v>
      </c>
      <c r="FD972">
        <v>41</v>
      </c>
      <c r="FE972">
        <v>57.14</v>
      </c>
      <c r="FF972">
        <v>48</v>
      </c>
      <c r="FG972">
        <v>42.86</v>
      </c>
      <c r="FH972">
        <v>48</v>
      </c>
      <c r="FU972">
        <v>1</v>
      </c>
      <c r="FV972">
        <v>92</v>
      </c>
      <c r="FW972">
        <v>3</v>
      </c>
      <c r="FX972">
        <v>113</v>
      </c>
      <c r="FY972">
        <v>2</v>
      </c>
      <c r="FZ972">
        <v>58</v>
      </c>
      <c r="GA972">
        <v>0</v>
      </c>
      <c r="GB972">
        <v>7</v>
      </c>
      <c r="GE972">
        <v>0</v>
      </c>
      <c r="GF972">
        <v>69</v>
      </c>
      <c r="GG972">
        <v>-1</v>
      </c>
      <c r="GH972">
        <v>25</v>
      </c>
      <c r="GI972">
        <v>0</v>
      </c>
      <c r="GJ972">
        <v>13</v>
      </c>
      <c r="GK972">
        <v>4</v>
      </c>
      <c r="GL972">
        <v>52</v>
      </c>
      <c r="GO972">
        <v>-5</v>
      </c>
      <c r="GP972">
        <v>1</v>
      </c>
      <c r="GQ972">
        <v>-3</v>
      </c>
      <c r="GR972">
        <v>17</v>
      </c>
      <c r="GS972">
        <v>-2</v>
      </c>
      <c r="GT972">
        <v>17</v>
      </c>
      <c r="GU972">
        <v>-2</v>
      </c>
      <c r="GV972">
        <v>23</v>
      </c>
      <c r="GY972">
        <v>1</v>
      </c>
      <c r="GZ972">
        <v>2</v>
      </c>
      <c r="HA972">
        <v>0</v>
      </c>
      <c r="HB972">
        <v>18</v>
      </c>
      <c r="HC972">
        <v>0</v>
      </c>
      <c r="HD972">
        <v>5</v>
      </c>
      <c r="HE972">
        <v>0</v>
      </c>
      <c r="HF972">
        <v>6</v>
      </c>
      <c r="HI972">
        <v>5</v>
      </c>
      <c r="HJ972">
        <v>37</v>
      </c>
      <c r="HK972">
        <v>4</v>
      </c>
      <c r="HL972">
        <v>43</v>
      </c>
      <c r="HM972">
        <v>3</v>
      </c>
      <c r="HN972">
        <v>28</v>
      </c>
      <c r="HO972">
        <v>3</v>
      </c>
      <c r="HP972">
        <v>26</v>
      </c>
      <c r="HS972">
        <v>9</v>
      </c>
      <c r="HT972">
        <v>109</v>
      </c>
      <c r="HU972">
        <v>11</v>
      </c>
      <c r="HV972">
        <v>55</v>
      </c>
      <c r="HW972">
        <v>12</v>
      </c>
      <c r="HX972">
        <v>26</v>
      </c>
      <c r="HY972">
        <v>11</v>
      </c>
      <c r="HZ972">
        <v>30</v>
      </c>
      <c r="IC972">
        <v>3</v>
      </c>
      <c r="ID972">
        <v>19</v>
      </c>
      <c r="IE972">
        <v>3</v>
      </c>
      <c r="IF972">
        <v>36</v>
      </c>
      <c r="IG972">
        <v>3</v>
      </c>
      <c r="IH972">
        <v>21</v>
      </c>
      <c r="II972">
        <v>3</v>
      </c>
      <c r="IJ972">
        <v>37</v>
      </c>
      <c r="IM972">
        <v>0</v>
      </c>
      <c r="IN972">
        <v>21</v>
      </c>
      <c r="IO972">
        <v>0</v>
      </c>
      <c r="IP972">
        <v>36</v>
      </c>
      <c r="IQ972">
        <v>0</v>
      </c>
      <c r="IR972">
        <v>13</v>
      </c>
      <c r="IS972">
        <v>1</v>
      </c>
      <c r="IT972">
        <v>4</v>
      </c>
    </row>
    <row r="973" spans="1:254" x14ac:dyDescent="0.25">
      <c r="A973" s="3" t="str">
        <f t="shared" si="15"/>
        <v>Troy Merritt</v>
      </c>
      <c r="B973" s="4">
        <v>45767</v>
      </c>
      <c r="C973" t="s">
        <v>2083</v>
      </c>
      <c r="D973" t="s">
        <v>2084</v>
      </c>
      <c r="E973" t="s">
        <v>2085</v>
      </c>
      <c r="F973" t="s">
        <v>2086</v>
      </c>
      <c r="I973" t="s">
        <v>2138</v>
      </c>
      <c r="J973" t="s">
        <v>2139</v>
      </c>
      <c r="K973">
        <v>41</v>
      </c>
      <c r="L973">
        <v>69</v>
      </c>
      <c r="M973">
        <v>70</v>
      </c>
      <c r="N973">
        <v>69</v>
      </c>
      <c r="O973">
        <v>77</v>
      </c>
      <c r="Q973">
        <v>285</v>
      </c>
      <c r="R973">
        <v>71.3</v>
      </c>
      <c r="S973">
        <v>70.92</v>
      </c>
      <c r="T973">
        <v>70.73</v>
      </c>
      <c r="U973">
        <v>69.930000000000007</v>
      </c>
      <c r="V973">
        <v>68.02</v>
      </c>
      <c r="W973">
        <v>74.790000000000006</v>
      </c>
      <c r="Y973">
        <v>70.87</v>
      </c>
      <c r="Z973">
        <v>51</v>
      </c>
      <c r="AA973">
        <v>37</v>
      </c>
      <c r="AB973">
        <v>21</v>
      </c>
      <c r="AC973">
        <v>41</v>
      </c>
      <c r="AE973">
        <v>7</v>
      </c>
      <c r="AF973">
        <v>11</v>
      </c>
      <c r="AG973">
        <v>9</v>
      </c>
      <c r="AH973">
        <v>11</v>
      </c>
      <c r="AJ973">
        <v>41</v>
      </c>
      <c r="AK973">
        <v>44.5</v>
      </c>
      <c r="AL973">
        <v>1</v>
      </c>
      <c r="AM973" s="5">
        <v>0.50624999999999998</v>
      </c>
      <c r="AN973">
        <v>10</v>
      </c>
      <c r="AO973" s="5">
        <v>0.29791666666666666</v>
      </c>
      <c r="AP973">
        <v>1</v>
      </c>
      <c r="AQ973" s="5">
        <v>0.4375</v>
      </c>
      <c r="AR973">
        <v>1</v>
      </c>
      <c r="AS973" s="5">
        <v>0.48958333333333331</v>
      </c>
      <c r="AV973">
        <v>291</v>
      </c>
      <c r="AW973">
        <v>62</v>
      </c>
      <c r="AX973">
        <v>87.5</v>
      </c>
      <c r="AY973">
        <v>6</v>
      </c>
      <c r="AZ973">
        <v>63.89</v>
      </c>
      <c r="BA973">
        <v>46</v>
      </c>
      <c r="BB973">
        <v>29.25</v>
      </c>
      <c r="BC973">
        <v>34</v>
      </c>
      <c r="BD973">
        <v>1.74</v>
      </c>
      <c r="BE973">
        <v>26</v>
      </c>
      <c r="BF973">
        <v>57.69</v>
      </c>
      <c r="BG973">
        <v>56</v>
      </c>
      <c r="BH973">
        <v>100</v>
      </c>
      <c r="BI973">
        <v>1</v>
      </c>
      <c r="BJ973">
        <v>31</v>
      </c>
      <c r="BK973">
        <v>24</v>
      </c>
      <c r="BL973">
        <v>40</v>
      </c>
      <c r="BM973">
        <v>30</v>
      </c>
      <c r="BN973">
        <v>46</v>
      </c>
      <c r="BO973">
        <v>2</v>
      </c>
      <c r="BP973">
        <v>36</v>
      </c>
      <c r="BQ973">
        <v>1</v>
      </c>
      <c r="BR973">
        <v>34</v>
      </c>
      <c r="BS973">
        <v>-6</v>
      </c>
      <c r="BT973">
        <v>51</v>
      </c>
      <c r="BU973">
        <v>0</v>
      </c>
      <c r="BV973">
        <v>16</v>
      </c>
      <c r="BW973">
        <v>44</v>
      </c>
      <c r="BX973">
        <v>11</v>
      </c>
      <c r="BY973">
        <v>1</v>
      </c>
      <c r="BZ973">
        <v>1</v>
      </c>
      <c r="CA973">
        <v>16</v>
      </c>
      <c r="CB973">
        <v>40</v>
      </c>
      <c r="CC973">
        <v>16</v>
      </c>
      <c r="CD973">
        <v>299.74</v>
      </c>
      <c r="CE973">
        <v>63.04</v>
      </c>
      <c r="CF973">
        <v>68.239999999999995</v>
      </c>
      <c r="CG973">
        <v>50.21</v>
      </c>
      <c r="CH973">
        <v>1.77</v>
      </c>
      <c r="CI973">
        <v>29.25</v>
      </c>
      <c r="CJ973">
        <v>51.06</v>
      </c>
      <c r="CK973">
        <v>3.04</v>
      </c>
      <c r="CL973">
        <v>4.0199999999999996</v>
      </c>
      <c r="CM973">
        <v>4.63</v>
      </c>
      <c r="CN973">
        <v>299.93</v>
      </c>
      <c r="CO973">
        <v>63.25</v>
      </c>
      <c r="CP973">
        <v>68.5</v>
      </c>
      <c r="CQ973">
        <v>49.77</v>
      </c>
      <c r="CR973">
        <v>1.77</v>
      </c>
      <c r="CS973">
        <v>29.25</v>
      </c>
      <c r="CT973">
        <v>51.83</v>
      </c>
      <c r="CU973">
        <v>3.04</v>
      </c>
      <c r="CV973">
        <v>4.01</v>
      </c>
      <c r="CW973">
        <v>4.6399999999999997</v>
      </c>
      <c r="CX973">
        <v>29</v>
      </c>
      <c r="CY973">
        <v>26</v>
      </c>
      <c r="CZ973">
        <v>40</v>
      </c>
      <c r="DA973">
        <v>19</v>
      </c>
      <c r="DB973">
        <v>14</v>
      </c>
      <c r="DC973">
        <v>288.5</v>
      </c>
      <c r="DD973">
        <v>83</v>
      </c>
      <c r="DE973">
        <v>296</v>
      </c>
      <c r="DF973">
        <v>100</v>
      </c>
      <c r="DG973">
        <v>288.5</v>
      </c>
      <c r="DH973">
        <v>64</v>
      </c>
      <c r="DI973">
        <v>291</v>
      </c>
      <c r="DJ973">
        <v>59</v>
      </c>
      <c r="DM973">
        <v>85.71</v>
      </c>
      <c r="DN973">
        <v>30</v>
      </c>
      <c r="DO973">
        <v>100</v>
      </c>
      <c r="DP973">
        <v>1</v>
      </c>
      <c r="DQ973">
        <v>78.569999999999993</v>
      </c>
      <c r="DR973">
        <v>25</v>
      </c>
      <c r="DS973">
        <v>85.71</v>
      </c>
      <c r="DT973">
        <v>15</v>
      </c>
      <c r="DW973">
        <v>77.78</v>
      </c>
      <c r="DX973">
        <v>27</v>
      </c>
      <c r="DY973">
        <v>55.56</v>
      </c>
      <c r="DZ973">
        <v>98</v>
      </c>
      <c r="EA973">
        <v>66.67</v>
      </c>
      <c r="EB973">
        <v>16</v>
      </c>
      <c r="EC973">
        <v>55.56</v>
      </c>
      <c r="ED973">
        <v>44</v>
      </c>
      <c r="EG973">
        <v>30</v>
      </c>
      <c r="EH973">
        <v>78</v>
      </c>
      <c r="EI973">
        <v>26</v>
      </c>
      <c r="EJ973">
        <v>7</v>
      </c>
      <c r="EK973">
        <v>27</v>
      </c>
      <c r="EL973">
        <v>11</v>
      </c>
      <c r="EM973">
        <v>34</v>
      </c>
      <c r="EN973">
        <v>68</v>
      </c>
      <c r="EQ973">
        <v>1.71</v>
      </c>
      <c r="ER973">
        <v>55</v>
      </c>
      <c r="ES973">
        <v>1.4</v>
      </c>
      <c r="ET973">
        <v>3</v>
      </c>
      <c r="EU973">
        <v>1.67</v>
      </c>
      <c r="EV973">
        <v>13</v>
      </c>
      <c r="EW973">
        <v>2.2000000000000002</v>
      </c>
      <c r="EX973">
        <v>69</v>
      </c>
      <c r="FA973">
        <v>50</v>
      </c>
      <c r="FB973">
        <v>93</v>
      </c>
      <c r="FC973">
        <v>50</v>
      </c>
      <c r="FD973">
        <v>82</v>
      </c>
      <c r="FE973">
        <v>83.33</v>
      </c>
      <c r="FF973">
        <v>8</v>
      </c>
      <c r="FG973">
        <v>50</v>
      </c>
      <c r="FH973">
        <v>42</v>
      </c>
      <c r="FO973">
        <v>100</v>
      </c>
      <c r="FP973">
        <v>1</v>
      </c>
      <c r="FU973">
        <v>0</v>
      </c>
      <c r="FV973">
        <v>42</v>
      </c>
      <c r="FW973">
        <v>1</v>
      </c>
      <c r="FX973">
        <v>47</v>
      </c>
      <c r="FY973">
        <v>1</v>
      </c>
      <c r="FZ973">
        <v>38</v>
      </c>
      <c r="GA973">
        <v>0</v>
      </c>
      <c r="GB973">
        <v>7</v>
      </c>
      <c r="GE973">
        <v>-3</v>
      </c>
      <c r="GF973">
        <v>11</v>
      </c>
      <c r="GG973">
        <v>0</v>
      </c>
      <c r="GH973">
        <v>45</v>
      </c>
      <c r="GI973">
        <v>-1</v>
      </c>
      <c r="GJ973">
        <v>6</v>
      </c>
      <c r="GK973">
        <v>5</v>
      </c>
      <c r="GL973">
        <v>61</v>
      </c>
      <c r="GO973">
        <v>0</v>
      </c>
      <c r="GP973">
        <v>115</v>
      </c>
      <c r="GQ973">
        <v>-3</v>
      </c>
      <c r="GR973">
        <v>17</v>
      </c>
      <c r="GS973">
        <v>-3</v>
      </c>
      <c r="GT973">
        <v>4</v>
      </c>
      <c r="GU973">
        <v>0</v>
      </c>
      <c r="GV973">
        <v>64</v>
      </c>
      <c r="GY973">
        <v>0</v>
      </c>
      <c r="GZ973">
        <v>14</v>
      </c>
      <c r="HA973">
        <v>0</v>
      </c>
      <c r="HB973">
        <v>18</v>
      </c>
      <c r="HC973">
        <v>0</v>
      </c>
      <c r="HD973">
        <v>5</v>
      </c>
      <c r="HE973">
        <v>0</v>
      </c>
      <c r="HF973">
        <v>6</v>
      </c>
      <c r="HI973">
        <v>5</v>
      </c>
      <c r="HJ973">
        <v>37</v>
      </c>
      <c r="HK973">
        <v>6</v>
      </c>
      <c r="HL973">
        <v>2</v>
      </c>
      <c r="HM973">
        <v>4</v>
      </c>
      <c r="HN973">
        <v>10</v>
      </c>
      <c r="HO973">
        <v>1</v>
      </c>
      <c r="HP973">
        <v>62</v>
      </c>
      <c r="HS973">
        <v>11</v>
      </c>
      <c r="HT973">
        <v>69</v>
      </c>
      <c r="HU973">
        <v>8</v>
      </c>
      <c r="HV973">
        <v>119</v>
      </c>
      <c r="HW973">
        <v>13</v>
      </c>
      <c r="HX973">
        <v>11</v>
      </c>
      <c r="HY973">
        <v>12</v>
      </c>
      <c r="HZ973">
        <v>16</v>
      </c>
      <c r="IC973">
        <v>2</v>
      </c>
      <c r="ID973">
        <v>38</v>
      </c>
      <c r="IE973">
        <v>4</v>
      </c>
      <c r="IF973">
        <v>13</v>
      </c>
      <c r="IG973">
        <v>1</v>
      </c>
      <c r="IH973">
        <v>55</v>
      </c>
      <c r="II973">
        <v>4</v>
      </c>
      <c r="IJ973">
        <v>20</v>
      </c>
      <c r="IM973">
        <v>0</v>
      </c>
      <c r="IN973">
        <v>21</v>
      </c>
      <c r="IO973">
        <v>0</v>
      </c>
      <c r="IP973">
        <v>36</v>
      </c>
      <c r="IQ973">
        <v>0</v>
      </c>
      <c r="IR973">
        <v>13</v>
      </c>
      <c r="IS973">
        <v>1</v>
      </c>
      <c r="IT973">
        <v>4</v>
      </c>
    </row>
    <row r="974" spans="1:254" x14ac:dyDescent="0.25">
      <c r="A974" s="3" t="str">
        <f t="shared" si="15"/>
        <v>Greyson Sigg</v>
      </c>
      <c r="B974" s="4">
        <v>45767</v>
      </c>
      <c r="C974" t="s">
        <v>2083</v>
      </c>
      <c r="D974" t="s">
        <v>2084</v>
      </c>
      <c r="E974" t="s">
        <v>2085</v>
      </c>
      <c r="F974" t="s">
        <v>2086</v>
      </c>
      <c r="I974" t="s">
        <v>2140</v>
      </c>
      <c r="J974" t="s">
        <v>2141</v>
      </c>
      <c r="K974">
        <v>41</v>
      </c>
      <c r="L974">
        <v>67</v>
      </c>
      <c r="M974">
        <v>72</v>
      </c>
      <c r="N974">
        <v>71</v>
      </c>
      <c r="O974">
        <v>75</v>
      </c>
      <c r="Q974">
        <v>285</v>
      </c>
      <c r="R974">
        <v>71.3</v>
      </c>
      <c r="S974">
        <v>70.92</v>
      </c>
      <c r="T974">
        <v>68.73</v>
      </c>
      <c r="U974">
        <v>71.930000000000007</v>
      </c>
      <c r="V974">
        <v>70.02</v>
      </c>
      <c r="W974">
        <v>72.790000000000006</v>
      </c>
      <c r="Y974">
        <v>70.87</v>
      </c>
      <c r="Z974">
        <v>19</v>
      </c>
      <c r="AA974">
        <v>37</v>
      </c>
      <c r="AB974">
        <v>33</v>
      </c>
      <c r="AC974">
        <v>41</v>
      </c>
      <c r="AE974">
        <v>5</v>
      </c>
      <c r="AF974">
        <v>11</v>
      </c>
      <c r="AG974">
        <v>11</v>
      </c>
      <c r="AH974">
        <v>11</v>
      </c>
      <c r="AJ974">
        <v>41</v>
      </c>
      <c r="AK974">
        <v>44.5</v>
      </c>
      <c r="AL974">
        <v>1</v>
      </c>
      <c r="AM974" s="5">
        <v>0.29791666666666666</v>
      </c>
      <c r="AN974">
        <v>10</v>
      </c>
      <c r="AO974" s="5">
        <v>0.50624999999999998</v>
      </c>
      <c r="AP974">
        <v>1</v>
      </c>
      <c r="AQ974" s="5">
        <v>0.41319444444444442</v>
      </c>
      <c r="AR974">
        <v>1</v>
      </c>
      <c r="AS974" s="5">
        <v>0.44444444444444442</v>
      </c>
      <c r="AV974">
        <v>297.38</v>
      </c>
      <c r="AW974">
        <v>50</v>
      </c>
      <c r="AX974">
        <v>78.569999999999993</v>
      </c>
      <c r="AY974">
        <v>41</v>
      </c>
      <c r="AZ974">
        <v>68.06</v>
      </c>
      <c r="BA974">
        <v>30</v>
      </c>
      <c r="BB974">
        <v>30.25</v>
      </c>
      <c r="BC974">
        <v>58</v>
      </c>
      <c r="BD974">
        <v>1.78</v>
      </c>
      <c r="BE974">
        <v>46</v>
      </c>
      <c r="BF974">
        <v>52.17</v>
      </c>
      <c r="BG974">
        <v>63</v>
      </c>
      <c r="BH974">
        <v>50</v>
      </c>
      <c r="BI974">
        <v>44</v>
      </c>
      <c r="BJ974">
        <v>57</v>
      </c>
      <c r="BK974">
        <v>38</v>
      </c>
      <c r="BL974">
        <v>47</v>
      </c>
      <c r="BM974">
        <v>56</v>
      </c>
      <c r="BN974">
        <v>63</v>
      </c>
      <c r="BO974">
        <v>0</v>
      </c>
      <c r="BP974">
        <v>13</v>
      </c>
      <c r="BQ974">
        <v>4</v>
      </c>
      <c r="BR974">
        <v>53</v>
      </c>
      <c r="BS974">
        <v>-7</v>
      </c>
      <c r="BT974">
        <v>41</v>
      </c>
      <c r="BU974">
        <v>0</v>
      </c>
      <c r="BV974">
        <v>16</v>
      </c>
      <c r="BW974">
        <v>43</v>
      </c>
      <c r="BX974">
        <v>13</v>
      </c>
      <c r="BY974">
        <v>0</v>
      </c>
      <c r="BZ974">
        <v>4</v>
      </c>
      <c r="CA974">
        <v>16</v>
      </c>
      <c r="CB974">
        <v>40</v>
      </c>
      <c r="CC974">
        <v>16</v>
      </c>
      <c r="CD974">
        <v>299.74</v>
      </c>
      <c r="CE974">
        <v>63.04</v>
      </c>
      <c r="CF974">
        <v>68.239999999999995</v>
      </c>
      <c r="CG974">
        <v>50.21</v>
      </c>
      <c r="CH974">
        <v>1.77</v>
      </c>
      <c r="CI974">
        <v>29.25</v>
      </c>
      <c r="CJ974">
        <v>51.06</v>
      </c>
      <c r="CK974">
        <v>3.04</v>
      </c>
      <c r="CL974">
        <v>4.0199999999999996</v>
      </c>
      <c r="CM974">
        <v>4.63</v>
      </c>
      <c r="CN974">
        <v>299.93</v>
      </c>
      <c r="CO974">
        <v>63.25</v>
      </c>
      <c r="CP974">
        <v>68.5</v>
      </c>
      <c r="CQ974">
        <v>49.77</v>
      </c>
      <c r="CR974">
        <v>1.77</v>
      </c>
      <c r="CS974">
        <v>29.25</v>
      </c>
      <c r="CT974">
        <v>51.83</v>
      </c>
      <c r="CU974">
        <v>3.04</v>
      </c>
      <c r="CV974">
        <v>4.01</v>
      </c>
      <c r="CW974">
        <v>4.6399999999999997</v>
      </c>
      <c r="CX974">
        <v>29</v>
      </c>
      <c r="CY974">
        <v>26</v>
      </c>
      <c r="CZ974">
        <v>54</v>
      </c>
      <c r="DA974">
        <v>7</v>
      </c>
      <c r="DB974">
        <v>42</v>
      </c>
      <c r="DC974">
        <v>289.5</v>
      </c>
      <c r="DD974">
        <v>72</v>
      </c>
      <c r="DE974">
        <v>300.5</v>
      </c>
      <c r="DF974">
        <v>82</v>
      </c>
      <c r="DG974">
        <v>304.5</v>
      </c>
      <c r="DH974">
        <v>36</v>
      </c>
      <c r="DI974">
        <v>295</v>
      </c>
      <c r="DJ974">
        <v>56</v>
      </c>
      <c r="DM974">
        <v>78.569999999999993</v>
      </c>
      <c r="DN974">
        <v>66</v>
      </c>
      <c r="DO974">
        <v>71.430000000000007</v>
      </c>
      <c r="DP974">
        <v>83</v>
      </c>
      <c r="DQ974">
        <v>85.71</v>
      </c>
      <c r="DR974">
        <v>12</v>
      </c>
      <c r="DS974">
        <v>78.569999999999993</v>
      </c>
      <c r="DT974">
        <v>33</v>
      </c>
      <c r="DW974">
        <v>66.67</v>
      </c>
      <c r="DX974">
        <v>80</v>
      </c>
      <c r="DY974">
        <v>72.22</v>
      </c>
      <c r="DZ974">
        <v>27</v>
      </c>
      <c r="EA974">
        <v>66.67</v>
      </c>
      <c r="EB974">
        <v>16</v>
      </c>
      <c r="EC974">
        <v>66.67</v>
      </c>
      <c r="ED974">
        <v>11</v>
      </c>
      <c r="EG974">
        <v>27</v>
      </c>
      <c r="EH974">
        <v>15</v>
      </c>
      <c r="EI974">
        <v>31</v>
      </c>
      <c r="EJ974">
        <v>89</v>
      </c>
      <c r="EK974">
        <v>30</v>
      </c>
      <c r="EL974">
        <v>39</v>
      </c>
      <c r="EM974">
        <v>33</v>
      </c>
      <c r="EN974">
        <v>62</v>
      </c>
      <c r="EQ974">
        <v>1.58</v>
      </c>
      <c r="ER974">
        <v>23</v>
      </c>
      <c r="ES974">
        <v>1.85</v>
      </c>
      <c r="ET974">
        <v>89</v>
      </c>
      <c r="EU974">
        <v>1.83</v>
      </c>
      <c r="EV974">
        <v>43</v>
      </c>
      <c r="EW974">
        <v>1.83</v>
      </c>
      <c r="EX974">
        <v>36</v>
      </c>
      <c r="FA974">
        <v>66.67</v>
      </c>
      <c r="FB974">
        <v>60</v>
      </c>
      <c r="FC974">
        <v>60</v>
      </c>
      <c r="FD974">
        <v>60</v>
      </c>
      <c r="FE974">
        <v>66.67</v>
      </c>
      <c r="FF974">
        <v>31</v>
      </c>
      <c r="FG974">
        <v>16.670000000000002</v>
      </c>
      <c r="FH974">
        <v>67</v>
      </c>
      <c r="FK974">
        <v>50</v>
      </c>
      <c r="FL974">
        <v>24</v>
      </c>
      <c r="FM974">
        <v>50</v>
      </c>
      <c r="FN974">
        <v>31</v>
      </c>
      <c r="FU974">
        <v>-1</v>
      </c>
      <c r="FV974">
        <v>7</v>
      </c>
      <c r="FW974">
        <v>0</v>
      </c>
      <c r="FX974">
        <v>9</v>
      </c>
      <c r="FY974">
        <v>0</v>
      </c>
      <c r="FZ974">
        <v>14</v>
      </c>
      <c r="GA974">
        <v>1</v>
      </c>
      <c r="GB974">
        <v>30</v>
      </c>
      <c r="GE974">
        <v>-2</v>
      </c>
      <c r="GF974">
        <v>32</v>
      </c>
      <c r="GG974">
        <v>2</v>
      </c>
      <c r="GH974">
        <v>93</v>
      </c>
      <c r="GI974">
        <v>1</v>
      </c>
      <c r="GJ974">
        <v>31</v>
      </c>
      <c r="GK974">
        <v>3</v>
      </c>
      <c r="GL974">
        <v>40</v>
      </c>
      <c r="GO974">
        <v>-2</v>
      </c>
      <c r="GP974">
        <v>36</v>
      </c>
      <c r="GQ974">
        <v>-2</v>
      </c>
      <c r="GR974">
        <v>50</v>
      </c>
      <c r="GS974">
        <v>-2</v>
      </c>
      <c r="GT974">
        <v>17</v>
      </c>
      <c r="GU974">
        <v>-1</v>
      </c>
      <c r="GV974">
        <v>43</v>
      </c>
      <c r="GY974">
        <v>0</v>
      </c>
      <c r="GZ974">
        <v>14</v>
      </c>
      <c r="HA974">
        <v>0</v>
      </c>
      <c r="HB974">
        <v>18</v>
      </c>
      <c r="HC974">
        <v>0</v>
      </c>
      <c r="HD974">
        <v>5</v>
      </c>
      <c r="HE974">
        <v>0</v>
      </c>
      <c r="HF974">
        <v>6</v>
      </c>
      <c r="HI974">
        <v>7</v>
      </c>
      <c r="HJ974">
        <v>9</v>
      </c>
      <c r="HK974">
        <v>4</v>
      </c>
      <c r="HL974">
        <v>43</v>
      </c>
      <c r="HM974">
        <v>3</v>
      </c>
      <c r="HN974">
        <v>28</v>
      </c>
      <c r="HO974">
        <v>2</v>
      </c>
      <c r="HP974">
        <v>46</v>
      </c>
      <c r="HS974">
        <v>9</v>
      </c>
      <c r="HT974">
        <v>109</v>
      </c>
      <c r="HU974">
        <v>10</v>
      </c>
      <c r="HV974">
        <v>89</v>
      </c>
      <c r="HW974">
        <v>13</v>
      </c>
      <c r="HX974">
        <v>11</v>
      </c>
      <c r="HY974">
        <v>11</v>
      </c>
      <c r="HZ974">
        <v>30</v>
      </c>
      <c r="IC974">
        <v>2</v>
      </c>
      <c r="ID974">
        <v>38</v>
      </c>
      <c r="IE974">
        <v>4</v>
      </c>
      <c r="IF974">
        <v>13</v>
      </c>
      <c r="IG974">
        <v>2</v>
      </c>
      <c r="IH974">
        <v>38</v>
      </c>
      <c r="II974">
        <v>5</v>
      </c>
      <c r="IJ974">
        <v>7</v>
      </c>
      <c r="IM974">
        <v>0</v>
      </c>
      <c r="IN974">
        <v>21</v>
      </c>
      <c r="IO974">
        <v>0</v>
      </c>
      <c r="IP974">
        <v>36</v>
      </c>
      <c r="IQ974">
        <v>0</v>
      </c>
      <c r="IR974">
        <v>13</v>
      </c>
      <c r="IS974">
        <v>0</v>
      </c>
      <c r="IT974">
        <v>25</v>
      </c>
    </row>
    <row r="975" spans="1:254" x14ac:dyDescent="0.25">
      <c r="A975" s="3" t="str">
        <f t="shared" si="15"/>
        <v>Hayden Springer</v>
      </c>
      <c r="B975" s="4">
        <v>45767</v>
      </c>
      <c r="C975" t="s">
        <v>2083</v>
      </c>
      <c r="D975" t="s">
        <v>2084</v>
      </c>
      <c r="E975" t="s">
        <v>2085</v>
      </c>
      <c r="F975" t="s">
        <v>2086</v>
      </c>
      <c r="I975" t="s">
        <v>2142</v>
      </c>
      <c r="J975" t="s">
        <v>1318</v>
      </c>
      <c r="K975">
        <v>41</v>
      </c>
      <c r="L975">
        <v>69</v>
      </c>
      <c r="M975">
        <v>71</v>
      </c>
      <c r="N975">
        <v>70</v>
      </c>
      <c r="O975">
        <v>75</v>
      </c>
      <c r="Q975">
        <v>285</v>
      </c>
      <c r="R975">
        <v>71.3</v>
      </c>
      <c r="S975">
        <v>70.92</v>
      </c>
      <c r="T975">
        <v>70.73</v>
      </c>
      <c r="U975">
        <v>70.930000000000007</v>
      </c>
      <c r="V975">
        <v>69.02</v>
      </c>
      <c r="W975">
        <v>72.790000000000006</v>
      </c>
      <c r="Y975">
        <v>70.87</v>
      </c>
      <c r="Z975">
        <v>51</v>
      </c>
      <c r="AA975">
        <v>48</v>
      </c>
      <c r="AB975">
        <v>33</v>
      </c>
      <c r="AC975">
        <v>41</v>
      </c>
      <c r="AE975">
        <v>7</v>
      </c>
      <c r="AF975">
        <v>12</v>
      </c>
      <c r="AG975">
        <v>11</v>
      </c>
      <c r="AH975">
        <v>11</v>
      </c>
      <c r="AJ975">
        <v>41</v>
      </c>
      <c r="AK975">
        <v>44.5</v>
      </c>
      <c r="AL975">
        <v>1</v>
      </c>
      <c r="AM975" s="5">
        <v>0.33958333333333335</v>
      </c>
      <c r="AN975">
        <v>10</v>
      </c>
      <c r="AO975" s="5">
        <v>0.54791666666666672</v>
      </c>
      <c r="AP975">
        <v>1</v>
      </c>
      <c r="AQ975" s="5">
        <v>0.36805555555555558</v>
      </c>
      <c r="AR975">
        <v>1</v>
      </c>
      <c r="AS975" s="5">
        <v>0.44444444444444442</v>
      </c>
      <c r="AV975">
        <v>311</v>
      </c>
      <c r="AW975">
        <v>15</v>
      </c>
      <c r="AX975">
        <v>80.36</v>
      </c>
      <c r="AY975">
        <v>35</v>
      </c>
      <c r="AZ975">
        <v>63.89</v>
      </c>
      <c r="BA975">
        <v>48</v>
      </c>
      <c r="BB975">
        <v>29.75</v>
      </c>
      <c r="BC975">
        <v>45</v>
      </c>
      <c r="BD975">
        <v>1.78</v>
      </c>
      <c r="BE975">
        <v>51</v>
      </c>
      <c r="BF975">
        <v>57.69</v>
      </c>
      <c r="BG975">
        <v>56</v>
      </c>
      <c r="BH975">
        <v>100</v>
      </c>
      <c r="BI975">
        <v>1</v>
      </c>
      <c r="BJ975">
        <v>15</v>
      </c>
      <c r="BK975">
        <v>48</v>
      </c>
      <c r="BL975">
        <v>33</v>
      </c>
      <c r="BM975">
        <v>53</v>
      </c>
      <c r="BN975">
        <v>50</v>
      </c>
      <c r="BO975">
        <v>4</v>
      </c>
      <c r="BP975">
        <v>53</v>
      </c>
      <c r="BQ975">
        <v>3</v>
      </c>
      <c r="BR975">
        <v>45</v>
      </c>
      <c r="BS975">
        <v>-10</v>
      </c>
      <c r="BT975">
        <v>16</v>
      </c>
      <c r="BU975">
        <v>1</v>
      </c>
      <c r="BV975">
        <v>15</v>
      </c>
      <c r="BW975">
        <v>43</v>
      </c>
      <c r="BX975">
        <v>12</v>
      </c>
      <c r="BY975">
        <v>1</v>
      </c>
      <c r="BZ975">
        <v>2</v>
      </c>
      <c r="CA975">
        <v>16</v>
      </c>
      <c r="CB975">
        <v>40</v>
      </c>
      <c r="CC975">
        <v>16</v>
      </c>
      <c r="CD975">
        <v>299.74</v>
      </c>
      <c r="CE975">
        <v>63.04</v>
      </c>
      <c r="CF975">
        <v>68.239999999999995</v>
      </c>
      <c r="CG975">
        <v>50.21</v>
      </c>
      <c r="CH975">
        <v>1.77</v>
      </c>
      <c r="CI975">
        <v>29.25</v>
      </c>
      <c r="CJ975">
        <v>51.06</v>
      </c>
      <c r="CK975">
        <v>3.04</v>
      </c>
      <c r="CL975">
        <v>4.0199999999999996</v>
      </c>
      <c r="CM975">
        <v>4.63</v>
      </c>
      <c r="CN975">
        <v>299.93</v>
      </c>
      <c r="CO975">
        <v>63.25</v>
      </c>
      <c r="CP975">
        <v>68.5</v>
      </c>
      <c r="CQ975">
        <v>49.77</v>
      </c>
      <c r="CR975">
        <v>1.77</v>
      </c>
      <c r="CS975">
        <v>29.25</v>
      </c>
      <c r="CT975">
        <v>51.83</v>
      </c>
      <c r="CU975">
        <v>3.04</v>
      </c>
      <c r="CV975">
        <v>4.01</v>
      </c>
      <c r="CW975">
        <v>4.6399999999999997</v>
      </c>
      <c r="CX975">
        <v>7</v>
      </c>
      <c r="CY975">
        <v>34</v>
      </c>
      <c r="CZ975">
        <v>54</v>
      </c>
      <c r="DA975">
        <v>12</v>
      </c>
      <c r="DB975">
        <v>14</v>
      </c>
      <c r="DC975">
        <v>295</v>
      </c>
      <c r="DD975">
        <v>47</v>
      </c>
      <c r="DE975">
        <v>316</v>
      </c>
      <c r="DF975">
        <v>27</v>
      </c>
      <c r="DG975">
        <v>311.5</v>
      </c>
      <c r="DH975">
        <v>21</v>
      </c>
      <c r="DI975">
        <v>321.5</v>
      </c>
      <c r="DJ975">
        <v>12</v>
      </c>
      <c r="DM975">
        <v>85.71</v>
      </c>
      <c r="DN975">
        <v>30</v>
      </c>
      <c r="DO975">
        <v>71.430000000000007</v>
      </c>
      <c r="DP975">
        <v>83</v>
      </c>
      <c r="DQ975">
        <v>78.569999999999993</v>
      </c>
      <c r="DR975">
        <v>25</v>
      </c>
      <c r="DS975">
        <v>85.71</v>
      </c>
      <c r="DT975">
        <v>15</v>
      </c>
      <c r="DW975">
        <v>61.11</v>
      </c>
      <c r="DX975">
        <v>103</v>
      </c>
      <c r="DY975">
        <v>72.22</v>
      </c>
      <c r="DZ975">
        <v>27</v>
      </c>
      <c r="EA975">
        <v>55.56</v>
      </c>
      <c r="EB975">
        <v>40</v>
      </c>
      <c r="EC975">
        <v>66.67</v>
      </c>
      <c r="ED975">
        <v>11</v>
      </c>
      <c r="EG975">
        <v>27</v>
      </c>
      <c r="EH975">
        <v>15</v>
      </c>
      <c r="EI975">
        <v>30</v>
      </c>
      <c r="EJ975">
        <v>61</v>
      </c>
      <c r="EK975">
        <v>25</v>
      </c>
      <c r="EL975">
        <v>3</v>
      </c>
      <c r="EM975">
        <v>37</v>
      </c>
      <c r="EN975">
        <v>70</v>
      </c>
      <c r="EQ975">
        <v>1.73</v>
      </c>
      <c r="ER975">
        <v>61</v>
      </c>
      <c r="ES975">
        <v>1.69</v>
      </c>
      <c r="ET975">
        <v>32</v>
      </c>
      <c r="EU975">
        <v>1.5</v>
      </c>
      <c r="EV975">
        <v>3</v>
      </c>
      <c r="EW975">
        <v>2.17</v>
      </c>
      <c r="EX975">
        <v>67</v>
      </c>
      <c r="FA975">
        <v>85.71</v>
      </c>
      <c r="FB975">
        <v>27</v>
      </c>
      <c r="FC975">
        <v>40</v>
      </c>
      <c r="FD975">
        <v>113</v>
      </c>
      <c r="FE975">
        <v>75</v>
      </c>
      <c r="FF975">
        <v>19</v>
      </c>
      <c r="FG975">
        <v>16.670000000000002</v>
      </c>
      <c r="FH975">
        <v>67</v>
      </c>
      <c r="FK975">
        <v>100</v>
      </c>
      <c r="FL975">
        <v>1</v>
      </c>
      <c r="FO975">
        <v>100</v>
      </c>
      <c r="FP975">
        <v>1</v>
      </c>
      <c r="FU975">
        <v>0</v>
      </c>
      <c r="FV975">
        <v>42</v>
      </c>
      <c r="FW975">
        <v>2</v>
      </c>
      <c r="FX975">
        <v>92</v>
      </c>
      <c r="FY975">
        <v>1</v>
      </c>
      <c r="FZ975">
        <v>38</v>
      </c>
      <c r="GA975">
        <v>1</v>
      </c>
      <c r="GB975">
        <v>30</v>
      </c>
      <c r="GE975">
        <v>-1</v>
      </c>
      <c r="GF975">
        <v>48</v>
      </c>
      <c r="GG975">
        <v>-1</v>
      </c>
      <c r="GH975">
        <v>25</v>
      </c>
      <c r="GI975">
        <v>0</v>
      </c>
      <c r="GJ975">
        <v>13</v>
      </c>
      <c r="GK975">
        <v>5</v>
      </c>
      <c r="GL975">
        <v>61</v>
      </c>
      <c r="GO975">
        <v>-2</v>
      </c>
      <c r="GP975">
        <v>36</v>
      </c>
      <c r="GQ975">
        <v>-2</v>
      </c>
      <c r="GR975">
        <v>50</v>
      </c>
      <c r="GS975">
        <v>-3</v>
      </c>
      <c r="GT975">
        <v>4</v>
      </c>
      <c r="GU975">
        <v>-3</v>
      </c>
      <c r="GV975">
        <v>6</v>
      </c>
      <c r="GY975">
        <v>1</v>
      </c>
      <c r="GZ975">
        <v>2</v>
      </c>
      <c r="HA975">
        <v>0</v>
      </c>
      <c r="HB975">
        <v>18</v>
      </c>
      <c r="HC975">
        <v>0</v>
      </c>
      <c r="HD975">
        <v>5</v>
      </c>
      <c r="HE975">
        <v>0</v>
      </c>
      <c r="HF975">
        <v>6</v>
      </c>
      <c r="HI975">
        <v>2</v>
      </c>
      <c r="HJ975">
        <v>116</v>
      </c>
      <c r="HK975">
        <v>4</v>
      </c>
      <c r="HL975">
        <v>43</v>
      </c>
      <c r="HM975">
        <v>5</v>
      </c>
      <c r="HN975">
        <v>4</v>
      </c>
      <c r="HO975">
        <v>4</v>
      </c>
      <c r="HP975">
        <v>11</v>
      </c>
      <c r="HS975">
        <v>14</v>
      </c>
      <c r="HT975">
        <v>4</v>
      </c>
      <c r="HU975">
        <v>11</v>
      </c>
      <c r="HV975">
        <v>55</v>
      </c>
      <c r="HW975">
        <v>11</v>
      </c>
      <c r="HX975">
        <v>46</v>
      </c>
      <c r="HY975">
        <v>7</v>
      </c>
      <c r="HZ975">
        <v>65</v>
      </c>
      <c r="IC975">
        <v>1</v>
      </c>
      <c r="ID975">
        <v>83</v>
      </c>
      <c r="IE975">
        <v>3</v>
      </c>
      <c r="IF975">
        <v>36</v>
      </c>
      <c r="IG975">
        <v>1</v>
      </c>
      <c r="IH975">
        <v>55</v>
      </c>
      <c r="II975">
        <v>7</v>
      </c>
      <c r="IJ975">
        <v>1</v>
      </c>
      <c r="IM975">
        <v>0</v>
      </c>
      <c r="IN975">
        <v>21</v>
      </c>
      <c r="IO975">
        <v>0</v>
      </c>
      <c r="IP975">
        <v>36</v>
      </c>
      <c r="IQ975">
        <v>1</v>
      </c>
      <c r="IR975">
        <v>4</v>
      </c>
      <c r="IS975">
        <v>0</v>
      </c>
      <c r="IT975">
        <v>25</v>
      </c>
    </row>
    <row r="976" spans="1:254" x14ac:dyDescent="0.25">
      <c r="A976" s="3" t="str">
        <f t="shared" si="15"/>
        <v>Braden Thornberry</v>
      </c>
      <c r="B976" s="4">
        <v>45767</v>
      </c>
      <c r="C976" t="s">
        <v>2083</v>
      </c>
      <c r="D976" t="s">
        <v>2084</v>
      </c>
      <c r="E976" t="s">
        <v>2085</v>
      </c>
      <c r="F976" t="s">
        <v>2086</v>
      </c>
      <c r="I976" t="s">
        <v>2143</v>
      </c>
      <c r="J976" t="s">
        <v>2144</v>
      </c>
      <c r="K976">
        <v>41</v>
      </c>
      <c r="L976">
        <v>70</v>
      </c>
      <c r="M976">
        <v>70</v>
      </c>
      <c r="N976">
        <v>70</v>
      </c>
      <c r="O976">
        <v>75</v>
      </c>
      <c r="Q976">
        <v>285</v>
      </c>
      <c r="R976">
        <v>71.3</v>
      </c>
      <c r="S976">
        <v>70.92</v>
      </c>
      <c r="T976">
        <v>71.73</v>
      </c>
      <c r="U976">
        <v>69.930000000000007</v>
      </c>
      <c r="V976">
        <v>69.02</v>
      </c>
      <c r="W976">
        <v>72.790000000000006</v>
      </c>
      <c r="Y976">
        <v>70.87</v>
      </c>
      <c r="Z976">
        <v>68</v>
      </c>
      <c r="AA976">
        <v>48</v>
      </c>
      <c r="AB976">
        <v>33</v>
      </c>
      <c r="AC976">
        <v>41</v>
      </c>
      <c r="AE976">
        <v>8</v>
      </c>
      <c r="AF976">
        <v>12</v>
      </c>
      <c r="AG976">
        <v>11</v>
      </c>
      <c r="AH976">
        <v>11</v>
      </c>
      <c r="AJ976">
        <v>41</v>
      </c>
      <c r="AK976">
        <v>44.5</v>
      </c>
      <c r="AL976">
        <v>1</v>
      </c>
      <c r="AM976" s="5">
        <v>0.35625000000000001</v>
      </c>
      <c r="AN976">
        <v>10</v>
      </c>
      <c r="AO976" s="5">
        <v>0.56458333333333333</v>
      </c>
      <c r="AP976">
        <v>1</v>
      </c>
      <c r="AQ976" s="5">
        <v>0.35416666666666669</v>
      </c>
      <c r="AR976">
        <v>1</v>
      </c>
      <c r="AS976" s="5">
        <v>0.4513888888888889</v>
      </c>
      <c r="AV976">
        <v>294.38</v>
      </c>
      <c r="AW976">
        <v>57</v>
      </c>
      <c r="AX976">
        <v>76.790000000000006</v>
      </c>
      <c r="AY976">
        <v>46</v>
      </c>
      <c r="AZ976">
        <v>56.94</v>
      </c>
      <c r="BA976">
        <v>65</v>
      </c>
      <c r="BB976">
        <v>27.5</v>
      </c>
      <c r="BC976">
        <v>6</v>
      </c>
      <c r="BD976">
        <v>1.66</v>
      </c>
      <c r="BE976">
        <v>6</v>
      </c>
      <c r="BF976">
        <v>64.52</v>
      </c>
      <c r="BG976">
        <v>31</v>
      </c>
      <c r="BH976">
        <v>100</v>
      </c>
      <c r="BI976">
        <v>1</v>
      </c>
      <c r="BJ976">
        <v>63</v>
      </c>
      <c r="BK976">
        <v>61</v>
      </c>
      <c r="BL976">
        <v>66</v>
      </c>
      <c r="BM976">
        <v>7</v>
      </c>
      <c r="BN976">
        <v>50</v>
      </c>
      <c r="BO976">
        <v>0</v>
      </c>
      <c r="BP976">
        <v>13</v>
      </c>
      <c r="BQ976">
        <v>3</v>
      </c>
      <c r="BR976">
        <v>45</v>
      </c>
      <c r="BS976">
        <v>-6</v>
      </c>
      <c r="BT976">
        <v>51</v>
      </c>
      <c r="BU976">
        <v>0</v>
      </c>
      <c r="BV976">
        <v>16</v>
      </c>
      <c r="BW976">
        <v>44</v>
      </c>
      <c r="BX976">
        <v>11</v>
      </c>
      <c r="BY976">
        <v>1</v>
      </c>
      <c r="BZ976">
        <v>2</v>
      </c>
      <c r="CA976">
        <v>16</v>
      </c>
      <c r="CB976">
        <v>40</v>
      </c>
      <c r="CC976">
        <v>16</v>
      </c>
      <c r="CD976">
        <v>299.74</v>
      </c>
      <c r="CE976">
        <v>63.04</v>
      </c>
      <c r="CF976">
        <v>68.239999999999995</v>
      </c>
      <c r="CG976">
        <v>50.21</v>
      </c>
      <c r="CH976">
        <v>1.77</v>
      </c>
      <c r="CI976">
        <v>29.25</v>
      </c>
      <c r="CJ976">
        <v>51.06</v>
      </c>
      <c r="CK976">
        <v>3.04</v>
      </c>
      <c r="CL976">
        <v>4.0199999999999996</v>
      </c>
      <c r="CM976">
        <v>4.63</v>
      </c>
      <c r="CN976">
        <v>299.93</v>
      </c>
      <c r="CO976">
        <v>63.25</v>
      </c>
      <c r="CP976">
        <v>68.5</v>
      </c>
      <c r="CQ976">
        <v>49.77</v>
      </c>
      <c r="CR976">
        <v>1.77</v>
      </c>
      <c r="CS976">
        <v>29.25</v>
      </c>
      <c r="CT976">
        <v>51.83</v>
      </c>
      <c r="CU976">
        <v>3.04</v>
      </c>
      <c r="CV976">
        <v>4.01</v>
      </c>
      <c r="CW976">
        <v>4.6399999999999997</v>
      </c>
      <c r="CX976">
        <v>29</v>
      </c>
      <c r="CY976">
        <v>26</v>
      </c>
      <c r="CZ976">
        <v>40</v>
      </c>
      <c r="DA976">
        <v>19</v>
      </c>
      <c r="DB976">
        <v>14</v>
      </c>
      <c r="DC976">
        <v>277.5</v>
      </c>
      <c r="DD976">
        <v>114</v>
      </c>
      <c r="DE976">
        <v>305</v>
      </c>
      <c r="DF976">
        <v>61</v>
      </c>
      <c r="DG976">
        <v>298.5</v>
      </c>
      <c r="DH976">
        <v>51</v>
      </c>
      <c r="DI976">
        <v>296.5</v>
      </c>
      <c r="DJ976">
        <v>55</v>
      </c>
      <c r="DM976">
        <v>78.569999999999993</v>
      </c>
      <c r="DN976">
        <v>66</v>
      </c>
      <c r="DO976">
        <v>92.86</v>
      </c>
      <c r="DP976">
        <v>10</v>
      </c>
      <c r="DQ976">
        <v>71.430000000000007</v>
      </c>
      <c r="DR976">
        <v>44</v>
      </c>
      <c r="DS976">
        <v>64.290000000000006</v>
      </c>
      <c r="DT976">
        <v>55</v>
      </c>
      <c r="DW976">
        <v>66.67</v>
      </c>
      <c r="DX976">
        <v>80</v>
      </c>
      <c r="DY976">
        <v>66.67</v>
      </c>
      <c r="DZ976">
        <v>54</v>
      </c>
      <c r="EA976">
        <v>44.44</v>
      </c>
      <c r="EB976">
        <v>62</v>
      </c>
      <c r="EC976">
        <v>50</v>
      </c>
      <c r="ED976">
        <v>52</v>
      </c>
      <c r="EG976">
        <v>28</v>
      </c>
      <c r="EH976">
        <v>31</v>
      </c>
      <c r="EI976">
        <v>28</v>
      </c>
      <c r="EJ976">
        <v>24</v>
      </c>
      <c r="EK976">
        <v>24</v>
      </c>
      <c r="EL976">
        <v>2</v>
      </c>
      <c r="EM976">
        <v>30</v>
      </c>
      <c r="EN976">
        <v>28</v>
      </c>
      <c r="EQ976">
        <v>1.67</v>
      </c>
      <c r="ER976">
        <v>38</v>
      </c>
      <c r="ES976">
        <v>1.58</v>
      </c>
      <c r="ET976">
        <v>16</v>
      </c>
      <c r="EU976">
        <v>1.5</v>
      </c>
      <c r="EV976">
        <v>3</v>
      </c>
      <c r="EW976">
        <v>1.89</v>
      </c>
      <c r="EX976">
        <v>40</v>
      </c>
      <c r="FA976">
        <v>66.67</v>
      </c>
      <c r="FB976">
        <v>60</v>
      </c>
      <c r="FC976">
        <v>50</v>
      </c>
      <c r="FD976">
        <v>82</v>
      </c>
      <c r="FE976">
        <v>80</v>
      </c>
      <c r="FF976">
        <v>11</v>
      </c>
      <c r="FG976">
        <v>55.56</v>
      </c>
      <c r="FH976">
        <v>34</v>
      </c>
      <c r="FK976">
        <v>100</v>
      </c>
      <c r="FL976">
        <v>1</v>
      </c>
      <c r="FO976">
        <v>100</v>
      </c>
      <c r="FP976">
        <v>1</v>
      </c>
      <c r="FU976">
        <v>0</v>
      </c>
      <c r="FV976">
        <v>42</v>
      </c>
      <c r="FW976">
        <v>1</v>
      </c>
      <c r="FX976">
        <v>47</v>
      </c>
      <c r="FY976">
        <v>-1</v>
      </c>
      <c r="FZ976">
        <v>2</v>
      </c>
      <c r="GA976">
        <v>0</v>
      </c>
      <c r="GB976">
        <v>7</v>
      </c>
      <c r="GE976">
        <v>1</v>
      </c>
      <c r="GF976">
        <v>96</v>
      </c>
      <c r="GG976">
        <v>0</v>
      </c>
      <c r="GH976">
        <v>45</v>
      </c>
      <c r="GI976">
        <v>-1</v>
      </c>
      <c r="GJ976">
        <v>6</v>
      </c>
      <c r="GK976">
        <v>3</v>
      </c>
      <c r="GL976">
        <v>40</v>
      </c>
      <c r="GO976">
        <v>-3</v>
      </c>
      <c r="GP976">
        <v>14</v>
      </c>
      <c r="GQ976">
        <v>-3</v>
      </c>
      <c r="GR976">
        <v>17</v>
      </c>
      <c r="GS976">
        <v>0</v>
      </c>
      <c r="GT976">
        <v>57</v>
      </c>
      <c r="GU976">
        <v>0</v>
      </c>
      <c r="GV976">
        <v>64</v>
      </c>
      <c r="GY976">
        <v>0</v>
      </c>
      <c r="GZ976">
        <v>14</v>
      </c>
      <c r="HA976">
        <v>0</v>
      </c>
      <c r="HB976">
        <v>18</v>
      </c>
      <c r="HC976">
        <v>0</v>
      </c>
      <c r="HD976">
        <v>5</v>
      </c>
      <c r="HE976">
        <v>0</v>
      </c>
      <c r="HF976">
        <v>6</v>
      </c>
      <c r="HI976">
        <v>4</v>
      </c>
      <c r="HJ976">
        <v>61</v>
      </c>
      <c r="HK976">
        <v>6</v>
      </c>
      <c r="HL976">
        <v>2</v>
      </c>
      <c r="HM976">
        <v>4</v>
      </c>
      <c r="HN976">
        <v>10</v>
      </c>
      <c r="HO976">
        <v>2</v>
      </c>
      <c r="HP976">
        <v>46</v>
      </c>
      <c r="HS976">
        <v>12</v>
      </c>
      <c r="HT976">
        <v>41</v>
      </c>
      <c r="HU976">
        <v>9</v>
      </c>
      <c r="HV976">
        <v>109</v>
      </c>
      <c r="HW976">
        <v>12</v>
      </c>
      <c r="HX976">
        <v>26</v>
      </c>
      <c r="HY976">
        <v>11</v>
      </c>
      <c r="HZ976">
        <v>30</v>
      </c>
      <c r="IC976">
        <v>2</v>
      </c>
      <c r="ID976">
        <v>38</v>
      </c>
      <c r="IE976">
        <v>2</v>
      </c>
      <c r="IF976">
        <v>66</v>
      </c>
      <c r="IG976">
        <v>2</v>
      </c>
      <c r="IH976">
        <v>38</v>
      </c>
      <c r="II976">
        <v>5</v>
      </c>
      <c r="IJ976">
        <v>7</v>
      </c>
      <c r="IM976">
        <v>0</v>
      </c>
      <c r="IN976">
        <v>21</v>
      </c>
      <c r="IO976">
        <v>1</v>
      </c>
      <c r="IP976">
        <v>4</v>
      </c>
      <c r="IQ976">
        <v>0</v>
      </c>
      <c r="IR976">
        <v>13</v>
      </c>
      <c r="IS976">
        <v>0</v>
      </c>
      <c r="IT976">
        <v>25</v>
      </c>
    </row>
    <row r="977" spans="1:254" x14ac:dyDescent="0.25">
      <c r="A977" s="3" t="str">
        <f t="shared" si="15"/>
        <v>Hayden Buckley</v>
      </c>
      <c r="B977" s="4">
        <v>45767</v>
      </c>
      <c r="C977" t="s">
        <v>2083</v>
      </c>
      <c r="D977" t="s">
        <v>2084</v>
      </c>
      <c r="E977" t="s">
        <v>2085</v>
      </c>
      <c r="F977" t="s">
        <v>2086</v>
      </c>
      <c r="I977" t="s">
        <v>2145</v>
      </c>
      <c r="J977" t="s">
        <v>1318</v>
      </c>
      <c r="K977">
        <v>49</v>
      </c>
      <c r="L977">
        <v>70</v>
      </c>
      <c r="M977">
        <v>71</v>
      </c>
      <c r="N977">
        <v>72</v>
      </c>
      <c r="O977">
        <v>73</v>
      </c>
      <c r="Q977">
        <v>286</v>
      </c>
      <c r="R977">
        <v>71.3</v>
      </c>
      <c r="S977">
        <v>70.92</v>
      </c>
      <c r="T977">
        <v>71.73</v>
      </c>
      <c r="U977">
        <v>70.930000000000007</v>
      </c>
      <c r="V977">
        <v>71.02</v>
      </c>
      <c r="W977">
        <v>70.790000000000006</v>
      </c>
      <c r="Y977">
        <v>71.12</v>
      </c>
      <c r="Z977">
        <v>68</v>
      </c>
      <c r="AA977">
        <v>62</v>
      </c>
      <c r="AB977">
        <v>54</v>
      </c>
      <c r="AC977">
        <v>49</v>
      </c>
      <c r="AE977">
        <v>8</v>
      </c>
      <c r="AF977">
        <v>13</v>
      </c>
      <c r="AG977">
        <v>14</v>
      </c>
      <c r="AH977">
        <v>12</v>
      </c>
      <c r="AJ977">
        <v>49</v>
      </c>
      <c r="AK977">
        <v>50.5</v>
      </c>
      <c r="AL977">
        <v>10</v>
      </c>
      <c r="AM977" s="5">
        <v>0.35625000000000001</v>
      </c>
      <c r="AN977">
        <v>1</v>
      </c>
      <c r="AO977" s="5">
        <v>0.56458333333333333</v>
      </c>
      <c r="AP977">
        <v>1</v>
      </c>
      <c r="AQ977" s="5">
        <v>0.3263888888888889</v>
      </c>
      <c r="AR977">
        <v>1</v>
      </c>
      <c r="AS977" s="5">
        <v>0.37847222222222221</v>
      </c>
      <c r="AV977">
        <v>303.63</v>
      </c>
      <c r="AW977">
        <v>37</v>
      </c>
      <c r="AX977">
        <v>85.71</v>
      </c>
      <c r="AY977">
        <v>14</v>
      </c>
      <c r="AZ977">
        <v>69.44</v>
      </c>
      <c r="BA977">
        <v>18</v>
      </c>
      <c r="BB977">
        <v>30</v>
      </c>
      <c r="BC977">
        <v>52</v>
      </c>
      <c r="BD977">
        <v>1.78</v>
      </c>
      <c r="BE977">
        <v>48</v>
      </c>
      <c r="BF977">
        <v>59.09</v>
      </c>
      <c r="BG977">
        <v>52</v>
      </c>
      <c r="BH977">
        <v>50</v>
      </c>
      <c r="BI977">
        <v>44</v>
      </c>
      <c r="BJ977">
        <v>16</v>
      </c>
      <c r="BK977">
        <v>9</v>
      </c>
      <c r="BL977">
        <v>14</v>
      </c>
      <c r="BM977">
        <v>55</v>
      </c>
      <c r="BN977">
        <v>31</v>
      </c>
      <c r="BO977">
        <v>1</v>
      </c>
      <c r="BP977">
        <v>20</v>
      </c>
      <c r="BQ977">
        <v>4</v>
      </c>
      <c r="BR977">
        <v>53</v>
      </c>
      <c r="BS977">
        <v>-7</v>
      </c>
      <c r="BT977">
        <v>41</v>
      </c>
      <c r="BU977">
        <v>1</v>
      </c>
      <c r="BV977">
        <v>13</v>
      </c>
      <c r="BW977">
        <v>46</v>
      </c>
      <c r="BX977">
        <v>11</v>
      </c>
      <c r="BY977">
        <v>1</v>
      </c>
      <c r="BZ977">
        <v>2</v>
      </c>
      <c r="CA977">
        <v>16</v>
      </c>
      <c r="CB977">
        <v>40</v>
      </c>
      <c r="CC977">
        <v>16</v>
      </c>
      <c r="CD977">
        <v>299.74</v>
      </c>
      <c r="CE977">
        <v>63.04</v>
      </c>
      <c r="CF977">
        <v>68.239999999999995</v>
      </c>
      <c r="CG977">
        <v>50.21</v>
      </c>
      <c r="CH977">
        <v>1.77</v>
      </c>
      <c r="CI977">
        <v>29.25</v>
      </c>
      <c r="CJ977">
        <v>51.06</v>
      </c>
      <c r="CK977">
        <v>3.04</v>
      </c>
      <c r="CL977">
        <v>4.0199999999999996</v>
      </c>
      <c r="CM977">
        <v>4.63</v>
      </c>
      <c r="CN977">
        <v>299.93</v>
      </c>
      <c r="CO977">
        <v>63.25</v>
      </c>
      <c r="CP977">
        <v>68.5</v>
      </c>
      <c r="CQ977">
        <v>49.77</v>
      </c>
      <c r="CR977">
        <v>1.77</v>
      </c>
      <c r="CS977">
        <v>29.25</v>
      </c>
      <c r="CT977">
        <v>51.83</v>
      </c>
      <c r="CU977">
        <v>3.04</v>
      </c>
      <c r="CV977">
        <v>4.01</v>
      </c>
      <c r="CW977">
        <v>4.6399999999999997</v>
      </c>
      <c r="CX977">
        <v>7</v>
      </c>
      <c r="CY977">
        <v>58</v>
      </c>
      <c r="CZ977">
        <v>24</v>
      </c>
      <c r="DA977">
        <v>19</v>
      </c>
      <c r="DB977">
        <v>14</v>
      </c>
      <c r="DC977">
        <v>302</v>
      </c>
      <c r="DD977">
        <v>20</v>
      </c>
      <c r="DE977">
        <v>317.5</v>
      </c>
      <c r="DF977">
        <v>21</v>
      </c>
      <c r="DG977">
        <v>305.5</v>
      </c>
      <c r="DH977">
        <v>31</v>
      </c>
      <c r="DI977">
        <v>289.5</v>
      </c>
      <c r="DJ977">
        <v>60</v>
      </c>
      <c r="DM977">
        <v>85.71</v>
      </c>
      <c r="DN977">
        <v>30</v>
      </c>
      <c r="DO977">
        <v>78.569999999999993</v>
      </c>
      <c r="DP977">
        <v>50</v>
      </c>
      <c r="DQ977">
        <v>85.71</v>
      </c>
      <c r="DR977">
        <v>12</v>
      </c>
      <c r="DS977">
        <v>92.86</v>
      </c>
      <c r="DT977">
        <v>2</v>
      </c>
      <c r="DW977">
        <v>72.22</v>
      </c>
      <c r="DX977">
        <v>50</v>
      </c>
      <c r="DY977">
        <v>55.56</v>
      </c>
      <c r="DZ977">
        <v>98</v>
      </c>
      <c r="EA977">
        <v>83.33</v>
      </c>
      <c r="EB977">
        <v>1</v>
      </c>
      <c r="EC977">
        <v>66.67</v>
      </c>
      <c r="ED977">
        <v>11</v>
      </c>
      <c r="EG977">
        <v>29</v>
      </c>
      <c r="EH977">
        <v>49</v>
      </c>
      <c r="EI977">
        <v>27</v>
      </c>
      <c r="EJ977">
        <v>16</v>
      </c>
      <c r="EK977">
        <v>34</v>
      </c>
      <c r="EL977">
        <v>67</v>
      </c>
      <c r="EM977">
        <v>30</v>
      </c>
      <c r="EN977">
        <v>28</v>
      </c>
      <c r="EQ977">
        <v>1.77</v>
      </c>
      <c r="ER977">
        <v>82</v>
      </c>
      <c r="ES977">
        <v>1.7</v>
      </c>
      <c r="ET977">
        <v>40</v>
      </c>
      <c r="EU977">
        <v>1.93</v>
      </c>
      <c r="EV977">
        <v>61</v>
      </c>
      <c r="EW977">
        <v>1.67</v>
      </c>
      <c r="EX977">
        <v>12</v>
      </c>
      <c r="FA977">
        <v>80</v>
      </c>
      <c r="FB977">
        <v>34</v>
      </c>
      <c r="FC977">
        <v>75</v>
      </c>
      <c r="FD977">
        <v>28</v>
      </c>
      <c r="FE977">
        <v>33.33</v>
      </c>
      <c r="FF977">
        <v>67</v>
      </c>
      <c r="FG977">
        <v>33.33</v>
      </c>
      <c r="FH977">
        <v>58</v>
      </c>
      <c r="FM977">
        <v>50</v>
      </c>
      <c r="FN977">
        <v>31</v>
      </c>
      <c r="FU977">
        <v>-1</v>
      </c>
      <c r="FV977">
        <v>7</v>
      </c>
      <c r="FW977">
        <v>1</v>
      </c>
      <c r="FX977">
        <v>47</v>
      </c>
      <c r="FY977">
        <v>0</v>
      </c>
      <c r="FZ977">
        <v>14</v>
      </c>
      <c r="GA977">
        <v>1</v>
      </c>
      <c r="GB977">
        <v>30</v>
      </c>
      <c r="GE977">
        <v>0</v>
      </c>
      <c r="GF977">
        <v>69</v>
      </c>
      <c r="GG977">
        <v>0</v>
      </c>
      <c r="GH977">
        <v>45</v>
      </c>
      <c r="GI977">
        <v>1</v>
      </c>
      <c r="GJ977">
        <v>31</v>
      </c>
      <c r="GK977">
        <v>3</v>
      </c>
      <c r="GL977">
        <v>40</v>
      </c>
      <c r="GO977">
        <v>-1</v>
      </c>
      <c r="GP977">
        <v>84</v>
      </c>
      <c r="GQ977">
        <v>-2</v>
      </c>
      <c r="GR977">
        <v>50</v>
      </c>
      <c r="GS977">
        <v>-1</v>
      </c>
      <c r="GT977">
        <v>34</v>
      </c>
      <c r="GU977">
        <v>-3</v>
      </c>
      <c r="GV977">
        <v>6</v>
      </c>
      <c r="GY977">
        <v>0</v>
      </c>
      <c r="GZ977">
        <v>14</v>
      </c>
      <c r="HA977">
        <v>1</v>
      </c>
      <c r="HB977">
        <v>2</v>
      </c>
      <c r="HC977">
        <v>0</v>
      </c>
      <c r="HD977">
        <v>5</v>
      </c>
      <c r="HE977">
        <v>0</v>
      </c>
      <c r="HF977">
        <v>6</v>
      </c>
      <c r="HI977">
        <v>3</v>
      </c>
      <c r="HJ977">
        <v>89</v>
      </c>
      <c r="HK977">
        <v>1</v>
      </c>
      <c r="HL977">
        <v>124</v>
      </c>
      <c r="HM977">
        <v>3</v>
      </c>
      <c r="HN977">
        <v>28</v>
      </c>
      <c r="HO977">
        <v>6</v>
      </c>
      <c r="HP977">
        <v>2</v>
      </c>
      <c r="HS977">
        <v>14</v>
      </c>
      <c r="HT977">
        <v>4</v>
      </c>
      <c r="HU977">
        <v>14</v>
      </c>
      <c r="HV977">
        <v>8</v>
      </c>
      <c r="HW977">
        <v>12</v>
      </c>
      <c r="HX977">
        <v>26</v>
      </c>
      <c r="HY977">
        <v>6</v>
      </c>
      <c r="HZ977">
        <v>69</v>
      </c>
      <c r="IC977">
        <v>1</v>
      </c>
      <c r="ID977">
        <v>83</v>
      </c>
      <c r="IE977">
        <v>2</v>
      </c>
      <c r="IF977">
        <v>66</v>
      </c>
      <c r="IG977">
        <v>3</v>
      </c>
      <c r="IH977">
        <v>21</v>
      </c>
      <c r="II977">
        <v>5</v>
      </c>
      <c r="IJ977">
        <v>7</v>
      </c>
      <c r="IM977">
        <v>0</v>
      </c>
      <c r="IN977">
        <v>21</v>
      </c>
      <c r="IO977">
        <v>0</v>
      </c>
      <c r="IP977">
        <v>36</v>
      </c>
      <c r="IQ977">
        <v>0</v>
      </c>
      <c r="IR977">
        <v>13</v>
      </c>
      <c r="IS977">
        <v>1</v>
      </c>
      <c r="IT977">
        <v>4</v>
      </c>
    </row>
    <row r="978" spans="1:254" x14ac:dyDescent="0.25">
      <c r="A978" s="3" t="str">
        <f t="shared" si="15"/>
        <v>Patrick Flavin</v>
      </c>
      <c r="B978" s="4">
        <v>45767</v>
      </c>
      <c r="C978" t="s">
        <v>2083</v>
      </c>
      <c r="D978" t="s">
        <v>2084</v>
      </c>
      <c r="E978" t="s">
        <v>2085</v>
      </c>
      <c r="F978" t="s">
        <v>2086</v>
      </c>
      <c r="I978" t="s">
        <v>2146</v>
      </c>
      <c r="J978" t="s">
        <v>1705</v>
      </c>
      <c r="K978">
        <v>49</v>
      </c>
      <c r="L978">
        <v>69</v>
      </c>
      <c r="M978">
        <v>71</v>
      </c>
      <c r="N978">
        <v>71</v>
      </c>
      <c r="O978">
        <v>75</v>
      </c>
      <c r="Q978">
        <v>286</v>
      </c>
      <c r="R978">
        <v>71.3</v>
      </c>
      <c r="S978">
        <v>70.92</v>
      </c>
      <c r="T978">
        <v>70.73</v>
      </c>
      <c r="U978">
        <v>70.930000000000007</v>
      </c>
      <c r="V978">
        <v>70.02</v>
      </c>
      <c r="W978">
        <v>72.790000000000006</v>
      </c>
      <c r="Y978">
        <v>71.12</v>
      </c>
      <c r="Z978">
        <v>51</v>
      </c>
      <c r="AA978">
        <v>48</v>
      </c>
      <c r="AB978">
        <v>42</v>
      </c>
      <c r="AC978">
        <v>49</v>
      </c>
      <c r="AE978">
        <v>7</v>
      </c>
      <c r="AF978">
        <v>12</v>
      </c>
      <c r="AG978">
        <v>12</v>
      </c>
      <c r="AH978">
        <v>12</v>
      </c>
      <c r="AJ978">
        <v>49</v>
      </c>
      <c r="AK978">
        <v>50.5</v>
      </c>
      <c r="AL978">
        <v>10</v>
      </c>
      <c r="AM978" s="5">
        <v>0.34791666666666665</v>
      </c>
      <c r="AN978">
        <v>1</v>
      </c>
      <c r="AO978" s="5">
        <v>0.55625000000000002</v>
      </c>
      <c r="AP978">
        <v>1</v>
      </c>
      <c r="AQ978" s="5">
        <v>0.3611111111111111</v>
      </c>
      <c r="AR978">
        <v>1</v>
      </c>
      <c r="AS978" s="5">
        <v>0.41319444444444442</v>
      </c>
      <c r="AV978">
        <v>283.38</v>
      </c>
      <c r="AW978">
        <v>67</v>
      </c>
      <c r="AX978">
        <v>69.64</v>
      </c>
      <c r="AY978">
        <v>67</v>
      </c>
      <c r="AZ978">
        <v>61.11</v>
      </c>
      <c r="BA978">
        <v>57</v>
      </c>
      <c r="BB978">
        <v>28.75</v>
      </c>
      <c r="BC978">
        <v>21</v>
      </c>
      <c r="BD978">
        <v>1.75</v>
      </c>
      <c r="BE978">
        <v>30</v>
      </c>
      <c r="BF978">
        <v>64.290000000000006</v>
      </c>
      <c r="BG978">
        <v>32</v>
      </c>
      <c r="BH978">
        <v>37.5</v>
      </c>
      <c r="BI978">
        <v>56</v>
      </c>
      <c r="BJ978">
        <v>70</v>
      </c>
      <c r="BK978">
        <v>68</v>
      </c>
      <c r="BL978">
        <v>70</v>
      </c>
      <c r="BM978">
        <v>23</v>
      </c>
      <c r="BN978">
        <v>67</v>
      </c>
      <c r="BO978">
        <v>0</v>
      </c>
      <c r="BP978">
        <v>13</v>
      </c>
      <c r="BQ978">
        <v>5</v>
      </c>
      <c r="BR978">
        <v>62</v>
      </c>
      <c r="BS978">
        <v>-7</v>
      </c>
      <c r="BT978">
        <v>41</v>
      </c>
      <c r="BU978">
        <v>0</v>
      </c>
      <c r="BV978">
        <v>14</v>
      </c>
      <c r="BW978">
        <v>47</v>
      </c>
      <c r="BX978">
        <v>10</v>
      </c>
      <c r="BY978">
        <v>1</v>
      </c>
      <c r="BZ978">
        <v>8</v>
      </c>
      <c r="CA978">
        <v>16</v>
      </c>
      <c r="CB978">
        <v>40</v>
      </c>
      <c r="CC978">
        <v>16</v>
      </c>
      <c r="CD978">
        <v>299.74</v>
      </c>
      <c r="CE978">
        <v>63.04</v>
      </c>
      <c r="CF978">
        <v>68.239999999999995</v>
      </c>
      <c r="CG978">
        <v>50.21</v>
      </c>
      <c r="CH978">
        <v>1.77</v>
      </c>
      <c r="CI978">
        <v>29.25</v>
      </c>
      <c r="CJ978">
        <v>51.06</v>
      </c>
      <c r="CK978">
        <v>3.04</v>
      </c>
      <c r="CL978">
        <v>4.0199999999999996</v>
      </c>
      <c r="CM978">
        <v>4.63</v>
      </c>
      <c r="CN978">
        <v>299.93</v>
      </c>
      <c r="CO978">
        <v>63.25</v>
      </c>
      <c r="CP978">
        <v>68.5</v>
      </c>
      <c r="CQ978">
        <v>49.77</v>
      </c>
      <c r="CR978">
        <v>1.77</v>
      </c>
      <c r="CS978">
        <v>29.25</v>
      </c>
      <c r="CT978">
        <v>51.83</v>
      </c>
      <c r="CU978">
        <v>3.04</v>
      </c>
      <c r="CV978">
        <v>4.01</v>
      </c>
      <c r="CW978">
        <v>4.6399999999999997</v>
      </c>
      <c r="CX978">
        <v>29</v>
      </c>
      <c r="CY978">
        <v>48</v>
      </c>
      <c r="CZ978">
        <v>16</v>
      </c>
      <c r="DA978">
        <v>32</v>
      </c>
      <c r="DB978">
        <v>14</v>
      </c>
      <c r="DC978">
        <v>275.5</v>
      </c>
      <c r="DD978">
        <v>122</v>
      </c>
      <c r="DE978">
        <v>292</v>
      </c>
      <c r="DF978">
        <v>112</v>
      </c>
      <c r="DG978">
        <v>292.5</v>
      </c>
      <c r="DH978">
        <v>60</v>
      </c>
      <c r="DI978">
        <v>273.5</v>
      </c>
      <c r="DJ978">
        <v>70</v>
      </c>
      <c r="DM978">
        <v>78.569999999999993</v>
      </c>
      <c r="DN978">
        <v>66</v>
      </c>
      <c r="DO978">
        <v>85.71</v>
      </c>
      <c r="DP978">
        <v>23</v>
      </c>
      <c r="DQ978">
        <v>71.430000000000007</v>
      </c>
      <c r="DR978">
        <v>44</v>
      </c>
      <c r="DS978">
        <v>42.86</v>
      </c>
      <c r="DT978">
        <v>70</v>
      </c>
      <c r="DW978">
        <v>61.11</v>
      </c>
      <c r="DX978">
        <v>103</v>
      </c>
      <c r="DY978">
        <v>77.78</v>
      </c>
      <c r="DZ978">
        <v>10</v>
      </c>
      <c r="EA978">
        <v>66.67</v>
      </c>
      <c r="EB978">
        <v>16</v>
      </c>
      <c r="EC978">
        <v>38.89</v>
      </c>
      <c r="ED978">
        <v>68</v>
      </c>
      <c r="EG978">
        <v>26</v>
      </c>
      <c r="EH978">
        <v>9</v>
      </c>
      <c r="EI978">
        <v>31</v>
      </c>
      <c r="EJ978">
        <v>89</v>
      </c>
      <c r="EK978">
        <v>30</v>
      </c>
      <c r="EL978">
        <v>39</v>
      </c>
      <c r="EM978">
        <v>28</v>
      </c>
      <c r="EN978">
        <v>8</v>
      </c>
      <c r="EQ978">
        <v>1.55</v>
      </c>
      <c r="ER978">
        <v>15</v>
      </c>
      <c r="ES978">
        <v>1.93</v>
      </c>
      <c r="ET978">
        <v>116</v>
      </c>
      <c r="EU978">
        <v>1.83</v>
      </c>
      <c r="EV978">
        <v>43</v>
      </c>
      <c r="EW978">
        <v>1.57</v>
      </c>
      <c r="EX978">
        <v>4</v>
      </c>
      <c r="FA978">
        <v>71.430000000000007</v>
      </c>
      <c r="FB978">
        <v>56</v>
      </c>
      <c r="FC978">
        <v>100</v>
      </c>
      <c r="FD978">
        <v>1</v>
      </c>
      <c r="FE978">
        <v>66.67</v>
      </c>
      <c r="FF978">
        <v>31</v>
      </c>
      <c r="FG978">
        <v>45.45</v>
      </c>
      <c r="FH978">
        <v>47</v>
      </c>
      <c r="FM978">
        <v>100</v>
      </c>
      <c r="FN978">
        <v>1</v>
      </c>
      <c r="FO978">
        <v>100</v>
      </c>
      <c r="FP978">
        <v>1</v>
      </c>
      <c r="FQ978">
        <v>16.7</v>
      </c>
      <c r="FR978">
        <v>24</v>
      </c>
      <c r="FU978">
        <v>0</v>
      </c>
      <c r="FV978">
        <v>42</v>
      </c>
      <c r="FW978">
        <v>0</v>
      </c>
      <c r="FX978">
        <v>9</v>
      </c>
      <c r="FY978">
        <v>0</v>
      </c>
      <c r="FZ978">
        <v>14</v>
      </c>
      <c r="GA978">
        <v>0</v>
      </c>
      <c r="GB978">
        <v>7</v>
      </c>
      <c r="GE978">
        <v>-1</v>
      </c>
      <c r="GF978">
        <v>48</v>
      </c>
      <c r="GG978">
        <v>0</v>
      </c>
      <c r="GH978">
        <v>45</v>
      </c>
      <c r="GI978">
        <v>0</v>
      </c>
      <c r="GJ978">
        <v>13</v>
      </c>
      <c r="GK978">
        <v>6</v>
      </c>
      <c r="GL978">
        <v>66</v>
      </c>
      <c r="GO978">
        <v>-2</v>
      </c>
      <c r="GP978">
        <v>36</v>
      </c>
      <c r="GQ978">
        <v>-1</v>
      </c>
      <c r="GR978">
        <v>88</v>
      </c>
      <c r="GS978">
        <v>-1</v>
      </c>
      <c r="GT978">
        <v>34</v>
      </c>
      <c r="GU978">
        <v>-3</v>
      </c>
      <c r="GV978">
        <v>6</v>
      </c>
      <c r="GY978">
        <v>0</v>
      </c>
      <c r="GZ978">
        <v>14</v>
      </c>
      <c r="HA978">
        <v>0</v>
      </c>
      <c r="HB978">
        <v>18</v>
      </c>
      <c r="HC978">
        <v>0</v>
      </c>
      <c r="HD978">
        <v>5</v>
      </c>
      <c r="HE978">
        <v>0</v>
      </c>
      <c r="HF978">
        <v>6</v>
      </c>
      <c r="HI978">
        <v>5</v>
      </c>
      <c r="HJ978">
        <v>37</v>
      </c>
      <c r="HK978">
        <v>2</v>
      </c>
      <c r="HL978">
        <v>104</v>
      </c>
      <c r="HM978">
        <v>3</v>
      </c>
      <c r="HN978">
        <v>28</v>
      </c>
      <c r="HO978">
        <v>4</v>
      </c>
      <c r="HP978">
        <v>11</v>
      </c>
      <c r="HS978">
        <v>11</v>
      </c>
      <c r="HT978">
        <v>69</v>
      </c>
      <c r="HU978">
        <v>15</v>
      </c>
      <c r="HV978">
        <v>2</v>
      </c>
      <c r="HW978">
        <v>13</v>
      </c>
      <c r="HX978">
        <v>11</v>
      </c>
      <c r="HY978">
        <v>8</v>
      </c>
      <c r="HZ978">
        <v>61</v>
      </c>
      <c r="IC978">
        <v>2</v>
      </c>
      <c r="ID978">
        <v>38</v>
      </c>
      <c r="IE978">
        <v>1</v>
      </c>
      <c r="IF978">
        <v>104</v>
      </c>
      <c r="IG978">
        <v>2</v>
      </c>
      <c r="IH978">
        <v>38</v>
      </c>
      <c r="II978">
        <v>5</v>
      </c>
      <c r="IJ978">
        <v>7</v>
      </c>
      <c r="IM978">
        <v>0</v>
      </c>
      <c r="IN978">
        <v>21</v>
      </c>
      <c r="IO978">
        <v>0</v>
      </c>
      <c r="IP978">
        <v>36</v>
      </c>
      <c r="IQ978">
        <v>0</v>
      </c>
      <c r="IR978">
        <v>13</v>
      </c>
      <c r="IS978">
        <v>1</v>
      </c>
      <c r="IT978">
        <v>4</v>
      </c>
    </row>
    <row r="979" spans="1:254" x14ac:dyDescent="0.25">
      <c r="A979" s="3" t="str">
        <f t="shared" si="15"/>
        <v>Harry Hall</v>
      </c>
      <c r="B979" s="4">
        <v>45767</v>
      </c>
      <c r="C979" t="s">
        <v>2083</v>
      </c>
      <c r="D979" t="s">
        <v>2084</v>
      </c>
      <c r="E979" t="s">
        <v>2085</v>
      </c>
      <c r="F979" t="s">
        <v>2086</v>
      </c>
      <c r="I979" t="s">
        <v>2147</v>
      </c>
      <c r="J979" t="s">
        <v>1692</v>
      </c>
      <c r="K979">
        <v>49</v>
      </c>
      <c r="L979">
        <v>68</v>
      </c>
      <c r="M979">
        <v>67</v>
      </c>
      <c r="N979">
        <v>75</v>
      </c>
      <c r="O979">
        <v>76</v>
      </c>
      <c r="Q979">
        <v>286</v>
      </c>
      <c r="R979">
        <v>71.3</v>
      </c>
      <c r="S979">
        <v>70.92</v>
      </c>
      <c r="T979">
        <v>69.73</v>
      </c>
      <c r="U979">
        <v>66.930000000000007</v>
      </c>
      <c r="V979">
        <v>74.02</v>
      </c>
      <c r="W979">
        <v>73.790000000000006</v>
      </c>
      <c r="Y979">
        <v>71.12</v>
      </c>
      <c r="Z979">
        <v>31</v>
      </c>
      <c r="AA979">
        <v>11</v>
      </c>
      <c r="AB979">
        <v>33</v>
      </c>
      <c r="AC979">
        <v>49</v>
      </c>
      <c r="AE979">
        <v>6</v>
      </c>
      <c r="AF979">
        <v>7</v>
      </c>
      <c r="AG979">
        <v>11</v>
      </c>
      <c r="AH979">
        <v>12</v>
      </c>
      <c r="AJ979">
        <v>49</v>
      </c>
      <c r="AK979">
        <v>50.5</v>
      </c>
      <c r="AL979">
        <v>1</v>
      </c>
      <c r="AM979" s="5">
        <v>0.30625000000000002</v>
      </c>
      <c r="AN979">
        <v>10</v>
      </c>
      <c r="AO979" s="5">
        <v>0.51458333333333328</v>
      </c>
      <c r="AP979">
        <v>1</v>
      </c>
      <c r="AQ979" s="5">
        <v>0.52430555555555558</v>
      </c>
      <c r="AR979">
        <v>1</v>
      </c>
      <c r="AS979" s="5">
        <v>0.4201388888888889</v>
      </c>
      <c r="AV979">
        <v>310.5</v>
      </c>
      <c r="AW979">
        <v>17</v>
      </c>
      <c r="AX979">
        <v>78.569999999999993</v>
      </c>
      <c r="AY979">
        <v>39</v>
      </c>
      <c r="AZ979">
        <v>61.11</v>
      </c>
      <c r="BA979">
        <v>56</v>
      </c>
      <c r="BB979">
        <v>28.5</v>
      </c>
      <c r="BC979">
        <v>16</v>
      </c>
      <c r="BD979">
        <v>1.77</v>
      </c>
      <c r="BE979">
        <v>44</v>
      </c>
      <c r="BF979">
        <v>71.430000000000007</v>
      </c>
      <c r="BG979">
        <v>19</v>
      </c>
      <c r="BH979">
        <v>100</v>
      </c>
      <c r="BI979">
        <v>1</v>
      </c>
      <c r="BJ979">
        <v>20</v>
      </c>
      <c r="BK979">
        <v>53</v>
      </c>
      <c r="BL979">
        <v>39</v>
      </c>
      <c r="BM979">
        <v>30</v>
      </c>
      <c r="BN979">
        <v>35</v>
      </c>
      <c r="BO979">
        <v>4</v>
      </c>
      <c r="BP979">
        <v>53</v>
      </c>
      <c r="BQ979">
        <v>-2</v>
      </c>
      <c r="BR979">
        <v>12</v>
      </c>
      <c r="BS979">
        <v>-4</v>
      </c>
      <c r="BT979">
        <v>63</v>
      </c>
      <c r="BU979">
        <v>0</v>
      </c>
      <c r="BV979">
        <v>14</v>
      </c>
      <c r="BW979">
        <v>48</v>
      </c>
      <c r="BX979">
        <v>8</v>
      </c>
      <c r="BY979">
        <v>2</v>
      </c>
      <c r="BZ979">
        <v>3</v>
      </c>
      <c r="CA979">
        <v>16</v>
      </c>
      <c r="CB979">
        <v>40</v>
      </c>
      <c r="CC979">
        <v>16</v>
      </c>
      <c r="CD979">
        <v>299.74</v>
      </c>
      <c r="CE979">
        <v>63.04</v>
      </c>
      <c r="CF979">
        <v>68.239999999999995</v>
      </c>
      <c r="CG979">
        <v>50.21</v>
      </c>
      <c r="CH979">
        <v>1.77</v>
      </c>
      <c r="CI979">
        <v>29.25</v>
      </c>
      <c r="CJ979">
        <v>51.06</v>
      </c>
      <c r="CK979">
        <v>3.04</v>
      </c>
      <c r="CL979">
        <v>4.0199999999999996</v>
      </c>
      <c r="CM979">
        <v>4.63</v>
      </c>
      <c r="CN979">
        <v>299.93</v>
      </c>
      <c r="CO979">
        <v>63.25</v>
      </c>
      <c r="CP979">
        <v>68.5</v>
      </c>
      <c r="CQ979">
        <v>49.77</v>
      </c>
      <c r="CR979">
        <v>1.77</v>
      </c>
      <c r="CS979">
        <v>29.25</v>
      </c>
      <c r="CT979">
        <v>51.83</v>
      </c>
      <c r="CU979">
        <v>3.04</v>
      </c>
      <c r="CV979">
        <v>4.01</v>
      </c>
      <c r="CW979">
        <v>4.6399999999999997</v>
      </c>
      <c r="CX979">
        <v>29</v>
      </c>
      <c r="CY979">
        <v>48</v>
      </c>
      <c r="CZ979">
        <v>14</v>
      </c>
      <c r="DA979">
        <v>48</v>
      </c>
      <c r="DB979">
        <v>4</v>
      </c>
      <c r="DC979">
        <v>287.5</v>
      </c>
      <c r="DD979">
        <v>87</v>
      </c>
      <c r="DE979">
        <v>309</v>
      </c>
      <c r="DF979">
        <v>49</v>
      </c>
      <c r="DG979">
        <v>310</v>
      </c>
      <c r="DH979">
        <v>23</v>
      </c>
      <c r="DI979">
        <v>335.5</v>
      </c>
      <c r="DJ979">
        <v>1</v>
      </c>
      <c r="DM979">
        <v>71.430000000000007</v>
      </c>
      <c r="DN979">
        <v>98</v>
      </c>
      <c r="DO979">
        <v>100</v>
      </c>
      <c r="DP979">
        <v>1</v>
      </c>
      <c r="DQ979">
        <v>78.569999999999993</v>
      </c>
      <c r="DR979">
        <v>25</v>
      </c>
      <c r="DS979">
        <v>64.290000000000006</v>
      </c>
      <c r="DT979">
        <v>55</v>
      </c>
      <c r="DW979">
        <v>77.78</v>
      </c>
      <c r="DX979">
        <v>27</v>
      </c>
      <c r="DY979">
        <v>61.11</v>
      </c>
      <c r="DZ979">
        <v>74</v>
      </c>
      <c r="EA979">
        <v>55.56</v>
      </c>
      <c r="EB979">
        <v>40</v>
      </c>
      <c r="EC979">
        <v>50</v>
      </c>
      <c r="ED979">
        <v>52</v>
      </c>
      <c r="EG979">
        <v>29</v>
      </c>
      <c r="EH979">
        <v>49</v>
      </c>
      <c r="EI979">
        <v>25</v>
      </c>
      <c r="EJ979">
        <v>2</v>
      </c>
      <c r="EK979">
        <v>31</v>
      </c>
      <c r="EL979">
        <v>55</v>
      </c>
      <c r="EM979">
        <v>29</v>
      </c>
      <c r="EN979">
        <v>13</v>
      </c>
      <c r="EQ979">
        <v>1.79</v>
      </c>
      <c r="ER979">
        <v>91</v>
      </c>
      <c r="ES979">
        <v>1.55</v>
      </c>
      <c r="ET979">
        <v>8</v>
      </c>
      <c r="EU979">
        <v>2</v>
      </c>
      <c r="EV979">
        <v>62</v>
      </c>
      <c r="EW979">
        <v>1.78</v>
      </c>
      <c r="EX979">
        <v>29</v>
      </c>
      <c r="FA979">
        <v>100</v>
      </c>
      <c r="FB979">
        <v>1</v>
      </c>
      <c r="FC979">
        <v>85.71</v>
      </c>
      <c r="FD979">
        <v>13</v>
      </c>
      <c r="FE979">
        <v>62.5</v>
      </c>
      <c r="FF979">
        <v>39</v>
      </c>
      <c r="FG979">
        <v>55.56</v>
      </c>
      <c r="FH979">
        <v>34</v>
      </c>
      <c r="FM979">
        <v>100</v>
      </c>
      <c r="FN979">
        <v>1</v>
      </c>
      <c r="FQ979">
        <v>100</v>
      </c>
      <c r="FR979">
        <v>1</v>
      </c>
      <c r="FU979">
        <v>0</v>
      </c>
      <c r="FV979">
        <v>42</v>
      </c>
      <c r="FW979">
        <v>1</v>
      </c>
      <c r="FX979">
        <v>47</v>
      </c>
      <c r="FY979">
        <v>1</v>
      </c>
      <c r="FZ979">
        <v>38</v>
      </c>
      <c r="GA979">
        <v>2</v>
      </c>
      <c r="GB979">
        <v>63</v>
      </c>
      <c r="GE979">
        <v>-3</v>
      </c>
      <c r="GF979">
        <v>11</v>
      </c>
      <c r="GG979">
        <v>-3</v>
      </c>
      <c r="GH979">
        <v>2</v>
      </c>
      <c r="GI979">
        <v>1</v>
      </c>
      <c r="GJ979">
        <v>31</v>
      </c>
      <c r="GK979">
        <v>3</v>
      </c>
      <c r="GL979">
        <v>40</v>
      </c>
      <c r="GO979">
        <v>-1</v>
      </c>
      <c r="GP979">
        <v>84</v>
      </c>
      <c r="GQ979">
        <v>-3</v>
      </c>
      <c r="GR979">
        <v>17</v>
      </c>
      <c r="GS979">
        <v>1</v>
      </c>
      <c r="GT979">
        <v>68</v>
      </c>
      <c r="GU979">
        <v>-1</v>
      </c>
      <c r="GV979">
        <v>43</v>
      </c>
      <c r="GY979">
        <v>0</v>
      </c>
      <c r="GZ979">
        <v>14</v>
      </c>
      <c r="HA979">
        <v>0</v>
      </c>
      <c r="HB979">
        <v>18</v>
      </c>
      <c r="HC979">
        <v>0</v>
      </c>
      <c r="HD979">
        <v>5</v>
      </c>
      <c r="HE979">
        <v>0</v>
      </c>
      <c r="HF979">
        <v>6</v>
      </c>
      <c r="HI979">
        <v>4</v>
      </c>
      <c r="HJ979">
        <v>61</v>
      </c>
      <c r="HK979">
        <v>6</v>
      </c>
      <c r="HL979">
        <v>2</v>
      </c>
      <c r="HM979">
        <v>1</v>
      </c>
      <c r="HN979">
        <v>64</v>
      </c>
      <c r="HO979">
        <v>3</v>
      </c>
      <c r="HP979">
        <v>26</v>
      </c>
      <c r="HS979">
        <v>14</v>
      </c>
      <c r="HT979">
        <v>4</v>
      </c>
      <c r="HU979">
        <v>11</v>
      </c>
      <c r="HV979">
        <v>55</v>
      </c>
      <c r="HW979">
        <v>13</v>
      </c>
      <c r="HX979">
        <v>11</v>
      </c>
      <c r="HY979">
        <v>10</v>
      </c>
      <c r="HZ979">
        <v>44</v>
      </c>
      <c r="IC979">
        <v>0</v>
      </c>
      <c r="ID979">
        <v>111</v>
      </c>
      <c r="IE979">
        <v>1</v>
      </c>
      <c r="IF979">
        <v>104</v>
      </c>
      <c r="IG979">
        <v>4</v>
      </c>
      <c r="IH979">
        <v>9</v>
      </c>
      <c r="II979">
        <v>3</v>
      </c>
      <c r="IJ979">
        <v>37</v>
      </c>
      <c r="IM979">
        <v>0</v>
      </c>
      <c r="IN979">
        <v>21</v>
      </c>
      <c r="IO979">
        <v>0</v>
      </c>
      <c r="IP979">
        <v>36</v>
      </c>
      <c r="IQ979">
        <v>0</v>
      </c>
      <c r="IR979">
        <v>13</v>
      </c>
      <c r="IS979">
        <v>2</v>
      </c>
      <c r="IT979">
        <v>1</v>
      </c>
    </row>
    <row r="980" spans="1:254" x14ac:dyDescent="0.25">
      <c r="A980" s="3" t="str">
        <f t="shared" si="15"/>
        <v>Max McGreevy</v>
      </c>
      <c r="B980" s="4">
        <v>45767</v>
      </c>
      <c r="C980" t="s">
        <v>2083</v>
      </c>
      <c r="D980" t="s">
        <v>2084</v>
      </c>
      <c r="E980" t="s">
        <v>2085</v>
      </c>
      <c r="F980" t="s">
        <v>2086</v>
      </c>
      <c r="I980" t="s">
        <v>2148</v>
      </c>
      <c r="J980" t="s">
        <v>1237</v>
      </c>
      <c r="K980">
        <v>49</v>
      </c>
      <c r="L980">
        <v>68</v>
      </c>
      <c r="M980">
        <v>69</v>
      </c>
      <c r="N980">
        <v>75</v>
      </c>
      <c r="O980">
        <v>74</v>
      </c>
      <c r="Q980">
        <v>286</v>
      </c>
      <c r="R980">
        <v>71.3</v>
      </c>
      <c r="S980">
        <v>70.92</v>
      </c>
      <c r="T980">
        <v>69.73</v>
      </c>
      <c r="U980">
        <v>68.930000000000007</v>
      </c>
      <c r="V980">
        <v>74.02</v>
      </c>
      <c r="W980">
        <v>71.790000000000006</v>
      </c>
      <c r="Y980">
        <v>71.12</v>
      </c>
      <c r="Z980">
        <v>31</v>
      </c>
      <c r="AA980">
        <v>22</v>
      </c>
      <c r="AB980">
        <v>49</v>
      </c>
      <c r="AC980">
        <v>49</v>
      </c>
      <c r="AE980">
        <v>6</v>
      </c>
      <c r="AF980">
        <v>9</v>
      </c>
      <c r="AG980">
        <v>13</v>
      </c>
      <c r="AH980">
        <v>12</v>
      </c>
      <c r="AJ980">
        <v>49</v>
      </c>
      <c r="AK980">
        <v>50.5</v>
      </c>
      <c r="AL980">
        <v>1</v>
      </c>
      <c r="AM980" s="5">
        <v>0.33124999999999999</v>
      </c>
      <c r="AN980">
        <v>10</v>
      </c>
      <c r="AO980" s="5">
        <v>0.5395833333333333</v>
      </c>
      <c r="AP980">
        <v>1</v>
      </c>
      <c r="AQ980" s="5">
        <v>0.47916666666666669</v>
      </c>
      <c r="AR980">
        <v>1</v>
      </c>
      <c r="AS980" s="5">
        <v>0.37847222222222221</v>
      </c>
      <c r="AV980">
        <v>297.88</v>
      </c>
      <c r="AW980">
        <v>48</v>
      </c>
      <c r="AX980">
        <v>71.430000000000007</v>
      </c>
      <c r="AY980">
        <v>60</v>
      </c>
      <c r="AZ980">
        <v>63.89</v>
      </c>
      <c r="BA980">
        <v>48</v>
      </c>
      <c r="BB980">
        <v>29.5</v>
      </c>
      <c r="BC980">
        <v>40</v>
      </c>
      <c r="BD980">
        <v>1.74</v>
      </c>
      <c r="BE980">
        <v>26</v>
      </c>
      <c r="BF980">
        <v>53.85</v>
      </c>
      <c r="BG980">
        <v>59</v>
      </c>
      <c r="BJ980">
        <v>65</v>
      </c>
      <c r="BK980">
        <v>59</v>
      </c>
      <c r="BL980">
        <v>65</v>
      </c>
      <c r="BM980">
        <v>35</v>
      </c>
      <c r="BN980">
        <v>65</v>
      </c>
      <c r="BO980">
        <v>5</v>
      </c>
      <c r="BP980">
        <v>62</v>
      </c>
      <c r="BQ980">
        <v>0</v>
      </c>
      <c r="BR980">
        <v>26</v>
      </c>
      <c r="BS980">
        <v>-7</v>
      </c>
      <c r="BT980">
        <v>41</v>
      </c>
      <c r="BU980">
        <v>1</v>
      </c>
      <c r="BV980">
        <v>14</v>
      </c>
      <c r="BW980">
        <v>44</v>
      </c>
      <c r="BX980">
        <v>12</v>
      </c>
      <c r="BY980">
        <v>1</v>
      </c>
      <c r="BZ980">
        <v>0</v>
      </c>
      <c r="CA980">
        <v>16</v>
      </c>
      <c r="CB980">
        <v>40</v>
      </c>
      <c r="CC980">
        <v>16</v>
      </c>
      <c r="CD980">
        <v>299.74</v>
      </c>
      <c r="CE980">
        <v>63.04</v>
      </c>
      <c r="CF980">
        <v>68.239999999999995</v>
      </c>
      <c r="CG980">
        <v>50.21</v>
      </c>
      <c r="CH980">
        <v>1.77</v>
      </c>
      <c r="CI980">
        <v>29.25</v>
      </c>
      <c r="CJ980">
        <v>51.06</v>
      </c>
      <c r="CK980">
        <v>3.04</v>
      </c>
      <c r="CL980">
        <v>4.0199999999999996</v>
      </c>
      <c r="CM980">
        <v>4.63</v>
      </c>
      <c r="CN980">
        <v>299.93</v>
      </c>
      <c r="CO980">
        <v>63.25</v>
      </c>
      <c r="CP980">
        <v>68.5</v>
      </c>
      <c r="CQ980">
        <v>49.77</v>
      </c>
      <c r="CR980">
        <v>1.77</v>
      </c>
      <c r="CS980">
        <v>29.25</v>
      </c>
      <c r="CT980">
        <v>51.83</v>
      </c>
      <c r="CU980">
        <v>3.04</v>
      </c>
      <c r="CV980">
        <v>4.01</v>
      </c>
      <c r="CW980">
        <v>4.6399999999999997</v>
      </c>
      <c r="CX980">
        <v>7</v>
      </c>
      <c r="CY980">
        <v>48</v>
      </c>
      <c r="CZ980">
        <v>40</v>
      </c>
      <c r="DA980">
        <v>12</v>
      </c>
      <c r="DB980">
        <v>14</v>
      </c>
      <c r="DC980">
        <v>280</v>
      </c>
      <c r="DD980">
        <v>107</v>
      </c>
      <c r="DE980">
        <v>301</v>
      </c>
      <c r="DF980">
        <v>79</v>
      </c>
      <c r="DG980">
        <v>304</v>
      </c>
      <c r="DH980">
        <v>38</v>
      </c>
      <c r="DI980">
        <v>306.5</v>
      </c>
      <c r="DJ980">
        <v>43</v>
      </c>
      <c r="DM980">
        <v>64.290000000000006</v>
      </c>
      <c r="DN980">
        <v>117</v>
      </c>
      <c r="DO980">
        <v>71.430000000000007</v>
      </c>
      <c r="DP980">
        <v>83</v>
      </c>
      <c r="DQ980">
        <v>78.569999999999993</v>
      </c>
      <c r="DR980">
        <v>25</v>
      </c>
      <c r="DS980">
        <v>71.430000000000007</v>
      </c>
      <c r="DT980">
        <v>43</v>
      </c>
      <c r="DW980">
        <v>77.78</v>
      </c>
      <c r="DX980">
        <v>27</v>
      </c>
      <c r="DY980">
        <v>72.22</v>
      </c>
      <c r="DZ980">
        <v>27</v>
      </c>
      <c r="EA980">
        <v>66.67</v>
      </c>
      <c r="EB980">
        <v>16</v>
      </c>
      <c r="EC980">
        <v>38.89</v>
      </c>
      <c r="ED980">
        <v>68</v>
      </c>
      <c r="EG980">
        <v>29</v>
      </c>
      <c r="EH980">
        <v>49</v>
      </c>
      <c r="EI980">
        <v>29</v>
      </c>
      <c r="EJ980">
        <v>36</v>
      </c>
      <c r="EK980">
        <v>33</v>
      </c>
      <c r="EL980">
        <v>64</v>
      </c>
      <c r="EM980">
        <v>27</v>
      </c>
      <c r="EN980">
        <v>4</v>
      </c>
      <c r="EQ980">
        <v>1.71</v>
      </c>
      <c r="ER980">
        <v>55</v>
      </c>
      <c r="ES980">
        <v>1.69</v>
      </c>
      <c r="ET980">
        <v>32</v>
      </c>
      <c r="EU980">
        <v>1.92</v>
      </c>
      <c r="EV980">
        <v>57</v>
      </c>
      <c r="EW980">
        <v>1.57</v>
      </c>
      <c r="EX980">
        <v>4</v>
      </c>
      <c r="FA980">
        <v>75</v>
      </c>
      <c r="FB980">
        <v>47</v>
      </c>
      <c r="FC980">
        <v>60</v>
      </c>
      <c r="FD980">
        <v>60</v>
      </c>
      <c r="FE980">
        <v>33.33</v>
      </c>
      <c r="FF980">
        <v>67</v>
      </c>
      <c r="FG980">
        <v>54.55</v>
      </c>
      <c r="FH980">
        <v>41</v>
      </c>
      <c r="FU980">
        <v>0</v>
      </c>
      <c r="FV980">
        <v>42</v>
      </c>
      <c r="FW980">
        <v>1</v>
      </c>
      <c r="FX980">
        <v>47</v>
      </c>
      <c r="FY980">
        <v>2</v>
      </c>
      <c r="FZ980">
        <v>58</v>
      </c>
      <c r="GA980">
        <v>2</v>
      </c>
      <c r="GB980">
        <v>63</v>
      </c>
      <c r="GE980">
        <v>-1</v>
      </c>
      <c r="GF980">
        <v>48</v>
      </c>
      <c r="GG980">
        <v>-2</v>
      </c>
      <c r="GH980">
        <v>10</v>
      </c>
      <c r="GI980">
        <v>2</v>
      </c>
      <c r="GJ980">
        <v>47</v>
      </c>
      <c r="GK980">
        <v>1</v>
      </c>
      <c r="GL980">
        <v>11</v>
      </c>
      <c r="GO980">
        <v>-3</v>
      </c>
      <c r="GP980">
        <v>14</v>
      </c>
      <c r="GQ980">
        <v>-2</v>
      </c>
      <c r="GR980">
        <v>50</v>
      </c>
      <c r="GS980">
        <v>-1</v>
      </c>
      <c r="GT980">
        <v>34</v>
      </c>
      <c r="GU980">
        <v>-1</v>
      </c>
      <c r="GV980">
        <v>43</v>
      </c>
      <c r="GY980">
        <v>1</v>
      </c>
      <c r="GZ980">
        <v>2</v>
      </c>
      <c r="HA980">
        <v>0</v>
      </c>
      <c r="HB980">
        <v>18</v>
      </c>
      <c r="HC980">
        <v>0</v>
      </c>
      <c r="HD980">
        <v>5</v>
      </c>
      <c r="HE980">
        <v>0</v>
      </c>
      <c r="HF980">
        <v>6</v>
      </c>
      <c r="HI980">
        <v>3</v>
      </c>
      <c r="HJ980">
        <v>89</v>
      </c>
      <c r="HK980">
        <v>5</v>
      </c>
      <c r="HL980">
        <v>19</v>
      </c>
      <c r="HM980">
        <v>3</v>
      </c>
      <c r="HN980">
        <v>28</v>
      </c>
      <c r="HO980">
        <v>3</v>
      </c>
      <c r="HP980">
        <v>26</v>
      </c>
      <c r="HS980">
        <v>13</v>
      </c>
      <c r="HT980">
        <v>19</v>
      </c>
      <c r="HU980">
        <v>11</v>
      </c>
      <c r="HV980">
        <v>55</v>
      </c>
      <c r="HW980">
        <v>10</v>
      </c>
      <c r="HX980">
        <v>51</v>
      </c>
      <c r="HY980">
        <v>10</v>
      </c>
      <c r="HZ980">
        <v>44</v>
      </c>
      <c r="IC980">
        <v>1</v>
      </c>
      <c r="ID980">
        <v>83</v>
      </c>
      <c r="IE980">
        <v>2</v>
      </c>
      <c r="IF980">
        <v>66</v>
      </c>
      <c r="IG980">
        <v>4</v>
      </c>
      <c r="IH980">
        <v>9</v>
      </c>
      <c r="II980">
        <v>5</v>
      </c>
      <c r="IJ980">
        <v>7</v>
      </c>
      <c r="IM980">
        <v>0</v>
      </c>
      <c r="IN980">
        <v>21</v>
      </c>
      <c r="IO980">
        <v>0</v>
      </c>
      <c r="IP980">
        <v>36</v>
      </c>
      <c r="IQ980">
        <v>1</v>
      </c>
      <c r="IR980">
        <v>4</v>
      </c>
      <c r="IS980">
        <v>0</v>
      </c>
      <c r="IT980">
        <v>25</v>
      </c>
    </row>
    <row r="981" spans="1:254" x14ac:dyDescent="0.25">
      <c r="A981" s="3" t="str">
        <f t="shared" si="15"/>
        <v>Tommy Gainey</v>
      </c>
      <c r="B981" s="4">
        <v>45767</v>
      </c>
      <c r="C981" t="s">
        <v>2083</v>
      </c>
      <c r="D981" t="s">
        <v>2084</v>
      </c>
      <c r="E981" t="s">
        <v>2085</v>
      </c>
      <c r="F981" t="s">
        <v>2086</v>
      </c>
      <c r="I981" t="s">
        <v>2149</v>
      </c>
      <c r="J981" t="s">
        <v>2150</v>
      </c>
      <c r="K981">
        <v>53</v>
      </c>
      <c r="L981">
        <v>68</v>
      </c>
      <c r="M981">
        <v>73</v>
      </c>
      <c r="N981">
        <v>70</v>
      </c>
      <c r="O981">
        <v>76</v>
      </c>
      <c r="Q981">
        <v>287</v>
      </c>
      <c r="R981">
        <v>71.3</v>
      </c>
      <c r="S981">
        <v>70.92</v>
      </c>
      <c r="T981">
        <v>69.73</v>
      </c>
      <c r="U981">
        <v>72.930000000000007</v>
      </c>
      <c r="V981">
        <v>69.02</v>
      </c>
      <c r="W981">
        <v>73.790000000000006</v>
      </c>
      <c r="Y981">
        <v>71.37</v>
      </c>
      <c r="Z981">
        <v>31</v>
      </c>
      <c r="AA981">
        <v>62</v>
      </c>
      <c r="AB981">
        <v>42</v>
      </c>
      <c r="AC981">
        <v>53</v>
      </c>
      <c r="AE981">
        <v>6</v>
      </c>
      <c r="AF981">
        <v>13</v>
      </c>
      <c r="AG981">
        <v>12</v>
      </c>
      <c r="AH981">
        <v>13</v>
      </c>
      <c r="AJ981">
        <v>53</v>
      </c>
      <c r="AK981">
        <v>55.5</v>
      </c>
      <c r="AL981">
        <v>10</v>
      </c>
      <c r="AM981" s="5">
        <v>0.31458333333333333</v>
      </c>
      <c r="AN981">
        <v>1</v>
      </c>
      <c r="AO981" s="5">
        <v>0.5229166666666667</v>
      </c>
      <c r="AP981">
        <v>1</v>
      </c>
      <c r="AQ981" s="5">
        <v>0.33333333333333331</v>
      </c>
      <c r="AR981">
        <v>1</v>
      </c>
      <c r="AS981" s="5">
        <v>0.4201388888888889</v>
      </c>
      <c r="AV981">
        <v>291.88</v>
      </c>
      <c r="AW981">
        <v>59</v>
      </c>
      <c r="AX981">
        <v>85.71</v>
      </c>
      <c r="AY981">
        <v>11</v>
      </c>
      <c r="AZ981">
        <v>62.5</v>
      </c>
      <c r="BA981">
        <v>51</v>
      </c>
      <c r="BB981">
        <v>29</v>
      </c>
      <c r="BC981">
        <v>28</v>
      </c>
      <c r="BD981">
        <v>1.76</v>
      </c>
      <c r="BE981">
        <v>34</v>
      </c>
      <c r="BF981">
        <v>62.96</v>
      </c>
      <c r="BG981">
        <v>39</v>
      </c>
      <c r="BH981">
        <v>100</v>
      </c>
      <c r="BI981">
        <v>1</v>
      </c>
      <c r="BJ981">
        <v>32</v>
      </c>
      <c r="BK981">
        <v>32</v>
      </c>
      <c r="BL981">
        <v>47</v>
      </c>
      <c r="BM981">
        <v>32</v>
      </c>
      <c r="BN981">
        <v>44</v>
      </c>
      <c r="BO981">
        <v>1</v>
      </c>
      <c r="BP981">
        <v>20</v>
      </c>
      <c r="BQ981">
        <v>4</v>
      </c>
      <c r="BR981">
        <v>53</v>
      </c>
      <c r="BS981">
        <v>-6</v>
      </c>
      <c r="BT981">
        <v>51</v>
      </c>
      <c r="BU981">
        <v>0</v>
      </c>
      <c r="BV981">
        <v>15</v>
      </c>
      <c r="BW981">
        <v>45</v>
      </c>
      <c r="BX981">
        <v>11</v>
      </c>
      <c r="BY981">
        <v>1</v>
      </c>
      <c r="BZ981">
        <v>1</v>
      </c>
      <c r="CA981">
        <v>16</v>
      </c>
      <c r="CB981">
        <v>40</v>
      </c>
      <c r="CC981">
        <v>16</v>
      </c>
      <c r="CD981">
        <v>299.74</v>
      </c>
      <c r="CE981">
        <v>63.04</v>
      </c>
      <c r="CF981">
        <v>68.239999999999995</v>
      </c>
      <c r="CG981">
        <v>50.21</v>
      </c>
      <c r="CH981">
        <v>1.77</v>
      </c>
      <c r="CI981">
        <v>29.25</v>
      </c>
      <c r="CJ981">
        <v>51.06</v>
      </c>
      <c r="CK981">
        <v>3.04</v>
      </c>
      <c r="CL981">
        <v>4.0199999999999996</v>
      </c>
      <c r="CM981">
        <v>4.63</v>
      </c>
      <c r="CN981">
        <v>299.93</v>
      </c>
      <c r="CO981">
        <v>63.25</v>
      </c>
      <c r="CP981">
        <v>68.5</v>
      </c>
      <c r="CQ981">
        <v>49.77</v>
      </c>
      <c r="CR981">
        <v>1.77</v>
      </c>
      <c r="CS981">
        <v>29.25</v>
      </c>
      <c r="CT981">
        <v>51.83</v>
      </c>
      <c r="CU981">
        <v>3.04</v>
      </c>
      <c r="CV981">
        <v>4.01</v>
      </c>
      <c r="CW981">
        <v>4.6399999999999997</v>
      </c>
      <c r="CX981">
        <v>29</v>
      </c>
      <c r="CY981">
        <v>34</v>
      </c>
      <c r="CZ981">
        <v>32</v>
      </c>
      <c r="DA981">
        <v>19</v>
      </c>
      <c r="DB981">
        <v>14</v>
      </c>
      <c r="DC981">
        <v>275</v>
      </c>
      <c r="DD981">
        <v>124</v>
      </c>
      <c r="DE981">
        <v>284</v>
      </c>
      <c r="DF981">
        <v>126</v>
      </c>
      <c r="DG981">
        <v>296.5</v>
      </c>
      <c r="DH981">
        <v>55</v>
      </c>
      <c r="DI981">
        <v>312</v>
      </c>
      <c r="DJ981">
        <v>32</v>
      </c>
      <c r="DM981">
        <v>85.71</v>
      </c>
      <c r="DN981">
        <v>30</v>
      </c>
      <c r="DO981">
        <v>100</v>
      </c>
      <c r="DP981">
        <v>1</v>
      </c>
      <c r="DQ981">
        <v>92.86</v>
      </c>
      <c r="DR981">
        <v>1</v>
      </c>
      <c r="DS981">
        <v>64.290000000000006</v>
      </c>
      <c r="DT981">
        <v>55</v>
      </c>
      <c r="DW981">
        <v>66.67</v>
      </c>
      <c r="DX981">
        <v>80</v>
      </c>
      <c r="DY981">
        <v>72.22</v>
      </c>
      <c r="DZ981">
        <v>27</v>
      </c>
      <c r="EA981">
        <v>55.56</v>
      </c>
      <c r="EB981">
        <v>40</v>
      </c>
      <c r="EC981">
        <v>55.56</v>
      </c>
      <c r="ED981">
        <v>44</v>
      </c>
      <c r="EG981">
        <v>27</v>
      </c>
      <c r="EH981">
        <v>15</v>
      </c>
      <c r="EI981">
        <v>32</v>
      </c>
      <c r="EJ981">
        <v>108</v>
      </c>
      <c r="EK981">
        <v>26</v>
      </c>
      <c r="EL981">
        <v>8</v>
      </c>
      <c r="EM981">
        <v>31</v>
      </c>
      <c r="EN981">
        <v>42</v>
      </c>
      <c r="EQ981">
        <v>1.58</v>
      </c>
      <c r="ER981">
        <v>23</v>
      </c>
      <c r="ES981">
        <v>1.92</v>
      </c>
      <c r="ET981">
        <v>109</v>
      </c>
      <c r="EU981">
        <v>1.6</v>
      </c>
      <c r="EV981">
        <v>8</v>
      </c>
      <c r="EW981">
        <v>1.9</v>
      </c>
      <c r="EX981">
        <v>43</v>
      </c>
      <c r="FA981">
        <v>66.67</v>
      </c>
      <c r="FB981">
        <v>60</v>
      </c>
      <c r="FC981">
        <v>60</v>
      </c>
      <c r="FD981">
        <v>60</v>
      </c>
      <c r="FE981">
        <v>75</v>
      </c>
      <c r="FF981">
        <v>19</v>
      </c>
      <c r="FG981">
        <v>50</v>
      </c>
      <c r="FH981">
        <v>42</v>
      </c>
      <c r="FO981">
        <v>100</v>
      </c>
      <c r="FP981">
        <v>1</v>
      </c>
      <c r="FU981">
        <v>-1</v>
      </c>
      <c r="FV981">
        <v>7</v>
      </c>
      <c r="FW981">
        <v>0</v>
      </c>
      <c r="FX981">
        <v>9</v>
      </c>
      <c r="FY981">
        <v>2</v>
      </c>
      <c r="FZ981">
        <v>58</v>
      </c>
      <c r="GA981">
        <v>0</v>
      </c>
      <c r="GB981">
        <v>7</v>
      </c>
      <c r="GE981">
        <v>-1</v>
      </c>
      <c r="GF981">
        <v>48</v>
      </c>
      <c r="GG981">
        <v>1</v>
      </c>
      <c r="GH981">
        <v>73</v>
      </c>
      <c r="GI981">
        <v>-2</v>
      </c>
      <c r="GJ981">
        <v>3</v>
      </c>
      <c r="GK981">
        <v>6</v>
      </c>
      <c r="GL981">
        <v>66</v>
      </c>
      <c r="GO981">
        <v>-2</v>
      </c>
      <c r="GP981">
        <v>36</v>
      </c>
      <c r="GQ981">
        <v>0</v>
      </c>
      <c r="GR981">
        <v>123</v>
      </c>
      <c r="GS981">
        <v>-2</v>
      </c>
      <c r="GT981">
        <v>17</v>
      </c>
      <c r="GU981">
        <v>-2</v>
      </c>
      <c r="GV981">
        <v>23</v>
      </c>
      <c r="GY981">
        <v>0</v>
      </c>
      <c r="GZ981">
        <v>14</v>
      </c>
      <c r="HA981">
        <v>0</v>
      </c>
      <c r="HB981">
        <v>18</v>
      </c>
      <c r="HC981">
        <v>0</v>
      </c>
      <c r="HD981">
        <v>5</v>
      </c>
      <c r="HE981">
        <v>0</v>
      </c>
      <c r="HF981">
        <v>6</v>
      </c>
      <c r="HI981">
        <v>6</v>
      </c>
      <c r="HJ981">
        <v>19</v>
      </c>
      <c r="HK981">
        <v>2</v>
      </c>
      <c r="HL981">
        <v>104</v>
      </c>
      <c r="HM981">
        <v>4</v>
      </c>
      <c r="HN981">
        <v>10</v>
      </c>
      <c r="HO981">
        <v>3</v>
      </c>
      <c r="HP981">
        <v>26</v>
      </c>
      <c r="HS981">
        <v>10</v>
      </c>
      <c r="HT981">
        <v>88</v>
      </c>
      <c r="HU981">
        <v>13</v>
      </c>
      <c r="HV981">
        <v>19</v>
      </c>
      <c r="HW981">
        <v>12</v>
      </c>
      <c r="HX981">
        <v>26</v>
      </c>
      <c r="HY981">
        <v>10</v>
      </c>
      <c r="HZ981">
        <v>44</v>
      </c>
      <c r="IC981">
        <v>2</v>
      </c>
      <c r="ID981">
        <v>38</v>
      </c>
      <c r="IE981">
        <v>3</v>
      </c>
      <c r="IF981">
        <v>36</v>
      </c>
      <c r="IG981">
        <v>2</v>
      </c>
      <c r="IH981">
        <v>38</v>
      </c>
      <c r="II981">
        <v>4</v>
      </c>
      <c r="IJ981">
        <v>20</v>
      </c>
      <c r="IM981">
        <v>0</v>
      </c>
      <c r="IN981">
        <v>21</v>
      </c>
      <c r="IO981">
        <v>0</v>
      </c>
      <c r="IP981">
        <v>36</v>
      </c>
      <c r="IQ981">
        <v>0</v>
      </c>
      <c r="IR981">
        <v>13</v>
      </c>
      <c r="IS981">
        <v>1</v>
      </c>
      <c r="IT981">
        <v>4</v>
      </c>
    </row>
    <row r="982" spans="1:254" x14ac:dyDescent="0.25">
      <c r="A982" s="3" t="str">
        <f t="shared" si="15"/>
        <v>Theo Humphrey</v>
      </c>
      <c r="B982" s="4">
        <v>45767</v>
      </c>
      <c r="C982" t="s">
        <v>2083</v>
      </c>
      <c r="D982" t="s">
        <v>2084</v>
      </c>
      <c r="E982" t="s">
        <v>2085</v>
      </c>
      <c r="F982" t="s">
        <v>2086</v>
      </c>
      <c r="I982" t="s">
        <v>2151</v>
      </c>
      <c r="J982" t="s">
        <v>2152</v>
      </c>
      <c r="K982">
        <v>53</v>
      </c>
      <c r="L982">
        <v>72</v>
      </c>
      <c r="M982">
        <v>68</v>
      </c>
      <c r="N982">
        <v>75</v>
      </c>
      <c r="O982">
        <v>72</v>
      </c>
      <c r="Q982">
        <v>287</v>
      </c>
      <c r="R982">
        <v>71.3</v>
      </c>
      <c r="S982">
        <v>70.92</v>
      </c>
      <c r="T982">
        <v>73.73</v>
      </c>
      <c r="U982">
        <v>67.930000000000007</v>
      </c>
      <c r="V982">
        <v>74.02</v>
      </c>
      <c r="W982">
        <v>69.790000000000006</v>
      </c>
      <c r="Y982">
        <v>71.37</v>
      </c>
      <c r="Z982">
        <v>97</v>
      </c>
      <c r="AA982">
        <v>48</v>
      </c>
      <c r="AB982">
        <v>64</v>
      </c>
      <c r="AC982">
        <v>53</v>
      </c>
      <c r="AE982">
        <v>10</v>
      </c>
      <c r="AF982">
        <v>12</v>
      </c>
      <c r="AG982">
        <v>16</v>
      </c>
      <c r="AH982">
        <v>13</v>
      </c>
      <c r="AJ982">
        <v>53</v>
      </c>
      <c r="AK982">
        <v>55.5</v>
      </c>
      <c r="AL982">
        <v>10</v>
      </c>
      <c r="AM982" s="5">
        <v>0.57291666666666663</v>
      </c>
      <c r="AN982">
        <v>1</v>
      </c>
      <c r="AO982" s="5">
        <v>0.36458333333333331</v>
      </c>
      <c r="AP982">
        <v>1</v>
      </c>
      <c r="AQ982" s="5">
        <v>0.38541666666666669</v>
      </c>
      <c r="AR982">
        <v>1</v>
      </c>
      <c r="AS982" s="5">
        <v>0.34027777777777779</v>
      </c>
      <c r="AV982">
        <v>316.13</v>
      </c>
      <c r="AW982">
        <v>5</v>
      </c>
      <c r="AX982">
        <v>58.93</v>
      </c>
      <c r="AY982">
        <v>70</v>
      </c>
      <c r="AZ982">
        <v>63.89</v>
      </c>
      <c r="BA982">
        <v>48</v>
      </c>
      <c r="BB982">
        <v>30</v>
      </c>
      <c r="BC982">
        <v>52</v>
      </c>
      <c r="BD982">
        <v>1.83</v>
      </c>
      <c r="BE982">
        <v>60</v>
      </c>
      <c r="BF982">
        <v>61.54</v>
      </c>
      <c r="BG982">
        <v>44</v>
      </c>
      <c r="BH982">
        <v>33.33</v>
      </c>
      <c r="BI982">
        <v>57</v>
      </c>
      <c r="BJ982">
        <v>40</v>
      </c>
      <c r="BK982">
        <v>65</v>
      </c>
      <c r="BL982">
        <v>49</v>
      </c>
      <c r="BM982">
        <v>60</v>
      </c>
      <c r="BN982">
        <v>61</v>
      </c>
      <c r="BO982">
        <v>5</v>
      </c>
      <c r="BP982">
        <v>62</v>
      </c>
      <c r="BQ982">
        <v>0</v>
      </c>
      <c r="BR982">
        <v>26</v>
      </c>
      <c r="BS982">
        <v>-6</v>
      </c>
      <c r="BT982">
        <v>51</v>
      </c>
      <c r="BU982">
        <v>0</v>
      </c>
      <c r="BV982">
        <v>14</v>
      </c>
      <c r="BW982">
        <v>46</v>
      </c>
      <c r="BX982">
        <v>11</v>
      </c>
      <c r="BY982">
        <v>1</v>
      </c>
      <c r="BZ982">
        <v>3</v>
      </c>
      <c r="CA982">
        <v>16</v>
      </c>
      <c r="CB982">
        <v>40</v>
      </c>
      <c r="CC982">
        <v>16</v>
      </c>
      <c r="CD982">
        <v>299.74</v>
      </c>
      <c r="CE982">
        <v>63.04</v>
      </c>
      <c r="CF982">
        <v>68.239999999999995</v>
      </c>
      <c r="CG982">
        <v>50.21</v>
      </c>
      <c r="CH982">
        <v>1.77</v>
      </c>
      <c r="CI982">
        <v>29.25</v>
      </c>
      <c r="CJ982">
        <v>51.06</v>
      </c>
      <c r="CK982">
        <v>3.04</v>
      </c>
      <c r="CL982">
        <v>4.0199999999999996</v>
      </c>
      <c r="CM982">
        <v>4.63</v>
      </c>
      <c r="CN982">
        <v>299.93</v>
      </c>
      <c r="CO982">
        <v>63.25</v>
      </c>
      <c r="CP982">
        <v>68.5</v>
      </c>
      <c r="CQ982">
        <v>49.77</v>
      </c>
      <c r="CR982">
        <v>1.77</v>
      </c>
      <c r="CS982">
        <v>29.25</v>
      </c>
      <c r="CT982">
        <v>51.83</v>
      </c>
      <c r="CU982">
        <v>3.04</v>
      </c>
      <c r="CV982">
        <v>4.01</v>
      </c>
      <c r="CW982">
        <v>4.6399999999999997</v>
      </c>
      <c r="CX982">
        <v>29</v>
      </c>
      <c r="CY982">
        <v>48</v>
      </c>
      <c r="CZ982">
        <v>24</v>
      </c>
      <c r="DA982">
        <v>19</v>
      </c>
      <c r="DB982">
        <v>14</v>
      </c>
      <c r="DC982">
        <v>311</v>
      </c>
      <c r="DD982">
        <v>4</v>
      </c>
      <c r="DE982">
        <v>321.5</v>
      </c>
      <c r="DF982">
        <v>14</v>
      </c>
      <c r="DG982">
        <v>304.5</v>
      </c>
      <c r="DH982">
        <v>36</v>
      </c>
      <c r="DI982">
        <v>327.5</v>
      </c>
      <c r="DJ982">
        <v>2</v>
      </c>
      <c r="DM982">
        <v>57.14</v>
      </c>
      <c r="DN982">
        <v>129</v>
      </c>
      <c r="DO982">
        <v>64.290000000000006</v>
      </c>
      <c r="DP982">
        <v>109</v>
      </c>
      <c r="DQ982">
        <v>57.14</v>
      </c>
      <c r="DR982">
        <v>64</v>
      </c>
      <c r="DS982">
        <v>57.14</v>
      </c>
      <c r="DT982">
        <v>66</v>
      </c>
      <c r="DW982">
        <v>50</v>
      </c>
      <c r="DX982">
        <v>125</v>
      </c>
      <c r="DY982">
        <v>72.22</v>
      </c>
      <c r="DZ982">
        <v>27</v>
      </c>
      <c r="EA982">
        <v>66.67</v>
      </c>
      <c r="EB982">
        <v>16</v>
      </c>
      <c r="EC982">
        <v>66.67</v>
      </c>
      <c r="ED982">
        <v>11</v>
      </c>
      <c r="EG982">
        <v>29</v>
      </c>
      <c r="EH982">
        <v>49</v>
      </c>
      <c r="EI982">
        <v>29</v>
      </c>
      <c r="EJ982">
        <v>36</v>
      </c>
      <c r="EK982">
        <v>32</v>
      </c>
      <c r="EL982">
        <v>59</v>
      </c>
      <c r="EM982">
        <v>30</v>
      </c>
      <c r="EN982">
        <v>28</v>
      </c>
      <c r="EQ982">
        <v>1.78</v>
      </c>
      <c r="ER982">
        <v>89</v>
      </c>
      <c r="ES982">
        <v>1.69</v>
      </c>
      <c r="ET982">
        <v>32</v>
      </c>
      <c r="EU982">
        <v>1.92</v>
      </c>
      <c r="EV982">
        <v>57</v>
      </c>
      <c r="EW982">
        <v>1.92</v>
      </c>
      <c r="EX982">
        <v>54</v>
      </c>
      <c r="FA982">
        <v>55.56</v>
      </c>
      <c r="FB982">
        <v>90</v>
      </c>
      <c r="FC982">
        <v>60</v>
      </c>
      <c r="FD982">
        <v>60</v>
      </c>
      <c r="FE982">
        <v>50</v>
      </c>
      <c r="FF982">
        <v>54</v>
      </c>
      <c r="FG982">
        <v>83.33</v>
      </c>
      <c r="FH982">
        <v>8</v>
      </c>
      <c r="FQ982">
        <v>33.299999999999997</v>
      </c>
      <c r="FR982">
        <v>21</v>
      </c>
      <c r="FU982">
        <v>2</v>
      </c>
      <c r="FV982">
        <v>122</v>
      </c>
      <c r="FW982">
        <v>2</v>
      </c>
      <c r="FX982">
        <v>92</v>
      </c>
      <c r="FY982">
        <v>0</v>
      </c>
      <c r="FZ982">
        <v>14</v>
      </c>
      <c r="GA982">
        <v>1</v>
      </c>
      <c r="GB982">
        <v>30</v>
      </c>
      <c r="GE982">
        <v>0</v>
      </c>
      <c r="GF982">
        <v>69</v>
      </c>
      <c r="GG982">
        <v>-3</v>
      </c>
      <c r="GH982">
        <v>2</v>
      </c>
      <c r="GI982">
        <v>3</v>
      </c>
      <c r="GJ982">
        <v>60</v>
      </c>
      <c r="GK982">
        <v>0</v>
      </c>
      <c r="GL982">
        <v>5</v>
      </c>
      <c r="GO982">
        <v>-2</v>
      </c>
      <c r="GP982">
        <v>36</v>
      </c>
      <c r="GQ982">
        <v>-3</v>
      </c>
      <c r="GR982">
        <v>17</v>
      </c>
      <c r="GS982">
        <v>0</v>
      </c>
      <c r="GT982">
        <v>57</v>
      </c>
      <c r="GU982">
        <v>-1</v>
      </c>
      <c r="GV982">
        <v>43</v>
      </c>
      <c r="GY982">
        <v>0</v>
      </c>
      <c r="GZ982">
        <v>14</v>
      </c>
      <c r="HA982">
        <v>0</v>
      </c>
      <c r="HB982">
        <v>18</v>
      </c>
      <c r="HC982">
        <v>0</v>
      </c>
      <c r="HD982">
        <v>5</v>
      </c>
      <c r="HE982">
        <v>0</v>
      </c>
      <c r="HF982">
        <v>6</v>
      </c>
      <c r="HI982">
        <v>4</v>
      </c>
      <c r="HJ982">
        <v>61</v>
      </c>
      <c r="HK982">
        <v>6</v>
      </c>
      <c r="HL982">
        <v>2</v>
      </c>
      <c r="HM982">
        <v>3</v>
      </c>
      <c r="HN982">
        <v>28</v>
      </c>
      <c r="HO982">
        <v>1</v>
      </c>
      <c r="HP982">
        <v>62</v>
      </c>
      <c r="HS982">
        <v>10</v>
      </c>
      <c r="HT982">
        <v>88</v>
      </c>
      <c r="HU982">
        <v>10</v>
      </c>
      <c r="HV982">
        <v>89</v>
      </c>
      <c r="HW982">
        <v>10</v>
      </c>
      <c r="HX982">
        <v>51</v>
      </c>
      <c r="HY982">
        <v>16</v>
      </c>
      <c r="HZ982">
        <v>1</v>
      </c>
      <c r="IC982">
        <v>4</v>
      </c>
      <c r="ID982">
        <v>5</v>
      </c>
      <c r="IE982">
        <v>2</v>
      </c>
      <c r="IF982">
        <v>66</v>
      </c>
      <c r="IG982">
        <v>4</v>
      </c>
      <c r="IH982">
        <v>9</v>
      </c>
      <c r="II982">
        <v>1</v>
      </c>
      <c r="IJ982">
        <v>63</v>
      </c>
      <c r="IM982">
        <v>0</v>
      </c>
      <c r="IN982">
        <v>21</v>
      </c>
      <c r="IO982">
        <v>0</v>
      </c>
      <c r="IP982">
        <v>36</v>
      </c>
      <c r="IQ982">
        <v>1</v>
      </c>
      <c r="IR982">
        <v>4</v>
      </c>
      <c r="IS982">
        <v>0</v>
      </c>
      <c r="IT982">
        <v>25</v>
      </c>
    </row>
    <row r="983" spans="1:254" x14ac:dyDescent="0.25">
      <c r="A983" s="3" t="str">
        <f t="shared" si="15"/>
        <v>Nate Lashley</v>
      </c>
      <c r="B983" s="4">
        <v>45767</v>
      </c>
      <c r="C983" t="s">
        <v>2083</v>
      </c>
      <c r="D983" t="s">
        <v>2084</v>
      </c>
      <c r="E983" t="s">
        <v>2085</v>
      </c>
      <c r="F983" t="s">
        <v>2086</v>
      </c>
      <c r="I983" t="s">
        <v>2153</v>
      </c>
      <c r="J983" t="s">
        <v>1678</v>
      </c>
      <c r="K983">
        <v>53</v>
      </c>
      <c r="L983">
        <v>67</v>
      </c>
      <c r="M983">
        <v>70</v>
      </c>
      <c r="N983">
        <v>73</v>
      </c>
      <c r="O983">
        <v>77</v>
      </c>
      <c r="Q983">
        <v>287</v>
      </c>
      <c r="R983">
        <v>71.3</v>
      </c>
      <c r="S983">
        <v>70.92</v>
      </c>
      <c r="T983">
        <v>68.73</v>
      </c>
      <c r="U983">
        <v>69.930000000000007</v>
      </c>
      <c r="V983">
        <v>72.02</v>
      </c>
      <c r="W983">
        <v>74.790000000000006</v>
      </c>
      <c r="Y983">
        <v>71.37</v>
      </c>
      <c r="Z983">
        <v>19</v>
      </c>
      <c r="AA983">
        <v>22</v>
      </c>
      <c r="AB983">
        <v>33</v>
      </c>
      <c r="AC983">
        <v>53</v>
      </c>
      <c r="AE983">
        <v>5</v>
      </c>
      <c r="AF983">
        <v>9</v>
      </c>
      <c r="AG983">
        <v>11</v>
      </c>
      <c r="AH983">
        <v>13</v>
      </c>
      <c r="AJ983">
        <v>53</v>
      </c>
      <c r="AK983">
        <v>55.5</v>
      </c>
      <c r="AL983">
        <v>10</v>
      </c>
      <c r="AM983" s="5">
        <v>0.28958333333333336</v>
      </c>
      <c r="AN983">
        <v>1</v>
      </c>
      <c r="AO983" s="5">
        <v>0.49791666666666667</v>
      </c>
      <c r="AP983">
        <v>1</v>
      </c>
      <c r="AQ983" s="5">
        <v>0.4861111111111111</v>
      </c>
      <c r="AR983">
        <v>1</v>
      </c>
      <c r="AS983" s="5">
        <v>0.42708333333333331</v>
      </c>
      <c r="AV983">
        <v>299.25</v>
      </c>
      <c r="AW983">
        <v>45</v>
      </c>
      <c r="AX983">
        <v>83.93</v>
      </c>
      <c r="AY983">
        <v>16</v>
      </c>
      <c r="AZ983">
        <v>69.44</v>
      </c>
      <c r="BA983">
        <v>18</v>
      </c>
      <c r="BB983">
        <v>31</v>
      </c>
      <c r="BC983">
        <v>66</v>
      </c>
      <c r="BD983">
        <v>1.88</v>
      </c>
      <c r="BE983">
        <v>67</v>
      </c>
      <c r="BF983">
        <v>63.64</v>
      </c>
      <c r="BG983">
        <v>34</v>
      </c>
      <c r="BJ983">
        <v>25</v>
      </c>
      <c r="BK983">
        <v>11</v>
      </c>
      <c r="BL983">
        <v>20</v>
      </c>
      <c r="BM983">
        <v>68</v>
      </c>
      <c r="BN983">
        <v>37</v>
      </c>
      <c r="BO983">
        <v>1</v>
      </c>
      <c r="BP983">
        <v>20</v>
      </c>
      <c r="BQ983">
        <v>4</v>
      </c>
      <c r="BR983">
        <v>53</v>
      </c>
      <c r="BS983">
        <v>-6</v>
      </c>
      <c r="BT983">
        <v>51</v>
      </c>
      <c r="BU983">
        <v>0</v>
      </c>
      <c r="BV983">
        <v>12</v>
      </c>
      <c r="BW983">
        <v>51</v>
      </c>
      <c r="BX983">
        <v>7</v>
      </c>
      <c r="BY983">
        <v>2</v>
      </c>
      <c r="BZ983">
        <v>0</v>
      </c>
      <c r="CA983">
        <v>16</v>
      </c>
      <c r="CB983">
        <v>40</v>
      </c>
      <c r="CC983">
        <v>16</v>
      </c>
      <c r="CD983">
        <v>299.74</v>
      </c>
      <c r="CE983">
        <v>63.04</v>
      </c>
      <c r="CF983">
        <v>68.239999999999995</v>
      </c>
      <c r="CG983">
        <v>50.21</v>
      </c>
      <c r="CH983">
        <v>1.77</v>
      </c>
      <c r="CI983">
        <v>29.25</v>
      </c>
      <c r="CJ983">
        <v>51.06</v>
      </c>
      <c r="CK983">
        <v>3.04</v>
      </c>
      <c r="CL983">
        <v>4.0199999999999996</v>
      </c>
      <c r="CM983">
        <v>4.63</v>
      </c>
      <c r="CN983">
        <v>299.93</v>
      </c>
      <c r="CO983">
        <v>63.25</v>
      </c>
      <c r="CP983">
        <v>68.5</v>
      </c>
      <c r="CQ983">
        <v>49.77</v>
      </c>
      <c r="CR983">
        <v>1.77</v>
      </c>
      <c r="CS983">
        <v>29.25</v>
      </c>
      <c r="CT983">
        <v>51.83</v>
      </c>
      <c r="CU983">
        <v>3.04</v>
      </c>
      <c r="CV983">
        <v>4.01</v>
      </c>
      <c r="CW983">
        <v>4.6399999999999997</v>
      </c>
      <c r="CX983">
        <v>29</v>
      </c>
      <c r="CY983">
        <v>64</v>
      </c>
      <c r="CZ983">
        <v>3</v>
      </c>
      <c r="DA983">
        <v>56</v>
      </c>
      <c r="DB983">
        <v>4</v>
      </c>
      <c r="DC983">
        <v>295</v>
      </c>
      <c r="DD983">
        <v>47</v>
      </c>
      <c r="DE983">
        <v>294</v>
      </c>
      <c r="DF983">
        <v>106</v>
      </c>
      <c r="DG983">
        <v>298</v>
      </c>
      <c r="DH983">
        <v>52</v>
      </c>
      <c r="DI983">
        <v>310</v>
      </c>
      <c r="DJ983">
        <v>39</v>
      </c>
      <c r="DM983">
        <v>92.86</v>
      </c>
      <c r="DN983">
        <v>2</v>
      </c>
      <c r="DO983">
        <v>92.86</v>
      </c>
      <c r="DP983">
        <v>10</v>
      </c>
      <c r="DQ983">
        <v>85.71</v>
      </c>
      <c r="DR983">
        <v>12</v>
      </c>
      <c r="DS983">
        <v>64.290000000000006</v>
      </c>
      <c r="DT983">
        <v>55</v>
      </c>
      <c r="DW983">
        <v>88.89</v>
      </c>
      <c r="DX983">
        <v>5</v>
      </c>
      <c r="DY983">
        <v>77.78</v>
      </c>
      <c r="DZ983">
        <v>10</v>
      </c>
      <c r="EA983">
        <v>72.22</v>
      </c>
      <c r="EB983">
        <v>7</v>
      </c>
      <c r="EC983">
        <v>38.89</v>
      </c>
      <c r="ED983">
        <v>68</v>
      </c>
      <c r="EG983">
        <v>30</v>
      </c>
      <c r="EH983">
        <v>78</v>
      </c>
      <c r="EI983">
        <v>30</v>
      </c>
      <c r="EJ983">
        <v>61</v>
      </c>
      <c r="EK983">
        <v>34</v>
      </c>
      <c r="EL983">
        <v>67</v>
      </c>
      <c r="EM983">
        <v>30</v>
      </c>
      <c r="EN983">
        <v>28</v>
      </c>
      <c r="EQ983">
        <v>1.75</v>
      </c>
      <c r="ER983">
        <v>74</v>
      </c>
      <c r="ES983">
        <v>1.71</v>
      </c>
      <c r="ET983">
        <v>44</v>
      </c>
      <c r="EU983">
        <v>2.08</v>
      </c>
      <c r="EV983">
        <v>67</v>
      </c>
      <c r="EW983">
        <v>2.14</v>
      </c>
      <c r="EX983">
        <v>66</v>
      </c>
      <c r="FA983">
        <v>100</v>
      </c>
      <c r="FB983">
        <v>1</v>
      </c>
      <c r="FC983">
        <v>50</v>
      </c>
      <c r="FD983">
        <v>82</v>
      </c>
      <c r="FE983">
        <v>60</v>
      </c>
      <c r="FF983">
        <v>45</v>
      </c>
      <c r="FG983">
        <v>63.64</v>
      </c>
      <c r="FH983">
        <v>22</v>
      </c>
      <c r="FU983">
        <v>-1</v>
      </c>
      <c r="FV983">
        <v>7</v>
      </c>
      <c r="FW983">
        <v>2</v>
      </c>
      <c r="FX983">
        <v>92</v>
      </c>
      <c r="FY983">
        <v>0</v>
      </c>
      <c r="FZ983">
        <v>14</v>
      </c>
      <c r="GA983">
        <v>0</v>
      </c>
      <c r="GB983">
        <v>7</v>
      </c>
      <c r="GE983">
        <v>-3</v>
      </c>
      <c r="GF983">
        <v>11</v>
      </c>
      <c r="GG983">
        <v>-1</v>
      </c>
      <c r="GH983">
        <v>25</v>
      </c>
      <c r="GI983">
        <v>2</v>
      </c>
      <c r="GJ983">
        <v>47</v>
      </c>
      <c r="GK983">
        <v>6</v>
      </c>
      <c r="GL983">
        <v>66</v>
      </c>
      <c r="GO983">
        <v>-1</v>
      </c>
      <c r="GP983">
        <v>84</v>
      </c>
      <c r="GQ983">
        <v>-3</v>
      </c>
      <c r="GR983">
        <v>17</v>
      </c>
      <c r="GS983">
        <v>-1</v>
      </c>
      <c r="GT983">
        <v>34</v>
      </c>
      <c r="GU983">
        <v>-1</v>
      </c>
      <c r="GV983">
        <v>43</v>
      </c>
      <c r="GY983">
        <v>0</v>
      </c>
      <c r="GZ983">
        <v>14</v>
      </c>
      <c r="HA983">
        <v>0</v>
      </c>
      <c r="HB983">
        <v>18</v>
      </c>
      <c r="HC983">
        <v>0</v>
      </c>
      <c r="HD983">
        <v>5</v>
      </c>
      <c r="HE983">
        <v>0</v>
      </c>
      <c r="HF983">
        <v>6</v>
      </c>
      <c r="HI983">
        <v>5</v>
      </c>
      <c r="HJ983">
        <v>37</v>
      </c>
      <c r="HK983">
        <v>5</v>
      </c>
      <c r="HL983">
        <v>19</v>
      </c>
      <c r="HM983">
        <v>1</v>
      </c>
      <c r="HN983">
        <v>64</v>
      </c>
      <c r="HO983">
        <v>1</v>
      </c>
      <c r="HP983">
        <v>62</v>
      </c>
      <c r="HS983">
        <v>13</v>
      </c>
      <c r="HT983">
        <v>19</v>
      </c>
      <c r="HU983">
        <v>11</v>
      </c>
      <c r="HV983">
        <v>55</v>
      </c>
      <c r="HW983">
        <v>15</v>
      </c>
      <c r="HX983">
        <v>1</v>
      </c>
      <c r="HY983">
        <v>12</v>
      </c>
      <c r="HZ983">
        <v>16</v>
      </c>
      <c r="IC983">
        <v>0</v>
      </c>
      <c r="ID983">
        <v>111</v>
      </c>
      <c r="IE983">
        <v>1</v>
      </c>
      <c r="IF983">
        <v>104</v>
      </c>
      <c r="IG983">
        <v>2</v>
      </c>
      <c r="IH983">
        <v>38</v>
      </c>
      <c r="II983">
        <v>4</v>
      </c>
      <c r="IJ983">
        <v>20</v>
      </c>
      <c r="IM983">
        <v>0</v>
      </c>
      <c r="IN983">
        <v>21</v>
      </c>
      <c r="IO983">
        <v>1</v>
      </c>
      <c r="IP983">
        <v>4</v>
      </c>
      <c r="IQ983">
        <v>0</v>
      </c>
      <c r="IR983">
        <v>13</v>
      </c>
      <c r="IS983">
        <v>1</v>
      </c>
      <c r="IT983">
        <v>4</v>
      </c>
    </row>
    <row r="984" spans="1:254" x14ac:dyDescent="0.25">
      <c r="A984" s="3" t="str">
        <f t="shared" si="15"/>
        <v>Mac Meissner</v>
      </c>
      <c r="B984" s="4">
        <v>45767</v>
      </c>
      <c r="C984" t="s">
        <v>2083</v>
      </c>
      <c r="D984" t="s">
        <v>2084</v>
      </c>
      <c r="E984" t="s">
        <v>2085</v>
      </c>
      <c r="F984" t="s">
        <v>2086</v>
      </c>
      <c r="I984" t="s">
        <v>1741</v>
      </c>
      <c r="J984" t="s">
        <v>2154</v>
      </c>
      <c r="K984">
        <v>53</v>
      </c>
      <c r="L984">
        <v>70</v>
      </c>
      <c r="M984">
        <v>71</v>
      </c>
      <c r="N984">
        <v>72</v>
      </c>
      <c r="O984">
        <v>74</v>
      </c>
      <c r="Q984">
        <v>287</v>
      </c>
      <c r="R984">
        <v>71.3</v>
      </c>
      <c r="S984">
        <v>70.92</v>
      </c>
      <c r="T984">
        <v>71.73</v>
      </c>
      <c r="U984">
        <v>70.930000000000007</v>
      </c>
      <c r="V984">
        <v>71.02</v>
      </c>
      <c r="W984">
        <v>71.790000000000006</v>
      </c>
      <c r="Y984">
        <v>71.37</v>
      </c>
      <c r="Z984">
        <v>68</v>
      </c>
      <c r="AA984">
        <v>62</v>
      </c>
      <c r="AB984">
        <v>54</v>
      </c>
      <c r="AC984">
        <v>53</v>
      </c>
      <c r="AE984">
        <v>8</v>
      </c>
      <c r="AF984">
        <v>13</v>
      </c>
      <c r="AG984">
        <v>14</v>
      </c>
      <c r="AH984">
        <v>13</v>
      </c>
      <c r="AJ984">
        <v>53</v>
      </c>
      <c r="AK984">
        <v>55.5</v>
      </c>
      <c r="AL984">
        <v>10</v>
      </c>
      <c r="AM984" s="5">
        <v>0.53125</v>
      </c>
      <c r="AN984">
        <v>1</v>
      </c>
      <c r="AO984" s="5">
        <v>0.32291666666666669</v>
      </c>
      <c r="AP984">
        <v>1</v>
      </c>
      <c r="AQ984" s="5">
        <v>0.34722222222222221</v>
      </c>
      <c r="AR984">
        <v>1</v>
      </c>
      <c r="AS984" s="5">
        <v>0.3611111111111111</v>
      </c>
      <c r="AV984">
        <v>298.88</v>
      </c>
      <c r="AW984">
        <v>46</v>
      </c>
      <c r="AX984">
        <v>75</v>
      </c>
      <c r="AY984">
        <v>51</v>
      </c>
      <c r="AZ984">
        <v>69.44</v>
      </c>
      <c r="BA984">
        <v>18</v>
      </c>
      <c r="BB984">
        <v>31</v>
      </c>
      <c r="BC984">
        <v>66</v>
      </c>
      <c r="BD984">
        <v>1.86</v>
      </c>
      <c r="BE984">
        <v>66</v>
      </c>
      <c r="BF984">
        <v>59.09</v>
      </c>
      <c r="BG984">
        <v>52</v>
      </c>
      <c r="BH984">
        <v>42.86</v>
      </c>
      <c r="BI984">
        <v>53</v>
      </c>
      <c r="BJ984">
        <v>59</v>
      </c>
      <c r="BK984">
        <v>36</v>
      </c>
      <c r="BL984">
        <v>41</v>
      </c>
      <c r="BM984">
        <v>67</v>
      </c>
      <c r="BN984">
        <v>64</v>
      </c>
      <c r="BO984">
        <v>0</v>
      </c>
      <c r="BP984">
        <v>13</v>
      </c>
      <c r="BQ984">
        <v>4</v>
      </c>
      <c r="BR984">
        <v>53</v>
      </c>
      <c r="BS984">
        <v>-5</v>
      </c>
      <c r="BT984">
        <v>60</v>
      </c>
      <c r="BU984">
        <v>0</v>
      </c>
      <c r="BV984">
        <v>14</v>
      </c>
      <c r="BW984">
        <v>45</v>
      </c>
      <c r="BX984">
        <v>13</v>
      </c>
      <c r="BY984">
        <v>0</v>
      </c>
      <c r="BZ984">
        <v>7</v>
      </c>
      <c r="CA984">
        <v>16</v>
      </c>
      <c r="CB984">
        <v>40</v>
      </c>
      <c r="CC984">
        <v>16</v>
      </c>
      <c r="CD984">
        <v>299.74</v>
      </c>
      <c r="CE984">
        <v>63.04</v>
      </c>
      <c r="CF984">
        <v>68.239999999999995</v>
      </c>
      <c r="CG984">
        <v>50.21</v>
      </c>
      <c r="CH984">
        <v>1.77</v>
      </c>
      <c r="CI984">
        <v>29.25</v>
      </c>
      <c r="CJ984">
        <v>51.06</v>
      </c>
      <c r="CK984">
        <v>3.04</v>
      </c>
      <c r="CL984">
        <v>4.0199999999999996</v>
      </c>
      <c r="CM984">
        <v>4.63</v>
      </c>
      <c r="CN984">
        <v>299.93</v>
      </c>
      <c r="CO984">
        <v>63.25</v>
      </c>
      <c r="CP984">
        <v>68.5</v>
      </c>
      <c r="CQ984">
        <v>49.77</v>
      </c>
      <c r="CR984">
        <v>1.77</v>
      </c>
      <c r="CS984">
        <v>29.25</v>
      </c>
      <c r="CT984">
        <v>51.83</v>
      </c>
      <c r="CU984">
        <v>3.04</v>
      </c>
      <c r="CV984">
        <v>4.01</v>
      </c>
      <c r="CW984">
        <v>4.6399999999999997</v>
      </c>
      <c r="CX984">
        <v>29</v>
      </c>
      <c r="CY984">
        <v>48</v>
      </c>
      <c r="CZ984">
        <v>32</v>
      </c>
      <c r="DA984">
        <v>7</v>
      </c>
      <c r="DB984">
        <v>42</v>
      </c>
      <c r="DC984">
        <v>289.5</v>
      </c>
      <c r="DD984">
        <v>72</v>
      </c>
      <c r="DE984">
        <v>302</v>
      </c>
      <c r="DF984">
        <v>74</v>
      </c>
      <c r="DG984">
        <v>302.5</v>
      </c>
      <c r="DH984">
        <v>44</v>
      </c>
      <c r="DI984">
        <v>301.5</v>
      </c>
      <c r="DJ984">
        <v>51</v>
      </c>
      <c r="DM984">
        <v>78.569999999999993</v>
      </c>
      <c r="DN984">
        <v>66</v>
      </c>
      <c r="DO984">
        <v>85.71</v>
      </c>
      <c r="DP984">
        <v>23</v>
      </c>
      <c r="DQ984">
        <v>71.430000000000007</v>
      </c>
      <c r="DR984">
        <v>44</v>
      </c>
      <c r="DS984">
        <v>64.290000000000006</v>
      </c>
      <c r="DT984">
        <v>55</v>
      </c>
      <c r="DW984">
        <v>77.78</v>
      </c>
      <c r="DX984">
        <v>27</v>
      </c>
      <c r="DY984">
        <v>72.22</v>
      </c>
      <c r="DZ984">
        <v>27</v>
      </c>
      <c r="EA984">
        <v>66.67</v>
      </c>
      <c r="EB984">
        <v>16</v>
      </c>
      <c r="EC984">
        <v>61.11</v>
      </c>
      <c r="ED984">
        <v>23</v>
      </c>
      <c r="EG984">
        <v>31</v>
      </c>
      <c r="EH984">
        <v>106</v>
      </c>
      <c r="EI984">
        <v>31</v>
      </c>
      <c r="EJ984">
        <v>89</v>
      </c>
      <c r="EK984">
        <v>30</v>
      </c>
      <c r="EL984">
        <v>39</v>
      </c>
      <c r="EM984">
        <v>32</v>
      </c>
      <c r="EN984">
        <v>51</v>
      </c>
      <c r="EQ984">
        <v>1.86</v>
      </c>
      <c r="ER984">
        <v>114</v>
      </c>
      <c r="ES984">
        <v>1.92</v>
      </c>
      <c r="ET984">
        <v>109</v>
      </c>
      <c r="EU984">
        <v>1.75</v>
      </c>
      <c r="EV984">
        <v>24</v>
      </c>
      <c r="EW984">
        <v>1.91</v>
      </c>
      <c r="EX984">
        <v>46</v>
      </c>
      <c r="FA984">
        <v>75</v>
      </c>
      <c r="FB984">
        <v>47</v>
      </c>
      <c r="FC984">
        <v>80</v>
      </c>
      <c r="FD984">
        <v>21</v>
      </c>
      <c r="FE984">
        <v>50</v>
      </c>
      <c r="FF984">
        <v>54</v>
      </c>
      <c r="FG984">
        <v>42.86</v>
      </c>
      <c r="FH984">
        <v>48</v>
      </c>
      <c r="FM984">
        <v>100</v>
      </c>
      <c r="FN984">
        <v>1</v>
      </c>
      <c r="FO984">
        <v>33.299999999999997</v>
      </c>
      <c r="FP984">
        <v>33</v>
      </c>
      <c r="FQ984">
        <v>33.299999999999997</v>
      </c>
      <c r="FR984">
        <v>21</v>
      </c>
      <c r="FU984">
        <v>-2</v>
      </c>
      <c r="FV984">
        <v>4</v>
      </c>
      <c r="FW984">
        <v>1</v>
      </c>
      <c r="FX984">
        <v>47</v>
      </c>
      <c r="FY984">
        <v>0</v>
      </c>
      <c r="FZ984">
        <v>14</v>
      </c>
      <c r="GA984">
        <v>1</v>
      </c>
      <c r="GB984">
        <v>30</v>
      </c>
      <c r="GE984">
        <v>1</v>
      </c>
      <c r="GF984">
        <v>96</v>
      </c>
      <c r="GG984">
        <v>-1</v>
      </c>
      <c r="GH984">
        <v>25</v>
      </c>
      <c r="GI984">
        <v>2</v>
      </c>
      <c r="GJ984">
        <v>47</v>
      </c>
      <c r="GK984">
        <v>2</v>
      </c>
      <c r="GL984">
        <v>25</v>
      </c>
      <c r="GO984">
        <v>-1</v>
      </c>
      <c r="GP984">
        <v>84</v>
      </c>
      <c r="GQ984">
        <v>-1</v>
      </c>
      <c r="GR984">
        <v>88</v>
      </c>
      <c r="GS984">
        <v>-2</v>
      </c>
      <c r="GT984">
        <v>17</v>
      </c>
      <c r="GU984">
        <v>-1</v>
      </c>
      <c r="GV984">
        <v>43</v>
      </c>
      <c r="GY984">
        <v>0</v>
      </c>
      <c r="GZ984">
        <v>14</v>
      </c>
      <c r="HA984">
        <v>0</v>
      </c>
      <c r="HB984">
        <v>18</v>
      </c>
      <c r="HC984">
        <v>0</v>
      </c>
      <c r="HD984">
        <v>5</v>
      </c>
      <c r="HE984">
        <v>0</v>
      </c>
      <c r="HF984">
        <v>6</v>
      </c>
      <c r="HI984">
        <v>4</v>
      </c>
      <c r="HJ984">
        <v>61</v>
      </c>
      <c r="HK984">
        <v>3</v>
      </c>
      <c r="HL984">
        <v>67</v>
      </c>
      <c r="HM984">
        <v>3</v>
      </c>
      <c r="HN984">
        <v>28</v>
      </c>
      <c r="HO984">
        <v>4</v>
      </c>
      <c r="HP984">
        <v>11</v>
      </c>
      <c r="HS984">
        <v>12</v>
      </c>
      <c r="HT984">
        <v>41</v>
      </c>
      <c r="HU984">
        <v>13</v>
      </c>
      <c r="HV984">
        <v>19</v>
      </c>
      <c r="HW984">
        <v>12</v>
      </c>
      <c r="HX984">
        <v>26</v>
      </c>
      <c r="HY984">
        <v>8</v>
      </c>
      <c r="HZ984">
        <v>61</v>
      </c>
      <c r="IC984">
        <v>2</v>
      </c>
      <c r="ID984">
        <v>38</v>
      </c>
      <c r="IE984">
        <v>2</v>
      </c>
      <c r="IF984">
        <v>66</v>
      </c>
      <c r="IG984">
        <v>3</v>
      </c>
      <c r="IH984">
        <v>21</v>
      </c>
      <c r="II984">
        <v>6</v>
      </c>
      <c r="IJ984">
        <v>3</v>
      </c>
      <c r="IM984">
        <v>0</v>
      </c>
      <c r="IN984">
        <v>21</v>
      </c>
      <c r="IO984">
        <v>0</v>
      </c>
      <c r="IP984">
        <v>36</v>
      </c>
      <c r="IQ984">
        <v>0</v>
      </c>
      <c r="IR984">
        <v>13</v>
      </c>
      <c r="IS984">
        <v>0</v>
      </c>
      <c r="IT984">
        <v>25</v>
      </c>
    </row>
    <row r="985" spans="1:254" x14ac:dyDescent="0.25">
      <c r="A985" s="3" t="str">
        <f t="shared" si="15"/>
        <v>Ben Polland</v>
      </c>
      <c r="B985" s="4">
        <v>45767</v>
      </c>
      <c r="C985" t="s">
        <v>2083</v>
      </c>
      <c r="D985" t="s">
        <v>2084</v>
      </c>
      <c r="E985" t="s">
        <v>2085</v>
      </c>
      <c r="F985" t="s">
        <v>2086</v>
      </c>
      <c r="I985" t="s">
        <v>2155</v>
      </c>
      <c r="J985" t="s">
        <v>962</v>
      </c>
      <c r="K985">
        <v>53</v>
      </c>
      <c r="L985">
        <v>66</v>
      </c>
      <c r="M985">
        <v>75</v>
      </c>
      <c r="N985">
        <v>72</v>
      </c>
      <c r="O985">
        <v>74</v>
      </c>
      <c r="Q985">
        <v>287</v>
      </c>
      <c r="R985">
        <v>71.3</v>
      </c>
      <c r="S985">
        <v>70.92</v>
      </c>
      <c r="T985">
        <v>67.73</v>
      </c>
      <c r="U985">
        <v>74.930000000000007</v>
      </c>
      <c r="V985">
        <v>71.02</v>
      </c>
      <c r="W985">
        <v>71.790000000000006</v>
      </c>
      <c r="Y985">
        <v>71.37</v>
      </c>
      <c r="Z985">
        <v>10</v>
      </c>
      <c r="AA985">
        <v>62</v>
      </c>
      <c r="AB985">
        <v>54</v>
      </c>
      <c r="AC985">
        <v>53</v>
      </c>
      <c r="AE985">
        <v>4</v>
      </c>
      <c r="AF985">
        <v>13</v>
      </c>
      <c r="AG985">
        <v>14</v>
      </c>
      <c r="AH985">
        <v>13</v>
      </c>
      <c r="AJ985">
        <v>53</v>
      </c>
      <c r="AK985">
        <v>55.5</v>
      </c>
      <c r="AL985">
        <v>1</v>
      </c>
      <c r="AM985" s="5">
        <v>0.54791666666666672</v>
      </c>
      <c r="AN985">
        <v>10</v>
      </c>
      <c r="AO985" s="5">
        <v>0.33958333333333335</v>
      </c>
      <c r="AP985">
        <v>1</v>
      </c>
      <c r="AQ985" s="5">
        <v>0.34027777777777779</v>
      </c>
      <c r="AR985">
        <v>1</v>
      </c>
      <c r="AS985" s="5">
        <v>0.36805555555555558</v>
      </c>
      <c r="AV985">
        <v>291.88</v>
      </c>
      <c r="AW985">
        <v>59</v>
      </c>
      <c r="AX985">
        <v>83.93</v>
      </c>
      <c r="AY985">
        <v>18</v>
      </c>
      <c r="AZ985">
        <v>61.11</v>
      </c>
      <c r="BA985">
        <v>58</v>
      </c>
      <c r="BB985">
        <v>28.75</v>
      </c>
      <c r="BC985">
        <v>21</v>
      </c>
      <c r="BD985">
        <v>1.73</v>
      </c>
      <c r="BE985">
        <v>23</v>
      </c>
      <c r="BF985">
        <v>60.71</v>
      </c>
      <c r="BG985">
        <v>47</v>
      </c>
      <c r="BH985">
        <v>33.33</v>
      </c>
      <c r="BI985">
        <v>57</v>
      </c>
      <c r="BJ985">
        <v>43</v>
      </c>
      <c r="BK985">
        <v>42</v>
      </c>
      <c r="BL985">
        <v>53</v>
      </c>
      <c r="BM985">
        <v>18</v>
      </c>
      <c r="BN985">
        <v>50</v>
      </c>
      <c r="BO985">
        <v>4</v>
      </c>
      <c r="BP985">
        <v>53</v>
      </c>
      <c r="BQ985">
        <v>1</v>
      </c>
      <c r="BR985">
        <v>34</v>
      </c>
      <c r="BS985">
        <v>-6</v>
      </c>
      <c r="BT985">
        <v>51</v>
      </c>
      <c r="BU985">
        <v>1</v>
      </c>
      <c r="BV985">
        <v>13</v>
      </c>
      <c r="BW985">
        <v>45</v>
      </c>
      <c r="BX985">
        <v>12</v>
      </c>
      <c r="BY985">
        <v>1</v>
      </c>
      <c r="BZ985">
        <v>3</v>
      </c>
      <c r="CA985">
        <v>16</v>
      </c>
      <c r="CB985">
        <v>40</v>
      </c>
      <c r="CC985">
        <v>16</v>
      </c>
      <c r="CD985">
        <v>299.74</v>
      </c>
      <c r="CE985">
        <v>63.04</v>
      </c>
      <c r="CF985">
        <v>68.239999999999995</v>
      </c>
      <c r="CG985">
        <v>50.21</v>
      </c>
      <c r="CH985">
        <v>1.77</v>
      </c>
      <c r="CI985">
        <v>29.25</v>
      </c>
      <c r="CJ985">
        <v>51.06</v>
      </c>
      <c r="CK985">
        <v>3.04</v>
      </c>
      <c r="CL985">
        <v>4.0199999999999996</v>
      </c>
      <c r="CM985">
        <v>4.63</v>
      </c>
      <c r="CN985">
        <v>299.93</v>
      </c>
      <c r="CO985">
        <v>63.25</v>
      </c>
      <c r="CP985">
        <v>68.5</v>
      </c>
      <c r="CQ985">
        <v>49.77</v>
      </c>
      <c r="CR985">
        <v>1.77</v>
      </c>
      <c r="CS985">
        <v>29.25</v>
      </c>
      <c r="CT985">
        <v>51.83</v>
      </c>
      <c r="CU985">
        <v>3.04</v>
      </c>
      <c r="CV985">
        <v>4.01</v>
      </c>
      <c r="CW985">
        <v>4.6399999999999997</v>
      </c>
      <c r="CX985">
        <v>7</v>
      </c>
      <c r="CY985">
        <v>58</v>
      </c>
      <c r="CZ985">
        <v>32</v>
      </c>
      <c r="DA985">
        <v>12</v>
      </c>
      <c r="DB985">
        <v>14</v>
      </c>
      <c r="DC985">
        <v>287.5</v>
      </c>
      <c r="DD985">
        <v>87</v>
      </c>
      <c r="DE985">
        <v>289</v>
      </c>
      <c r="DF985">
        <v>120</v>
      </c>
      <c r="DG985">
        <v>275</v>
      </c>
      <c r="DH985">
        <v>67</v>
      </c>
      <c r="DI985">
        <v>316</v>
      </c>
      <c r="DJ985">
        <v>24</v>
      </c>
      <c r="DM985">
        <v>92.86</v>
      </c>
      <c r="DN985">
        <v>2</v>
      </c>
      <c r="DO985">
        <v>85.71</v>
      </c>
      <c r="DP985">
        <v>23</v>
      </c>
      <c r="DQ985">
        <v>78.569999999999993</v>
      </c>
      <c r="DR985">
        <v>25</v>
      </c>
      <c r="DS985">
        <v>78.569999999999993</v>
      </c>
      <c r="DT985">
        <v>33</v>
      </c>
      <c r="DW985">
        <v>83.33</v>
      </c>
      <c r="DX985">
        <v>13</v>
      </c>
      <c r="DY985">
        <v>44.44</v>
      </c>
      <c r="DZ985">
        <v>126</v>
      </c>
      <c r="EA985">
        <v>55.56</v>
      </c>
      <c r="EB985">
        <v>40</v>
      </c>
      <c r="EC985">
        <v>61.11</v>
      </c>
      <c r="ED985">
        <v>23</v>
      </c>
      <c r="EG985">
        <v>27</v>
      </c>
      <c r="EH985">
        <v>15</v>
      </c>
      <c r="EI985">
        <v>29</v>
      </c>
      <c r="EJ985">
        <v>36</v>
      </c>
      <c r="EK985">
        <v>28</v>
      </c>
      <c r="EL985">
        <v>19</v>
      </c>
      <c r="EM985">
        <v>31</v>
      </c>
      <c r="EN985">
        <v>42</v>
      </c>
      <c r="EQ985">
        <v>1.53</v>
      </c>
      <c r="ER985">
        <v>10</v>
      </c>
      <c r="ES985">
        <v>1.88</v>
      </c>
      <c r="ET985">
        <v>97</v>
      </c>
      <c r="EU985">
        <v>1.7</v>
      </c>
      <c r="EV985">
        <v>21</v>
      </c>
      <c r="EW985">
        <v>1.91</v>
      </c>
      <c r="EX985">
        <v>46</v>
      </c>
      <c r="FA985">
        <v>66.67</v>
      </c>
      <c r="FB985">
        <v>60</v>
      </c>
      <c r="FC985">
        <v>60</v>
      </c>
      <c r="FD985">
        <v>60</v>
      </c>
      <c r="FE985">
        <v>62.5</v>
      </c>
      <c r="FF985">
        <v>39</v>
      </c>
      <c r="FG985">
        <v>57.14</v>
      </c>
      <c r="FH985">
        <v>27</v>
      </c>
      <c r="FO985">
        <v>33.299999999999997</v>
      </c>
      <c r="FP985">
        <v>33</v>
      </c>
      <c r="FU985">
        <v>-1</v>
      </c>
      <c r="FV985">
        <v>7</v>
      </c>
      <c r="FW985">
        <v>3</v>
      </c>
      <c r="FX985">
        <v>113</v>
      </c>
      <c r="FY985">
        <v>2</v>
      </c>
      <c r="FZ985">
        <v>58</v>
      </c>
      <c r="GA985">
        <v>0</v>
      </c>
      <c r="GB985">
        <v>7</v>
      </c>
      <c r="GE985">
        <v>-2</v>
      </c>
      <c r="GF985">
        <v>32</v>
      </c>
      <c r="GG985">
        <v>1</v>
      </c>
      <c r="GH985">
        <v>73</v>
      </c>
      <c r="GI985">
        <v>0</v>
      </c>
      <c r="GJ985">
        <v>13</v>
      </c>
      <c r="GK985">
        <v>2</v>
      </c>
      <c r="GL985">
        <v>25</v>
      </c>
      <c r="GO985">
        <v>-3</v>
      </c>
      <c r="GP985">
        <v>14</v>
      </c>
      <c r="GQ985">
        <v>-1</v>
      </c>
      <c r="GR985">
        <v>88</v>
      </c>
      <c r="GS985">
        <v>-2</v>
      </c>
      <c r="GT985">
        <v>17</v>
      </c>
      <c r="GU985">
        <v>0</v>
      </c>
      <c r="GV985">
        <v>64</v>
      </c>
      <c r="GY985">
        <v>0</v>
      </c>
      <c r="GZ985">
        <v>14</v>
      </c>
      <c r="HA985">
        <v>0</v>
      </c>
      <c r="HB985">
        <v>18</v>
      </c>
      <c r="HC985">
        <v>1</v>
      </c>
      <c r="HD985">
        <v>1</v>
      </c>
      <c r="HE985">
        <v>0</v>
      </c>
      <c r="HF985">
        <v>6</v>
      </c>
      <c r="HI985">
        <v>7</v>
      </c>
      <c r="HJ985">
        <v>9</v>
      </c>
      <c r="HK985">
        <v>2</v>
      </c>
      <c r="HL985">
        <v>104</v>
      </c>
      <c r="HM985">
        <v>1</v>
      </c>
      <c r="HN985">
        <v>64</v>
      </c>
      <c r="HO985">
        <v>3</v>
      </c>
      <c r="HP985">
        <v>26</v>
      </c>
      <c r="HS985">
        <v>10</v>
      </c>
      <c r="HT985">
        <v>88</v>
      </c>
      <c r="HU985">
        <v>12</v>
      </c>
      <c r="HV985">
        <v>29</v>
      </c>
      <c r="HW985">
        <v>13</v>
      </c>
      <c r="HX985">
        <v>11</v>
      </c>
      <c r="HY985">
        <v>10</v>
      </c>
      <c r="HZ985">
        <v>44</v>
      </c>
      <c r="IC985">
        <v>1</v>
      </c>
      <c r="ID985">
        <v>83</v>
      </c>
      <c r="IE985">
        <v>3</v>
      </c>
      <c r="IF985">
        <v>36</v>
      </c>
      <c r="IG985">
        <v>3</v>
      </c>
      <c r="IH985">
        <v>21</v>
      </c>
      <c r="II985">
        <v>5</v>
      </c>
      <c r="IJ985">
        <v>7</v>
      </c>
      <c r="IM985">
        <v>0</v>
      </c>
      <c r="IN985">
        <v>21</v>
      </c>
      <c r="IO985">
        <v>1</v>
      </c>
      <c r="IP985">
        <v>4</v>
      </c>
      <c r="IQ985">
        <v>0</v>
      </c>
      <c r="IR985">
        <v>13</v>
      </c>
      <c r="IS985">
        <v>0</v>
      </c>
      <c r="IT985">
        <v>25</v>
      </c>
    </row>
    <row r="986" spans="1:254" x14ac:dyDescent="0.25">
      <c r="A986" s="3" t="str">
        <f t="shared" si="15"/>
        <v>Willy Pumarol</v>
      </c>
      <c r="B986" s="4">
        <v>45767</v>
      </c>
      <c r="C986" t="s">
        <v>2083</v>
      </c>
      <c r="D986" t="s">
        <v>2084</v>
      </c>
      <c r="E986" t="s">
        <v>2085</v>
      </c>
      <c r="F986" t="s">
        <v>2086</v>
      </c>
      <c r="I986" t="s">
        <v>2156</v>
      </c>
      <c r="J986" t="s">
        <v>2157</v>
      </c>
      <c r="K986">
        <v>53</v>
      </c>
      <c r="L986">
        <v>68</v>
      </c>
      <c r="M986">
        <v>72</v>
      </c>
      <c r="N986">
        <v>75</v>
      </c>
      <c r="O986">
        <v>72</v>
      </c>
      <c r="Q986">
        <v>287</v>
      </c>
      <c r="R986">
        <v>71.3</v>
      </c>
      <c r="S986">
        <v>70.92</v>
      </c>
      <c r="T986">
        <v>69.73</v>
      </c>
      <c r="U986">
        <v>71.930000000000007</v>
      </c>
      <c r="V986">
        <v>74.02</v>
      </c>
      <c r="W986">
        <v>69.790000000000006</v>
      </c>
      <c r="Y986">
        <v>71.37</v>
      </c>
      <c r="Z986">
        <v>31</v>
      </c>
      <c r="AA986">
        <v>48</v>
      </c>
      <c r="AB986">
        <v>64</v>
      </c>
      <c r="AC986">
        <v>53</v>
      </c>
      <c r="AE986">
        <v>6</v>
      </c>
      <c r="AF986">
        <v>12</v>
      </c>
      <c r="AG986">
        <v>16</v>
      </c>
      <c r="AH986">
        <v>13</v>
      </c>
      <c r="AJ986">
        <v>53</v>
      </c>
      <c r="AK986">
        <v>55.5</v>
      </c>
      <c r="AL986">
        <v>10</v>
      </c>
      <c r="AM986" s="5">
        <v>0.55625000000000002</v>
      </c>
      <c r="AN986">
        <v>1</v>
      </c>
      <c r="AO986" s="5">
        <v>0.34791666666666665</v>
      </c>
      <c r="AP986">
        <v>1</v>
      </c>
      <c r="AQ986" s="5">
        <v>0.3923611111111111</v>
      </c>
      <c r="AR986">
        <v>1</v>
      </c>
      <c r="AS986" s="5">
        <v>0.33333333333333331</v>
      </c>
      <c r="AV986">
        <v>303.5</v>
      </c>
      <c r="AW986">
        <v>38</v>
      </c>
      <c r="AX986">
        <v>75</v>
      </c>
      <c r="AY986">
        <v>50</v>
      </c>
      <c r="AZ986">
        <v>59.72</v>
      </c>
      <c r="BA986">
        <v>63</v>
      </c>
      <c r="BB986">
        <v>28</v>
      </c>
      <c r="BC986">
        <v>8</v>
      </c>
      <c r="BD986">
        <v>1.74</v>
      </c>
      <c r="BE986">
        <v>29</v>
      </c>
      <c r="BF986">
        <v>72.41</v>
      </c>
      <c r="BG986">
        <v>15</v>
      </c>
      <c r="BH986">
        <v>83.33</v>
      </c>
      <c r="BI986">
        <v>25</v>
      </c>
      <c r="BJ986">
        <v>56</v>
      </c>
      <c r="BK986">
        <v>63</v>
      </c>
      <c r="BL986">
        <v>61</v>
      </c>
      <c r="BM986">
        <v>16</v>
      </c>
      <c r="BN986">
        <v>45</v>
      </c>
      <c r="BO986">
        <v>6</v>
      </c>
      <c r="BP986">
        <v>67</v>
      </c>
      <c r="BQ986">
        <v>-3</v>
      </c>
      <c r="BR986">
        <v>6</v>
      </c>
      <c r="BS986">
        <v>-4</v>
      </c>
      <c r="BT986">
        <v>63</v>
      </c>
      <c r="BU986">
        <v>0</v>
      </c>
      <c r="BV986">
        <v>16</v>
      </c>
      <c r="BW986">
        <v>44</v>
      </c>
      <c r="BX986">
        <v>10</v>
      </c>
      <c r="BY986">
        <v>2</v>
      </c>
      <c r="BZ986">
        <v>6</v>
      </c>
      <c r="CA986">
        <v>16</v>
      </c>
      <c r="CB986">
        <v>40</v>
      </c>
      <c r="CC986">
        <v>16</v>
      </c>
      <c r="CD986">
        <v>299.74</v>
      </c>
      <c r="CE986">
        <v>63.04</v>
      </c>
      <c r="CF986">
        <v>68.239999999999995</v>
      </c>
      <c r="CG986">
        <v>50.21</v>
      </c>
      <c r="CH986">
        <v>1.77</v>
      </c>
      <c r="CI986">
        <v>29.25</v>
      </c>
      <c r="CJ986">
        <v>51.06</v>
      </c>
      <c r="CK986">
        <v>3.04</v>
      </c>
      <c r="CL986">
        <v>4.0199999999999996</v>
      </c>
      <c r="CM986">
        <v>4.63</v>
      </c>
      <c r="CN986">
        <v>299.93</v>
      </c>
      <c r="CO986">
        <v>63.25</v>
      </c>
      <c r="CP986">
        <v>68.5</v>
      </c>
      <c r="CQ986">
        <v>49.77</v>
      </c>
      <c r="CR986">
        <v>1.77</v>
      </c>
      <c r="CS986">
        <v>29.25</v>
      </c>
      <c r="CT986">
        <v>51.83</v>
      </c>
      <c r="CU986">
        <v>3.04</v>
      </c>
      <c r="CV986">
        <v>4.01</v>
      </c>
      <c r="CW986">
        <v>4.6399999999999997</v>
      </c>
      <c r="CX986">
        <v>29</v>
      </c>
      <c r="CY986">
        <v>26</v>
      </c>
      <c r="CZ986">
        <v>40</v>
      </c>
      <c r="DA986">
        <v>32</v>
      </c>
      <c r="DB986">
        <v>4</v>
      </c>
      <c r="DC986">
        <v>295</v>
      </c>
      <c r="DD986">
        <v>47</v>
      </c>
      <c r="DE986">
        <v>304</v>
      </c>
      <c r="DF986">
        <v>66</v>
      </c>
      <c r="DG986">
        <v>297.5</v>
      </c>
      <c r="DH986">
        <v>53</v>
      </c>
      <c r="DI986">
        <v>317.5</v>
      </c>
      <c r="DJ986">
        <v>20</v>
      </c>
      <c r="DM986">
        <v>71.430000000000007</v>
      </c>
      <c r="DN986">
        <v>98</v>
      </c>
      <c r="DO986">
        <v>64.290000000000006</v>
      </c>
      <c r="DP986">
        <v>109</v>
      </c>
      <c r="DQ986">
        <v>92.86</v>
      </c>
      <c r="DR986">
        <v>1</v>
      </c>
      <c r="DS986">
        <v>71.430000000000007</v>
      </c>
      <c r="DT986">
        <v>43</v>
      </c>
      <c r="DW986">
        <v>72.22</v>
      </c>
      <c r="DX986">
        <v>50</v>
      </c>
      <c r="DY986">
        <v>55.56</v>
      </c>
      <c r="DZ986">
        <v>98</v>
      </c>
      <c r="EA986">
        <v>50</v>
      </c>
      <c r="EB986">
        <v>52</v>
      </c>
      <c r="EC986">
        <v>61.11</v>
      </c>
      <c r="ED986">
        <v>23</v>
      </c>
      <c r="EG986">
        <v>28</v>
      </c>
      <c r="EH986">
        <v>31</v>
      </c>
      <c r="EI986">
        <v>28</v>
      </c>
      <c r="EJ986">
        <v>24</v>
      </c>
      <c r="EK986">
        <v>27</v>
      </c>
      <c r="EL986">
        <v>11</v>
      </c>
      <c r="EM986">
        <v>29</v>
      </c>
      <c r="EN986">
        <v>13</v>
      </c>
      <c r="EQ986">
        <v>1.69</v>
      </c>
      <c r="ER986">
        <v>48</v>
      </c>
      <c r="ES986">
        <v>1.9</v>
      </c>
      <c r="ET986">
        <v>101</v>
      </c>
      <c r="EU986">
        <v>1.56</v>
      </c>
      <c r="EV986">
        <v>6</v>
      </c>
      <c r="EW986">
        <v>1.82</v>
      </c>
      <c r="EX986">
        <v>35</v>
      </c>
      <c r="FA986">
        <v>80</v>
      </c>
      <c r="FB986">
        <v>34</v>
      </c>
      <c r="FC986">
        <v>87.5</v>
      </c>
      <c r="FD986">
        <v>12</v>
      </c>
      <c r="FE986">
        <v>55.56</v>
      </c>
      <c r="FF986">
        <v>50</v>
      </c>
      <c r="FG986">
        <v>71.430000000000007</v>
      </c>
      <c r="FH986">
        <v>15</v>
      </c>
      <c r="FK986">
        <v>50</v>
      </c>
      <c r="FL986">
        <v>24</v>
      </c>
      <c r="FQ986">
        <v>100</v>
      </c>
      <c r="FR986">
        <v>1</v>
      </c>
      <c r="FU986">
        <v>1</v>
      </c>
      <c r="FV986">
        <v>92</v>
      </c>
      <c r="FW986">
        <v>1</v>
      </c>
      <c r="FX986">
        <v>47</v>
      </c>
      <c r="FY986">
        <v>3</v>
      </c>
      <c r="FZ986">
        <v>70</v>
      </c>
      <c r="GA986">
        <v>1</v>
      </c>
      <c r="GB986">
        <v>30</v>
      </c>
      <c r="GE986">
        <v>-4</v>
      </c>
      <c r="GF986">
        <v>4</v>
      </c>
      <c r="GG986">
        <v>0</v>
      </c>
      <c r="GH986">
        <v>45</v>
      </c>
      <c r="GI986">
        <v>1</v>
      </c>
      <c r="GJ986">
        <v>31</v>
      </c>
      <c r="GK986">
        <v>0</v>
      </c>
      <c r="GL986">
        <v>5</v>
      </c>
      <c r="GO986">
        <v>-1</v>
      </c>
      <c r="GP986">
        <v>84</v>
      </c>
      <c r="GQ986">
        <v>-1</v>
      </c>
      <c r="GR986">
        <v>88</v>
      </c>
      <c r="GS986">
        <v>-1</v>
      </c>
      <c r="GT986">
        <v>34</v>
      </c>
      <c r="GU986">
        <v>-1</v>
      </c>
      <c r="GV986">
        <v>43</v>
      </c>
      <c r="GY986">
        <v>0</v>
      </c>
      <c r="GZ986">
        <v>14</v>
      </c>
      <c r="HA986">
        <v>0</v>
      </c>
      <c r="HB986">
        <v>18</v>
      </c>
      <c r="HC986">
        <v>0</v>
      </c>
      <c r="HD986">
        <v>5</v>
      </c>
      <c r="HE986">
        <v>0</v>
      </c>
      <c r="HF986">
        <v>6</v>
      </c>
      <c r="HI986">
        <v>6</v>
      </c>
      <c r="HJ986">
        <v>19</v>
      </c>
      <c r="HK986">
        <v>3</v>
      </c>
      <c r="HL986">
        <v>67</v>
      </c>
      <c r="HM986">
        <v>4</v>
      </c>
      <c r="HN986">
        <v>10</v>
      </c>
      <c r="HO986">
        <v>3</v>
      </c>
      <c r="HP986">
        <v>26</v>
      </c>
      <c r="HS986">
        <v>10</v>
      </c>
      <c r="HT986">
        <v>88</v>
      </c>
      <c r="HU986">
        <v>12</v>
      </c>
      <c r="HV986">
        <v>29</v>
      </c>
      <c r="HW986">
        <v>10</v>
      </c>
      <c r="HX986">
        <v>51</v>
      </c>
      <c r="HY986">
        <v>12</v>
      </c>
      <c r="HZ986">
        <v>16</v>
      </c>
      <c r="IC986">
        <v>2</v>
      </c>
      <c r="ID986">
        <v>38</v>
      </c>
      <c r="IE986">
        <v>3</v>
      </c>
      <c r="IF986">
        <v>36</v>
      </c>
      <c r="IG986">
        <v>2</v>
      </c>
      <c r="IH986">
        <v>38</v>
      </c>
      <c r="II986">
        <v>3</v>
      </c>
      <c r="IJ986">
        <v>37</v>
      </c>
      <c r="IM986">
        <v>0</v>
      </c>
      <c r="IN986">
        <v>21</v>
      </c>
      <c r="IO986">
        <v>0</v>
      </c>
      <c r="IP986">
        <v>36</v>
      </c>
      <c r="IQ986">
        <v>2</v>
      </c>
      <c r="IR986">
        <v>1</v>
      </c>
      <c r="IS986">
        <v>0</v>
      </c>
      <c r="IT986">
        <v>25</v>
      </c>
    </row>
    <row r="987" spans="1:254" x14ac:dyDescent="0.25">
      <c r="A987" s="3" t="str">
        <f t="shared" si="15"/>
        <v>Thomas Aiken</v>
      </c>
      <c r="B987" s="4">
        <v>45767</v>
      </c>
      <c r="C987" t="s">
        <v>2083</v>
      </c>
      <c r="D987" t="s">
        <v>2084</v>
      </c>
      <c r="E987" t="s">
        <v>2085</v>
      </c>
      <c r="F987" t="s">
        <v>2086</v>
      </c>
      <c r="I987" t="s">
        <v>2158</v>
      </c>
      <c r="J987" t="s">
        <v>1645</v>
      </c>
      <c r="K987">
        <v>59</v>
      </c>
      <c r="L987">
        <v>70</v>
      </c>
      <c r="M987">
        <v>71</v>
      </c>
      <c r="N987">
        <v>72</v>
      </c>
      <c r="O987">
        <v>75</v>
      </c>
      <c r="Q987">
        <v>288</v>
      </c>
      <c r="R987">
        <v>71.3</v>
      </c>
      <c r="S987">
        <v>70.92</v>
      </c>
      <c r="T987">
        <v>71.73</v>
      </c>
      <c r="U987">
        <v>70.930000000000007</v>
      </c>
      <c r="V987">
        <v>71.02</v>
      </c>
      <c r="W987">
        <v>72.790000000000006</v>
      </c>
      <c r="Y987">
        <v>71.62</v>
      </c>
      <c r="Z987">
        <v>68</v>
      </c>
      <c r="AA987">
        <v>62</v>
      </c>
      <c r="AB987">
        <v>54</v>
      </c>
      <c r="AC987">
        <v>59</v>
      </c>
      <c r="AE987">
        <v>8</v>
      </c>
      <c r="AF987">
        <v>13</v>
      </c>
      <c r="AG987">
        <v>14</v>
      </c>
      <c r="AH987">
        <v>14</v>
      </c>
      <c r="AJ987">
        <v>59</v>
      </c>
      <c r="AK987">
        <v>60.5</v>
      </c>
      <c r="AL987">
        <v>10</v>
      </c>
      <c r="AM987" s="5">
        <v>0.54791666666666672</v>
      </c>
      <c r="AN987">
        <v>1</v>
      </c>
      <c r="AO987" s="5">
        <v>0.33958333333333335</v>
      </c>
      <c r="AP987">
        <v>1</v>
      </c>
      <c r="AQ987" s="5">
        <v>0.34027777777777779</v>
      </c>
      <c r="AR987">
        <v>1</v>
      </c>
      <c r="AS987" s="5">
        <v>0.36805555555555558</v>
      </c>
      <c r="AV987">
        <v>275.25</v>
      </c>
      <c r="AW987">
        <v>69</v>
      </c>
      <c r="AX987">
        <v>85.71</v>
      </c>
      <c r="AY987">
        <v>8</v>
      </c>
      <c r="AZ987">
        <v>56.94</v>
      </c>
      <c r="BA987">
        <v>65</v>
      </c>
      <c r="BB987">
        <v>29</v>
      </c>
      <c r="BC987">
        <v>28</v>
      </c>
      <c r="BD987">
        <v>1.83</v>
      </c>
      <c r="BE987">
        <v>61</v>
      </c>
      <c r="BF987">
        <v>67.739999999999995</v>
      </c>
      <c r="BG987">
        <v>26</v>
      </c>
      <c r="BJ987">
        <v>43</v>
      </c>
      <c r="BK987">
        <v>40</v>
      </c>
      <c r="BL987">
        <v>57</v>
      </c>
      <c r="BM987">
        <v>49</v>
      </c>
      <c r="BN987">
        <v>62</v>
      </c>
      <c r="BO987">
        <v>3</v>
      </c>
      <c r="BP987">
        <v>49</v>
      </c>
      <c r="BQ987">
        <v>1</v>
      </c>
      <c r="BR987">
        <v>34</v>
      </c>
      <c r="BS987">
        <v>-4</v>
      </c>
      <c r="BT987">
        <v>63</v>
      </c>
      <c r="BU987">
        <v>0</v>
      </c>
      <c r="BV987">
        <v>12</v>
      </c>
      <c r="BW987">
        <v>48</v>
      </c>
      <c r="BX987">
        <v>12</v>
      </c>
      <c r="BY987">
        <v>0</v>
      </c>
      <c r="BZ987">
        <v>0</v>
      </c>
      <c r="CA987">
        <v>16</v>
      </c>
      <c r="CB987">
        <v>40</v>
      </c>
      <c r="CC987">
        <v>16</v>
      </c>
      <c r="CD987">
        <v>299.74</v>
      </c>
      <c r="CE987">
        <v>63.04</v>
      </c>
      <c r="CF987">
        <v>68.239999999999995</v>
      </c>
      <c r="CG987">
        <v>50.21</v>
      </c>
      <c r="CH987">
        <v>1.77</v>
      </c>
      <c r="CI987">
        <v>29.25</v>
      </c>
      <c r="CJ987">
        <v>51.06</v>
      </c>
      <c r="CK987">
        <v>3.04</v>
      </c>
      <c r="CL987">
        <v>4.0199999999999996</v>
      </c>
      <c r="CM987">
        <v>4.63</v>
      </c>
      <c r="CN987">
        <v>299.93</v>
      </c>
      <c r="CO987">
        <v>63.25</v>
      </c>
      <c r="CP987">
        <v>68.5</v>
      </c>
      <c r="CQ987">
        <v>49.77</v>
      </c>
      <c r="CR987">
        <v>1.77</v>
      </c>
      <c r="CS987">
        <v>29.25</v>
      </c>
      <c r="CT987">
        <v>51.83</v>
      </c>
      <c r="CU987">
        <v>3.04</v>
      </c>
      <c r="CV987">
        <v>4.01</v>
      </c>
      <c r="CW987">
        <v>4.6399999999999997</v>
      </c>
      <c r="CX987">
        <v>29</v>
      </c>
      <c r="CY987">
        <v>64</v>
      </c>
      <c r="CZ987">
        <v>14</v>
      </c>
      <c r="DA987">
        <v>12</v>
      </c>
      <c r="DB987">
        <v>42</v>
      </c>
      <c r="DC987">
        <v>275.5</v>
      </c>
      <c r="DD987">
        <v>122</v>
      </c>
      <c r="DE987">
        <v>272.5</v>
      </c>
      <c r="DF987">
        <v>131</v>
      </c>
      <c r="DG987">
        <v>270</v>
      </c>
      <c r="DH987">
        <v>70</v>
      </c>
      <c r="DI987">
        <v>283</v>
      </c>
      <c r="DJ987">
        <v>65</v>
      </c>
      <c r="DM987">
        <v>78.569999999999993</v>
      </c>
      <c r="DN987">
        <v>66</v>
      </c>
      <c r="DO987">
        <v>71.430000000000007</v>
      </c>
      <c r="DP987">
        <v>83</v>
      </c>
      <c r="DQ987">
        <v>92.86</v>
      </c>
      <c r="DR987">
        <v>1</v>
      </c>
      <c r="DS987">
        <v>100</v>
      </c>
      <c r="DT987">
        <v>1</v>
      </c>
      <c r="DW987">
        <v>61.11</v>
      </c>
      <c r="DX987">
        <v>103</v>
      </c>
      <c r="DY987">
        <v>66.67</v>
      </c>
      <c r="DZ987">
        <v>54</v>
      </c>
      <c r="EA987">
        <v>50</v>
      </c>
      <c r="EB987">
        <v>52</v>
      </c>
      <c r="EC987">
        <v>50</v>
      </c>
      <c r="ED987">
        <v>52</v>
      </c>
      <c r="EG987">
        <v>28</v>
      </c>
      <c r="EH987">
        <v>31</v>
      </c>
      <c r="EI987">
        <v>30</v>
      </c>
      <c r="EJ987">
        <v>61</v>
      </c>
      <c r="EK987">
        <v>27</v>
      </c>
      <c r="EL987">
        <v>11</v>
      </c>
      <c r="EM987">
        <v>31</v>
      </c>
      <c r="EN987">
        <v>42</v>
      </c>
      <c r="EQ987">
        <v>1.73</v>
      </c>
      <c r="ER987">
        <v>61</v>
      </c>
      <c r="ES987">
        <v>1.92</v>
      </c>
      <c r="ET987">
        <v>109</v>
      </c>
      <c r="EU987">
        <v>1.67</v>
      </c>
      <c r="EV987">
        <v>13</v>
      </c>
      <c r="EW987">
        <v>2</v>
      </c>
      <c r="EX987">
        <v>56</v>
      </c>
      <c r="FA987">
        <v>71.430000000000007</v>
      </c>
      <c r="FB987">
        <v>56</v>
      </c>
      <c r="FC987">
        <v>83.33</v>
      </c>
      <c r="FD987">
        <v>18</v>
      </c>
      <c r="FE987">
        <v>66.67</v>
      </c>
      <c r="FF987">
        <v>31</v>
      </c>
      <c r="FG987">
        <v>55.56</v>
      </c>
      <c r="FH987">
        <v>34</v>
      </c>
      <c r="FU987">
        <v>1</v>
      </c>
      <c r="FV987">
        <v>92</v>
      </c>
      <c r="FW987">
        <v>2</v>
      </c>
      <c r="FX987">
        <v>92</v>
      </c>
      <c r="FY987">
        <v>-1</v>
      </c>
      <c r="FZ987">
        <v>2</v>
      </c>
      <c r="GA987">
        <v>1</v>
      </c>
      <c r="GB987">
        <v>30</v>
      </c>
      <c r="GE987">
        <v>0</v>
      </c>
      <c r="GF987">
        <v>69</v>
      </c>
      <c r="GG987">
        <v>-2</v>
      </c>
      <c r="GH987">
        <v>10</v>
      </c>
      <c r="GI987">
        <v>0</v>
      </c>
      <c r="GJ987">
        <v>13</v>
      </c>
      <c r="GK987">
        <v>3</v>
      </c>
      <c r="GL987">
        <v>40</v>
      </c>
      <c r="GO987">
        <v>-3</v>
      </c>
      <c r="GP987">
        <v>14</v>
      </c>
      <c r="GQ987">
        <v>-1</v>
      </c>
      <c r="GR987">
        <v>88</v>
      </c>
      <c r="GS987">
        <v>1</v>
      </c>
      <c r="GT987">
        <v>68</v>
      </c>
      <c r="GU987">
        <v>-1</v>
      </c>
      <c r="GV987">
        <v>43</v>
      </c>
      <c r="GY987">
        <v>0</v>
      </c>
      <c r="GZ987">
        <v>14</v>
      </c>
      <c r="HA987">
        <v>0</v>
      </c>
      <c r="HB987">
        <v>18</v>
      </c>
      <c r="HC987">
        <v>0</v>
      </c>
      <c r="HD987">
        <v>5</v>
      </c>
      <c r="HE987">
        <v>0</v>
      </c>
      <c r="HF987">
        <v>6</v>
      </c>
      <c r="HI987">
        <v>4</v>
      </c>
      <c r="HJ987">
        <v>61</v>
      </c>
      <c r="HK987">
        <v>3</v>
      </c>
      <c r="HL987">
        <v>67</v>
      </c>
      <c r="HM987">
        <v>3</v>
      </c>
      <c r="HN987">
        <v>28</v>
      </c>
      <c r="HO987">
        <v>2</v>
      </c>
      <c r="HP987">
        <v>46</v>
      </c>
      <c r="HS987">
        <v>12</v>
      </c>
      <c r="HT987">
        <v>41</v>
      </c>
      <c r="HU987">
        <v>13</v>
      </c>
      <c r="HV987">
        <v>19</v>
      </c>
      <c r="HW987">
        <v>12</v>
      </c>
      <c r="HX987">
        <v>26</v>
      </c>
      <c r="HY987">
        <v>11</v>
      </c>
      <c r="HZ987">
        <v>30</v>
      </c>
      <c r="IC987">
        <v>2</v>
      </c>
      <c r="ID987">
        <v>38</v>
      </c>
      <c r="IE987">
        <v>2</v>
      </c>
      <c r="IF987">
        <v>66</v>
      </c>
      <c r="IG987">
        <v>3</v>
      </c>
      <c r="IH987">
        <v>21</v>
      </c>
      <c r="II987">
        <v>5</v>
      </c>
      <c r="IJ987">
        <v>7</v>
      </c>
      <c r="IM987">
        <v>0</v>
      </c>
      <c r="IN987">
        <v>21</v>
      </c>
      <c r="IO987">
        <v>0</v>
      </c>
      <c r="IP987">
        <v>36</v>
      </c>
      <c r="IQ987">
        <v>0</v>
      </c>
      <c r="IR987">
        <v>13</v>
      </c>
      <c r="IS987">
        <v>0</v>
      </c>
      <c r="IT987">
        <v>25</v>
      </c>
    </row>
    <row r="988" spans="1:254" x14ac:dyDescent="0.25">
      <c r="A988" s="3" t="str">
        <f t="shared" si="15"/>
        <v>Ryan Fox</v>
      </c>
      <c r="B988" s="4">
        <v>45767</v>
      </c>
      <c r="C988" t="s">
        <v>2083</v>
      </c>
      <c r="D988" t="s">
        <v>2084</v>
      </c>
      <c r="E988" t="s">
        <v>2085</v>
      </c>
      <c r="F988" t="s">
        <v>2086</v>
      </c>
      <c r="I988" t="s">
        <v>2159</v>
      </c>
      <c r="J988" t="s">
        <v>1164</v>
      </c>
      <c r="K988">
        <v>59</v>
      </c>
      <c r="L988">
        <v>70</v>
      </c>
      <c r="M988">
        <v>71</v>
      </c>
      <c r="N988">
        <v>73</v>
      </c>
      <c r="O988">
        <v>74</v>
      </c>
      <c r="Q988">
        <v>288</v>
      </c>
      <c r="R988">
        <v>71.3</v>
      </c>
      <c r="S988">
        <v>70.92</v>
      </c>
      <c r="T988">
        <v>71.73</v>
      </c>
      <c r="U988">
        <v>70.930000000000007</v>
      </c>
      <c r="V988">
        <v>72.02</v>
      </c>
      <c r="W988">
        <v>71.790000000000006</v>
      </c>
      <c r="Y988">
        <v>71.62</v>
      </c>
      <c r="Z988">
        <v>68</v>
      </c>
      <c r="AA988">
        <v>62</v>
      </c>
      <c r="AB988">
        <v>61</v>
      </c>
      <c r="AC988">
        <v>59</v>
      </c>
      <c r="AE988">
        <v>8</v>
      </c>
      <c r="AF988">
        <v>13</v>
      </c>
      <c r="AG988">
        <v>15</v>
      </c>
      <c r="AH988">
        <v>14</v>
      </c>
      <c r="AJ988">
        <v>59</v>
      </c>
      <c r="AK988">
        <v>60.5</v>
      </c>
      <c r="AL988">
        <v>10</v>
      </c>
      <c r="AM988" s="5">
        <v>0.51458333333333328</v>
      </c>
      <c r="AN988">
        <v>1</v>
      </c>
      <c r="AO988" s="5">
        <v>0.30625000000000002</v>
      </c>
      <c r="AP988">
        <v>1</v>
      </c>
      <c r="AQ988" s="5">
        <v>0.35416666666666669</v>
      </c>
      <c r="AR988">
        <v>1</v>
      </c>
      <c r="AS988" s="5">
        <v>0.34722222222222221</v>
      </c>
      <c r="AV988">
        <v>305.13</v>
      </c>
      <c r="AW988">
        <v>32</v>
      </c>
      <c r="AX988">
        <v>73.209999999999994</v>
      </c>
      <c r="AY988">
        <v>55</v>
      </c>
      <c r="AZ988">
        <v>56.94</v>
      </c>
      <c r="BA988">
        <v>65</v>
      </c>
      <c r="BB988">
        <v>28.25</v>
      </c>
      <c r="BC988">
        <v>10</v>
      </c>
      <c r="BD988">
        <v>1.71</v>
      </c>
      <c r="BE988">
        <v>16</v>
      </c>
      <c r="BF988">
        <v>61.29</v>
      </c>
      <c r="BG988">
        <v>45</v>
      </c>
      <c r="BH988">
        <v>50</v>
      </c>
      <c r="BI988">
        <v>44</v>
      </c>
      <c r="BJ988">
        <v>55</v>
      </c>
      <c r="BK988">
        <v>66</v>
      </c>
      <c r="BL988">
        <v>62</v>
      </c>
      <c r="BM988">
        <v>13</v>
      </c>
      <c r="BN988">
        <v>55</v>
      </c>
      <c r="BO988">
        <v>6</v>
      </c>
      <c r="BP988">
        <v>67</v>
      </c>
      <c r="BQ988">
        <v>3</v>
      </c>
      <c r="BR988">
        <v>45</v>
      </c>
      <c r="BS988">
        <v>-9</v>
      </c>
      <c r="BT988">
        <v>22</v>
      </c>
      <c r="BU988">
        <v>1</v>
      </c>
      <c r="BV988">
        <v>13</v>
      </c>
      <c r="BW988">
        <v>46</v>
      </c>
      <c r="BX988">
        <v>9</v>
      </c>
      <c r="BY988">
        <v>3</v>
      </c>
      <c r="BZ988">
        <v>2</v>
      </c>
      <c r="CA988">
        <v>16</v>
      </c>
      <c r="CB988">
        <v>40</v>
      </c>
      <c r="CC988">
        <v>16</v>
      </c>
      <c r="CD988">
        <v>299.74</v>
      </c>
      <c r="CE988">
        <v>63.04</v>
      </c>
      <c r="CF988">
        <v>68.239999999999995</v>
      </c>
      <c r="CG988">
        <v>50.21</v>
      </c>
      <c r="CH988">
        <v>1.77</v>
      </c>
      <c r="CI988">
        <v>29.25</v>
      </c>
      <c r="CJ988">
        <v>51.06</v>
      </c>
      <c r="CK988">
        <v>3.04</v>
      </c>
      <c r="CL988">
        <v>4.0199999999999996</v>
      </c>
      <c r="CM988">
        <v>4.63</v>
      </c>
      <c r="CN988">
        <v>299.93</v>
      </c>
      <c r="CO988">
        <v>63.25</v>
      </c>
      <c r="CP988">
        <v>68.5</v>
      </c>
      <c r="CQ988">
        <v>49.77</v>
      </c>
      <c r="CR988">
        <v>1.77</v>
      </c>
      <c r="CS988">
        <v>29.25</v>
      </c>
      <c r="CT988">
        <v>51.83</v>
      </c>
      <c r="CU988">
        <v>3.04</v>
      </c>
      <c r="CV988">
        <v>4.01</v>
      </c>
      <c r="CW988">
        <v>4.6399999999999997</v>
      </c>
      <c r="CX988">
        <v>7</v>
      </c>
      <c r="CY988">
        <v>58</v>
      </c>
      <c r="CZ988">
        <v>24</v>
      </c>
      <c r="DA988">
        <v>36</v>
      </c>
      <c r="DB988">
        <v>1</v>
      </c>
      <c r="DC988">
        <v>284.5</v>
      </c>
      <c r="DD988">
        <v>97</v>
      </c>
      <c r="DE988">
        <v>313</v>
      </c>
      <c r="DF988">
        <v>35</v>
      </c>
      <c r="DG988">
        <v>303</v>
      </c>
      <c r="DH988">
        <v>42</v>
      </c>
      <c r="DI988">
        <v>320</v>
      </c>
      <c r="DJ988">
        <v>14</v>
      </c>
      <c r="DM988">
        <v>78.569999999999993</v>
      </c>
      <c r="DN988">
        <v>66</v>
      </c>
      <c r="DO988">
        <v>71.430000000000007</v>
      </c>
      <c r="DP988">
        <v>83</v>
      </c>
      <c r="DQ988">
        <v>71.430000000000007</v>
      </c>
      <c r="DR988">
        <v>44</v>
      </c>
      <c r="DS988">
        <v>71.430000000000007</v>
      </c>
      <c r="DT988">
        <v>43</v>
      </c>
      <c r="DW988">
        <v>66.67</v>
      </c>
      <c r="DX988">
        <v>80</v>
      </c>
      <c r="DY988">
        <v>50</v>
      </c>
      <c r="DZ988">
        <v>114</v>
      </c>
      <c r="EA988">
        <v>50</v>
      </c>
      <c r="EB988">
        <v>52</v>
      </c>
      <c r="EC988">
        <v>61.11</v>
      </c>
      <c r="ED988">
        <v>23</v>
      </c>
      <c r="EG988">
        <v>29</v>
      </c>
      <c r="EH988">
        <v>49</v>
      </c>
      <c r="EI988">
        <v>26</v>
      </c>
      <c r="EJ988">
        <v>7</v>
      </c>
      <c r="EK988">
        <v>29</v>
      </c>
      <c r="EL988">
        <v>27</v>
      </c>
      <c r="EM988">
        <v>29</v>
      </c>
      <c r="EN988">
        <v>13</v>
      </c>
      <c r="EQ988">
        <v>1.67</v>
      </c>
      <c r="ER988">
        <v>38</v>
      </c>
      <c r="ES988">
        <v>1.56</v>
      </c>
      <c r="ET988">
        <v>11</v>
      </c>
      <c r="EU988">
        <v>2</v>
      </c>
      <c r="EV988">
        <v>62</v>
      </c>
      <c r="EW988">
        <v>1.64</v>
      </c>
      <c r="EX988">
        <v>9</v>
      </c>
      <c r="FA988">
        <v>50</v>
      </c>
      <c r="FB988">
        <v>93</v>
      </c>
      <c r="FC988">
        <v>66.67</v>
      </c>
      <c r="FD988">
        <v>41</v>
      </c>
      <c r="FE988">
        <v>77.78</v>
      </c>
      <c r="FF988">
        <v>16</v>
      </c>
      <c r="FG988">
        <v>42.86</v>
      </c>
      <c r="FH988">
        <v>48</v>
      </c>
      <c r="FM988">
        <v>50</v>
      </c>
      <c r="FN988">
        <v>31</v>
      </c>
      <c r="FU988">
        <v>2</v>
      </c>
      <c r="FV988">
        <v>122</v>
      </c>
      <c r="FW988">
        <v>1</v>
      </c>
      <c r="FX988">
        <v>47</v>
      </c>
      <c r="FY988">
        <v>2</v>
      </c>
      <c r="FZ988">
        <v>58</v>
      </c>
      <c r="GA988">
        <v>1</v>
      </c>
      <c r="GB988">
        <v>30</v>
      </c>
      <c r="GE988">
        <v>-1</v>
      </c>
      <c r="GF988">
        <v>48</v>
      </c>
      <c r="GG988">
        <v>2</v>
      </c>
      <c r="GH988">
        <v>93</v>
      </c>
      <c r="GI988">
        <v>0</v>
      </c>
      <c r="GJ988">
        <v>13</v>
      </c>
      <c r="GK988">
        <v>2</v>
      </c>
      <c r="GL988">
        <v>25</v>
      </c>
      <c r="GO988">
        <v>-3</v>
      </c>
      <c r="GP988">
        <v>14</v>
      </c>
      <c r="GQ988">
        <v>-4</v>
      </c>
      <c r="GR988">
        <v>4</v>
      </c>
      <c r="GS988">
        <v>-1</v>
      </c>
      <c r="GT988">
        <v>34</v>
      </c>
      <c r="GU988">
        <v>-1</v>
      </c>
      <c r="GV988">
        <v>43</v>
      </c>
      <c r="GY988">
        <v>0</v>
      </c>
      <c r="GZ988">
        <v>14</v>
      </c>
      <c r="HA988">
        <v>1</v>
      </c>
      <c r="HB988">
        <v>2</v>
      </c>
      <c r="HC988">
        <v>0</v>
      </c>
      <c r="HD988">
        <v>5</v>
      </c>
      <c r="HE988">
        <v>0</v>
      </c>
      <c r="HF988">
        <v>6</v>
      </c>
      <c r="HI988">
        <v>5</v>
      </c>
      <c r="HJ988">
        <v>37</v>
      </c>
      <c r="HK988">
        <v>3</v>
      </c>
      <c r="HL988">
        <v>67</v>
      </c>
      <c r="HM988">
        <v>1</v>
      </c>
      <c r="HN988">
        <v>64</v>
      </c>
      <c r="HO988">
        <v>4</v>
      </c>
      <c r="HP988">
        <v>11</v>
      </c>
      <c r="HS988">
        <v>10</v>
      </c>
      <c r="HT988">
        <v>88</v>
      </c>
      <c r="HU988">
        <v>11</v>
      </c>
      <c r="HV988">
        <v>55</v>
      </c>
      <c r="HW988">
        <v>15</v>
      </c>
      <c r="HX988">
        <v>1</v>
      </c>
      <c r="HY988">
        <v>10</v>
      </c>
      <c r="HZ988">
        <v>44</v>
      </c>
      <c r="IC988">
        <v>3</v>
      </c>
      <c r="ID988">
        <v>19</v>
      </c>
      <c r="IE988">
        <v>2</v>
      </c>
      <c r="IF988">
        <v>66</v>
      </c>
      <c r="IG988">
        <v>2</v>
      </c>
      <c r="IH988">
        <v>38</v>
      </c>
      <c r="II988">
        <v>2</v>
      </c>
      <c r="IJ988">
        <v>53</v>
      </c>
      <c r="IM988">
        <v>0</v>
      </c>
      <c r="IN988">
        <v>21</v>
      </c>
      <c r="IO988">
        <v>1</v>
      </c>
      <c r="IP988">
        <v>4</v>
      </c>
      <c r="IQ988">
        <v>0</v>
      </c>
      <c r="IR988">
        <v>13</v>
      </c>
      <c r="IS988">
        <v>2</v>
      </c>
      <c r="IT988">
        <v>1</v>
      </c>
    </row>
    <row r="989" spans="1:254" x14ac:dyDescent="0.25">
      <c r="A989" s="3" t="str">
        <f t="shared" si="15"/>
        <v>Ben Kohles</v>
      </c>
      <c r="B989" s="4">
        <v>45767</v>
      </c>
      <c r="C989" t="s">
        <v>2083</v>
      </c>
      <c r="D989" t="s">
        <v>2084</v>
      </c>
      <c r="E989" t="s">
        <v>2085</v>
      </c>
      <c r="F989" t="s">
        <v>2086</v>
      </c>
      <c r="I989" t="s">
        <v>2160</v>
      </c>
      <c r="J989" t="s">
        <v>962</v>
      </c>
      <c r="K989">
        <v>59</v>
      </c>
      <c r="L989">
        <v>68</v>
      </c>
      <c r="M989">
        <v>72</v>
      </c>
      <c r="N989">
        <v>74</v>
      </c>
      <c r="O989">
        <v>74</v>
      </c>
      <c r="Q989">
        <v>288</v>
      </c>
      <c r="R989">
        <v>71.3</v>
      </c>
      <c r="S989">
        <v>70.92</v>
      </c>
      <c r="T989">
        <v>69.73</v>
      </c>
      <c r="U989">
        <v>71.930000000000007</v>
      </c>
      <c r="V989">
        <v>73.02</v>
      </c>
      <c r="W989">
        <v>71.790000000000006</v>
      </c>
      <c r="Y989">
        <v>71.62</v>
      </c>
      <c r="Z989">
        <v>31</v>
      </c>
      <c r="AA989">
        <v>48</v>
      </c>
      <c r="AB989">
        <v>61</v>
      </c>
      <c r="AC989">
        <v>59</v>
      </c>
      <c r="AE989">
        <v>6</v>
      </c>
      <c r="AF989">
        <v>12</v>
      </c>
      <c r="AG989">
        <v>15</v>
      </c>
      <c r="AH989">
        <v>14</v>
      </c>
      <c r="AJ989">
        <v>59</v>
      </c>
      <c r="AK989">
        <v>60.5</v>
      </c>
      <c r="AL989">
        <v>1</v>
      </c>
      <c r="AM989" s="5">
        <v>0.48958333333333331</v>
      </c>
      <c r="AN989">
        <v>10</v>
      </c>
      <c r="AO989" s="5">
        <v>0.28125</v>
      </c>
      <c r="AP989">
        <v>1</v>
      </c>
      <c r="AQ989" s="5">
        <v>0.40625</v>
      </c>
      <c r="AR989">
        <v>1</v>
      </c>
      <c r="AS989" s="5">
        <v>0.34027777777777779</v>
      </c>
      <c r="AV989">
        <v>295.88</v>
      </c>
      <c r="AW989">
        <v>54</v>
      </c>
      <c r="AX989">
        <v>78.569999999999993</v>
      </c>
      <c r="AY989">
        <v>41</v>
      </c>
      <c r="AZ989">
        <v>61.11</v>
      </c>
      <c r="BA989">
        <v>58</v>
      </c>
      <c r="BB989">
        <v>28.75</v>
      </c>
      <c r="BC989">
        <v>21</v>
      </c>
      <c r="BD989">
        <v>1.84</v>
      </c>
      <c r="BE989">
        <v>63</v>
      </c>
      <c r="BF989">
        <v>78.569999999999993</v>
      </c>
      <c r="BG989">
        <v>4</v>
      </c>
      <c r="BH989">
        <v>50</v>
      </c>
      <c r="BI989">
        <v>44</v>
      </c>
      <c r="BJ989">
        <v>58</v>
      </c>
      <c r="BK989">
        <v>56</v>
      </c>
      <c r="BL989">
        <v>63</v>
      </c>
      <c r="BM989">
        <v>45</v>
      </c>
      <c r="BN989">
        <v>58</v>
      </c>
      <c r="BO989">
        <v>1</v>
      </c>
      <c r="BP989">
        <v>20</v>
      </c>
      <c r="BQ989">
        <v>3</v>
      </c>
      <c r="BR989">
        <v>45</v>
      </c>
      <c r="BS989">
        <v>-4</v>
      </c>
      <c r="BT989">
        <v>63</v>
      </c>
      <c r="BU989">
        <v>0</v>
      </c>
      <c r="BV989">
        <v>11</v>
      </c>
      <c r="BW989">
        <v>53</v>
      </c>
      <c r="BX989">
        <v>5</v>
      </c>
      <c r="BY989">
        <v>3</v>
      </c>
      <c r="BZ989">
        <v>6</v>
      </c>
      <c r="CA989">
        <v>16</v>
      </c>
      <c r="CB989">
        <v>40</v>
      </c>
      <c r="CC989">
        <v>16</v>
      </c>
      <c r="CD989">
        <v>299.74</v>
      </c>
      <c r="CE989">
        <v>63.04</v>
      </c>
      <c r="CF989">
        <v>68.239999999999995</v>
      </c>
      <c r="CG989">
        <v>50.21</v>
      </c>
      <c r="CH989">
        <v>1.77</v>
      </c>
      <c r="CI989">
        <v>29.25</v>
      </c>
      <c r="CJ989">
        <v>51.06</v>
      </c>
      <c r="CK989">
        <v>3.04</v>
      </c>
      <c r="CL989">
        <v>4.0199999999999996</v>
      </c>
      <c r="CM989">
        <v>4.63</v>
      </c>
      <c r="CN989">
        <v>299.93</v>
      </c>
      <c r="CO989">
        <v>63.25</v>
      </c>
      <c r="CP989">
        <v>68.5</v>
      </c>
      <c r="CQ989">
        <v>49.77</v>
      </c>
      <c r="CR989">
        <v>1.77</v>
      </c>
      <c r="CS989">
        <v>29.25</v>
      </c>
      <c r="CT989">
        <v>51.83</v>
      </c>
      <c r="CU989">
        <v>3.04</v>
      </c>
      <c r="CV989">
        <v>4.01</v>
      </c>
      <c r="CW989">
        <v>4.6399999999999997</v>
      </c>
      <c r="CX989">
        <v>29</v>
      </c>
      <c r="CY989">
        <v>68</v>
      </c>
      <c r="CZ989">
        <v>1</v>
      </c>
      <c r="DA989">
        <v>66</v>
      </c>
      <c r="DB989">
        <v>1</v>
      </c>
      <c r="DC989">
        <v>306.5</v>
      </c>
      <c r="DD989">
        <v>12</v>
      </c>
      <c r="DE989">
        <v>302.5</v>
      </c>
      <c r="DF989">
        <v>71</v>
      </c>
      <c r="DG989">
        <v>275</v>
      </c>
      <c r="DH989">
        <v>67</v>
      </c>
      <c r="DI989">
        <v>299.5</v>
      </c>
      <c r="DJ989">
        <v>52</v>
      </c>
      <c r="DM989">
        <v>85.71</v>
      </c>
      <c r="DN989">
        <v>30</v>
      </c>
      <c r="DO989">
        <v>71.430000000000007</v>
      </c>
      <c r="DP989">
        <v>83</v>
      </c>
      <c r="DQ989">
        <v>71.430000000000007</v>
      </c>
      <c r="DR989">
        <v>44</v>
      </c>
      <c r="DS989">
        <v>85.71</v>
      </c>
      <c r="DT989">
        <v>15</v>
      </c>
      <c r="DW989">
        <v>72.22</v>
      </c>
      <c r="DX989">
        <v>50</v>
      </c>
      <c r="DY989">
        <v>72.22</v>
      </c>
      <c r="DZ989">
        <v>27</v>
      </c>
      <c r="EA989">
        <v>55.56</v>
      </c>
      <c r="EB989">
        <v>40</v>
      </c>
      <c r="EC989">
        <v>44.44</v>
      </c>
      <c r="ED989">
        <v>65</v>
      </c>
      <c r="EG989">
        <v>27</v>
      </c>
      <c r="EH989">
        <v>15</v>
      </c>
      <c r="EI989">
        <v>32</v>
      </c>
      <c r="EJ989">
        <v>108</v>
      </c>
      <c r="EK989">
        <v>30</v>
      </c>
      <c r="EL989">
        <v>39</v>
      </c>
      <c r="EM989">
        <v>26</v>
      </c>
      <c r="EN989">
        <v>3</v>
      </c>
      <c r="EQ989">
        <v>1.69</v>
      </c>
      <c r="ER989">
        <v>48</v>
      </c>
      <c r="ES989">
        <v>2</v>
      </c>
      <c r="ET989">
        <v>120</v>
      </c>
      <c r="EU989">
        <v>1.9</v>
      </c>
      <c r="EV989">
        <v>54</v>
      </c>
      <c r="EW989">
        <v>1.75</v>
      </c>
      <c r="EX989">
        <v>21</v>
      </c>
      <c r="FA989">
        <v>100</v>
      </c>
      <c r="FB989">
        <v>1</v>
      </c>
      <c r="FC989">
        <v>80</v>
      </c>
      <c r="FD989">
        <v>21</v>
      </c>
      <c r="FE989">
        <v>62.5</v>
      </c>
      <c r="FF989">
        <v>39</v>
      </c>
      <c r="FG989">
        <v>80</v>
      </c>
      <c r="FH989">
        <v>9</v>
      </c>
      <c r="FO989">
        <v>50</v>
      </c>
      <c r="FP989">
        <v>27</v>
      </c>
      <c r="FQ989">
        <v>50</v>
      </c>
      <c r="FR989">
        <v>14</v>
      </c>
      <c r="FU989">
        <v>0</v>
      </c>
      <c r="FV989">
        <v>42</v>
      </c>
      <c r="FW989">
        <v>1</v>
      </c>
      <c r="FX989">
        <v>47</v>
      </c>
      <c r="FY989">
        <v>0</v>
      </c>
      <c r="FZ989">
        <v>14</v>
      </c>
      <c r="GA989">
        <v>0</v>
      </c>
      <c r="GB989">
        <v>7</v>
      </c>
      <c r="GE989">
        <v>-3</v>
      </c>
      <c r="GF989">
        <v>11</v>
      </c>
      <c r="GG989">
        <v>0</v>
      </c>
      <c r="GH989">
        <v>45</v>
      </c>
      <c r="GI989">
        <v>2</v>
      </c>
      <c r="GJ989">
        <v>47</v>
      </c>
      <c r="GK989">
        <v>4</v>
      </c>
      <c r="GL989">
        <v>52</v>
      </c>
      <c r="GO989">
        <v>-1</v>
      </c>
      <c r="GP989">
        <v>84</v>
      </c>
      <c r="GQ989">
        <v>-1</v>
      </c>
      <c r="GR989">
        <v>88</v>
      </c>
      <c r="GS989">
        <v>0</v>
      </c>
      <c r="GT989">
        <v>57</v>
      </c>
      <c r="GU989">
        <v>-2</v>
      </c>
      <c r="GV989">
        <v>23</v>
      </c>
      <c r="GY989">
        <v>0</v>
      </c>
      <c r="GZ989">
        <v>14</v>
      </c>
      <c r="HA989">
        <v>0</v>
      </c>
      <c r="HB989">
        <v>18</v>
      </c>
      <c r="HC989">
        <v>0</v>
      </c>
      <c r="HD989">
        <v>5</v>
      </c>
      <c r="HE989">
        <v>0</v>
      </c>
      <c r="HF989">
        <v>6</v>
      </c>
      <c r="HI989">
        <v>4</v>
      </c>
      <c r="HJ989">
        <v>61</v>
      </c>
      <c r="HK989">
        <v>2</v>
      </c>
      <c r="HL989">
        <v>104</v>
      </c>
      <c r="HM989">
        <v>2</v>
      </c>
      <c r="HN989">
        <v>52</v>
      </c>
      <c r="HO989">
        <v>3</v>
      </c>
      <c r="HP989">
        <v>26</v>
      </c>
      <c r="HS989">
        <v>14</v>
      </c>
      <c r="HT989">
        <v>4</v>
      </c>
      <c r="HU989">
        <v>14</v>
      </c>
      <c r="HV989">
        <v>8</v>
      </c>
      <c r="HW989">
        <v>13</v>
      </c>
      <c r="HX989">
        <v>11</v>
      </c>
      <c r="HY989">
        <v>12</v>
      </c>
      <c r="HZ989">
        <v>16</v>
      </c>
      <c r="IC989">
        <v>0</v>
      </c>
      <c r="ID989">
        <v>111</v>
      </c>
      <c r="IE989">
        <v>2</v>
      </c>
      <c r="IF989">
        <v>66</v>
      </c>
      <c r="IG989">
        <v>2</v>
      </c>
      <c r="IH989">
        <v>38</v>
      </c>
      <c r="II989">
        <v>1</v>
      </c>
      <c r="IJ989">
        <v>63</v>
      </c>
      <c r="IM989">
        <v>0</v>
      </c>
      <c r="IN989">
        <v>21</v>
      </c>
      <c r="IO989">
        <v>0</v>
      </c>
      <c r="IP989">
        <v>36</v>
      </c>
      <c r="IQ989">
        <v>1</v>
      </c>
      <c r="IR989">
        <v>4</v>
      </c>
      <c r="IS989">
        <v>2</v>
      </c>
      <c r="IT989">
        <v>1</v>
      </c>
    </row>
    <row r="990" spans="1:254" x14ac:dyDescent="0.25">
      <c r="A990" s="3" t="str">
        <f t="shared" si="15"/>
        <v>William Mouw</v>
      </c>
      <c r="B990" s="4">
        <v>45767</v>
      </c>
      <c r="C990" t="s">
        <v>2083</v>
      </c>
      <c r="D990" t="s">
        <v>2084</v>
      </c>
      <c r="E990" t="s">
        <v>2085</v>
      </c>
      <c r="F990" t="s">
        <v>2086</v>
      </c>
      <c r="I990" t="s">
        <v>2161</v>
      </c>
      <c r="J990" t="s">
        <v>1665</v>
      </c>
      <c r="K990">
        <v>59</v>
      </c>
      <c r="L990">
        <v>70</v>
      </c>
      <c r="M990">
        <v>70</v>
      </c>
      <c r="N990">
        <v>74</v>
      </c>
      <c r="O990">
        <v>74</v>
      </c>
      <c r="Q990">
        <v>288</v>
      </c>
      <c r="R990">
        <v>71.3</v>
      </c>
      <c r="S990">
        <v>70.92</v>
      </c>
      <c r="T990">
        <v>71.73</v>
      </c>
      <c r="U990">
        <v>69.930000000000007</v>
      </c>
      <c r="V990">
        <v>73.02</v>
      </c>
      <c r="W990">
        <v>71.790000000000006</v>
      </c>
      <c r="Y990">
        <v>71.62</v>
      </c>
      <c r="Z990">
        <v>68</v>
      </c>
      <c r="AA990">
        <v>48</v>
      </c>
      <c r="AB990">
        <v>61</v>
      </c>
      <c r="AC990">
        <v>59</v>
      </c>
      <c r="AE990">
        <v>8</v>
      </c>
      <c r="AF990">
        <v>12</v>
      </c>
      <c r="AG990">
        <v>15</v>
      </c>
      <c r="AH990">
        <v>14</v>
      </c>
      <c r="AJ990">
        <v>59</v>
      </c>
      <c r="AK990">
        <v>60.5</v>
      </c>
      <c r="AL990">
        <v>10</v>
      </c>
      <c r="AM990" s="5">
        <v>0.35625000000000001</v>
      </c>
      <c r="AN990">
        <v>1</v>
      </c>
      <c r="AO990" s="5">
        <v>0.56458333333333333</v>
      </c>
      <c r="AP990">
        <v>1</v>
      </c>
      <c r="AQ990" s="5">
        <v>0.3611111111111111</v>
      </c>
      <c r="AR990">
        <v>1</v>
      </c>
      <c r="AS990" s="5">
        <v>0.34722222222222221</v>
      </c>
      <c r="AV990">
        <v>312.5</v>
      </c>
      <c r="AW990">
        <v>11</v>
      </c>
      <c r="AX990">
        <v>82.14</v>
      </c>
      <c r="AY990">
        <v>24</v>
      </c>
      <c r="AZ990">
        <v>77.78</v>
      </c>
      <c r="BA990">
        <v>2</v>
      </c>
      <c r="BB990">
        <v>32.75</v>
      </c>
      <c r="BC990">
        <v>70</v>
      </c>
      <c r="BD990">
        <v>1.95</v>
      </c>
      <c r="BE990">
        <v>70</v>
      </c>
      <c r="BF990">
        <v>62.5</v>
      </c>
      <c r="BG990">
        <v>41</v>
      </c>
      <c r="BH990">
        <v>50</v>
      </c>
      <c r="BI990">
        <v>44</v>
      </c>
      <c r="BJ990">
        <v>7</v>
      </c>
      <c r="BK990">
        <v>5</v>
      </c>
      <c r="BL990">
        <v>2</v>
      </c>
      <c r="BM990">
        <v>70</v>
      </c>
      <c r="BN990">
        <v>24</v>
      </c>
      <c r="BO990">
        <v>1</v>
      </c>
      <c r="BP990">
        <v>20</v>
      </c>
      <c r="BQ990">
        <v>9</v>
      </c>
      <c r="BR990">
        <v>69</v>
      </c>
      <c r="BS990">
        <v>-10</v>
      </c>
      <c r="BT990">
        <v>16</v>
      </c>
      <c r="BU990">
        <v>0</v>
      </c>
      <c r="BV990">
        <v>15</v>
      </c>
      <c r="BW990">
        <v>44</v>
      </c>
      <c r="BX990">
        <v>11</v>
      </c>
      <c r="BY990">
        <v>2</v>
      </c>
      <c r="BZ990">
        <v>4</v>
      </c>
      <c r="CA990">
        <v>16</v>
      </c>
      <c r="CB990">
        <v>40</v>
      </c>
      <c r="CC990">
        <v>16</v>
      </c>
      <c r="CD990">
        <v>299.74</v>
      </c>
      <c r="CE990">
        <v>63.04</v>
      </c>
      <c r="CF990">
        <v>68.239999999999995</v>
      </c>
      <c r="CG990">
        <v>50.21</v>
      </c>
      <c r="CH990">
        <v>1.77</v>
      </c>
      <c r="CI990">
        <v>29.25</v>
      </c>
      <c r="CJ990">
        <v>51.06</v>
      </c>
      <c r="CK990">
        <v>3.04</v>
      </c>
      <c r="CL990">
        <v>4.0199999999999996</v>
      </c>
      <c r="CM990">
        <v>4.63</v>
      </c>
      <c r="CN990">
        <v>299.93</v>
      </c>
      <c r="CO990">
        <v>63.25</v>
      </c>
      <c r="CP990">
        <v>68.5</v>
      </c>
      <c r="CQ990">
        <v>49.77</v>
      </c>
      <c r="CR990">
        <v>1.77</v>
      </c>
      <c r="CS990">
        <v>29.25</v>
      </c>
      <c r="CT990">
        <v>51.83</v>
      </c>
      <c r="CU990">
        <v>3.04</v>
      </c>
      <c r="CV990">
        <v>4.01</v>
      </c>
      <c r="CW990">
        <v>4.6399999999999997</v>
      </c>
      <c r="CX990">
        <v>29</v>
      </c>
      <c r="CY990">
        <v>34</v>
      </c>
      <c r="CZ990">
        <v>40</v>
      </c>
      <c r="DA990">
        <v>19</v>
      </c>
      <c r="DB990">
        <v>4</v>
      </c>
      <c r="DC990">
        <v>299</v>
      </c>
      <c r="DD990">
        <v>29</v>
      </c>
      <c r="DE990">
        <v>325.5</v>
      </c>
      <c r="DF990">
        <v>7</v>
      </c>
      <c r="DG990">
        <v>315</v>
      </c>
      <c r="DH990">
        <v>13</v>
      </c>
      <c r="DI990">
        <v>310.5</v>
      </c>
      <c r="DJ990">
        <v>36</v>
      </c>
      <c r="DM990">
        <v>92.86</v>
      </c>
      <c r="DN990">
        <v>2</v>
      </c>
      <c r="DO990">
        <v>71.430000000000007</v>
      </c>
      <c r="DP990">
        <v>83</v>
      </c>
      <c r="DQ990">
        <v>85.71</v>
      </c>
      <c r="DR990">
        <v>12</v>
      </c>
      <c r="DS990">
        <v>78.569999999999993</v>
      </c>
      <c r="DT990">
        <v>33</v>
      </c>
      <c r="DW990">
        <v>94.44</v>
      </c>
      <c r="DX990">
        <v>2</v>
      </c>
      <c r="DY990">
        <v>77.78</v>
      </c>
      <c r="DZ990">
        <v>10</v>
      </c>
      <c r="EA990">
        <v>72.22</v>
      </c>
      <c r="EB990">
        <v>7</v>
      </c>
      <c r="EC990">
        <v>66.67</v>
      </c>
      <c r="ED990">
        <v>11</v>
      </c>
      <c r="EG990">
        <v>33</v>
      </c>
      <c r="EH990">
        <v>126</v>
      </c>
      <c r="EI990">
        <v>32</v>
      </c>
      <c r="EJ990">
        <v>108</v>
      </c>
      <c r="EK990">
        <v>33</v>
      </c>
      <c r="EL990">
        <v>64</v>
      </c>
      <c r="EM990">
        <v>33</v>
      </c>
      <c r="EN990">
        <v>62</v>
      </c>
      <c r="EQ990">
        <v>1.82</v>
      </c>
      <c r="ER990">
        <v>98</v>
      </c>
      <c r="ES990">
        <v>1.86</v>
      </c>
      <c r="ET990">
        <v>94</v>
      </c>
      <c r="EU990">
        <v>2.08</v>
      </c>
      <c r="EV990">
        <v>67</v>
      </c>
      <c r="EW990">
        <v>2.08</v>
      </c>
      <c r="EX990">
        <v>64</v>
      </c>
      <c r="FA990">
        <v>0</v>
      </c>
      <c r="FB990">
        <v>129</v>
      </c>
      <c r="FC990">
        <v>50</v>
      </c>
      <c r="FD990">
        <v>82</v>
      </c>
      <c r="FE990">
        <v>80</v>
      </c>
      <c r="FF990">
        <v>11</v>
      </c>
      <c r="FG990">
        <v>66.67</v>
      </c>
      <c r="FH990">
        <v>17</v>
      </c>
      <c r="FO990">
        <v>50</v>
      </c>
      <c r="FP990">
        <v>27</v>
      </c>
      <c r="FQ990">
        <v>50</v>
      </c>
      <c r="FR990">
        <v>14</v>
      </c>
      <c r="FU990">
        <v>0</v>
      </c>
      <c r="FV990">
        <v>42</v>
      </c>
      <c r="FW990">
        <v>0</v>
      </c>
      <c r="FX990">
        <v>9</v>
      </c>
      <c r="FY990">
        <v>1</v>
      </c>
      <c r="FZ990">
        <v>38</v>
      </c>
      <c r="GA990">
        <v>0</v>
      </c>
      <c r="GB990">
        <v>7</v>
      </c>
      <c r="GE990">
        <v>1</v>
      </c>
      <c r="GF990">
        <v>96</v>
      </c>
      <c r="GG990">
        <v>0</v>
      </c>
      <c r="GH990">
        <v>45</v>
      </c>
      <c r="GI990">
        <v>3</v>
      </c>
      <c r="GJ990">
        <v>60</v>
      </c>
      <c r="GK990">
        <v>5</v>
      </c>
      <c r="GL990">
        <v>61</v>
      </c>
      <c r="GO990">
        <v>-3</v>
      </c>
      <c r="GP990">
        <v>14</v>
      </c>
      <c r="GQ990">
        <v>-2</v>
      </c>
      <c r="GR990">
        <v>50</v>
      </c>
      <c r="GS990">
        <v>-2</v>
      </c>
      <c r="GT990">
        <v>17</v>
      </c>
      <c r="GU990">
        <v>-3</v>
      </c>
      <c r="GV990">
        <v>6</v>
      </c>
      <c r="GY990">
        <v>0</v>
      </c>
      <c r="GZ990">
        <v>14</v>
      </c>
      <c r="HA990">
        <v>0</v>
      </c>
      <c r="HB990">
        <v>18</v>
      </c>
      <c r="HC990">
        <v>0</v>
      </c>
      <c r="HD990">
        <v>5</v>
      </c>
      <c r="HE990">
        <v>0</v>
      </c>
      <c r="HF990">
        <v>6</v>
      </c>
      <c r="HI990">
        <v>5</v>
      </c>
      <c r="HJ990">
        <v>37</v>
      </c>
      <c r="HK990">
        <v>5</v>
      </c>
      <c r="HL990">
        <v>19</v>
      </c>
      <c r="HM990">
        <v>2</v>
      </c>
      <c r="HN990">
        <v>52</v>
      </c>
      <c r="HO990">
        <v>3</v>
      </c>
      <c r="HP990">
        <v>26</v>
      </c>
      <c r="HS990">
        <v>11</v>
      </c>
      <c r="HT990">
        <v>69</v>
      </c>
      <c r="HU990">
        <v>10</v>
      </c>
      <c r="HV990">
        <v>89</v>
      </c>
      <c r="HW990">
        <v>12</v>
      </c>
      <c r="HX990">
        <v>26</v>
      </c>
      <c r="HY990">
        <v>11</v>
      </c>
      <c r="HZ990">
        <v>30</v>
      </c>
      <c r="IC990">
        <v>1</v>
      </c>
      <c r="ID990">
        <v>83</v>
      </c>
      <c r="IE990">
        <v>3</v>
      </c>
      <c r="IF990">
        <v>36</v>
      </c>
      <c r="IG990">
        <v>4</v>
      </c>
      <c r="IH990">
        <v>9</v>
      </c>
      <c r="II990">
        <v>3</v>
      </c>
      <c r="IJ990">
        <v>37</v>
      </c>
      <c r="IM990">
        <v>1</v>
      </c>
      <c r="IN990">
        <v>4</v>
      </c>
      <c r="IO990">
        <v>0</v>
      </c>
      <c r="IP990">
        <v>36</v>
      </c>
      <c r="IQ990">
        <v>0</v>
      </c>
      <c r="IR990">
        <v>13</v>
      </c>
      <c r="IS990">
        <v>1</v>
      </c>
      <c r="IT990">
        <v>4</v>
      </c>
    </row>
    <row r="991" spans="1:254" x14ac:dyDescent="0.25">
      <c r="A991" s="3" t="str">
        <f t="shared" si="15"/>
        <v>Mason Andersen</v>
      </c>
      <c r="B991" s="4">
        <v>45767</v>
      </c>
      <c r="C991" t="s">
        <v>2083</v>
      </c>
      <c r="D991" t="s">
        <v>2084</v>
      </c>
      <c r="E991" t="s">
        <v>2085</v>
      </c>
      <c r="F991" t="s">
        <v>2086</v>
      </c>
      <c r="I991" t="s">
        <v>1841</v>
      </c>
      <c r="J991" t="s">
        <v>2162</v>
      </c>
      <c r="K991">
        <v>63</v>
      </c>
      <c r="L991">
        <v>68</v>
      </c>
      <c r="M991">
        <v>73</v>
      </c>
      <c r="N991">
        <v>76</v>
      </c>
      <c r="O991">
        <v>72</v>
      </c>
      <c r="Q991">
        <v>289</v>
      </c>
      <c r="R991">
        <v>71.3</v>
      </c>
      <c r="S991">
        <v>70.92</v>
      </c>
      <c r="T991">
        <v>69.73</v>
      </c>
      <c r="U991">
        <v>72.930000000000007</v>
      </c>
      <c r="V991">
        <v>75.02</v>
      </c>
      <c r="W991">
        <v>69.790000000000006</v>
      </c>
      <c r="Y991">
        <v>71.87</v>
      </c>
      <c r="Z991">
        <v>31</v>
      </c>
      <c r="AA991">
        <v>62</v>
      </c>
      <c r="AB991">
        <v>69</v>
      </c>
      <c r="AC991">
        <v>63</v>
      </c>
      <c r="AE991">
        <v>6</v>
      </c>
      <c r="AF991">
        <v>13</v>
      </c>
      <c r="AG991">
        <v>18</v>
      </c>
      <c r="AH991">
        <v>15</v>
      </c>
      <c r="AJ991">
        <v>63</v>
      </c>
      <c r="AK991">
        <v>64.5</v>
      </c>
      <c r="AL991">
        <v>10</v>
      </c>
      <c r="AM991" s="5">
        <v>0.54791666666666672</v>
      </c>
      <c r="AN991">
        <v>1</v>
      </c>
      <c r="AO991" s="5">
        <v>0.33958333333333335</v>
      </c>
      <c r="AP991">
        <v>1</v>
      </c>
      <c r="AQ991" s="5">
        <v>0.34722222222222221</v>
      </c>
      <c r="AR991">
        <v>1</v>
      </c>
      <c r="AS991" s="5">
        <v>0.31944444444444442</v>
      </c>
      <c r="AV991">
        <v>304</v>
      </c>
      <c r="AW991">
        <v>36</v>
      </c>
      <c r="AX991">
        <v>71.430000000000007</v>
      </c>
      <c r="AY991">
        <v>63</v>
      </c>
      <c r="AZ991">
        <v>66.67</v>
      </c>
      <c r="BA991">
        <v>33</v>
      </c>
      <c r="BB991">
        <v>30.5</v>
      </c>
      <c r="BC991">
        <v>62</v>
      </c>
      <c r="BD991">
        <v>1.9</v>
      </c>
      <c r="BE991">
        <v>68</v>
      </c>
      <c r="BF991">
        <v>70.83</v>
      </c>
      <c r="BG991">
        <v>22</v>
      </c>
      <c r="BJ991">
        <v>61</v>
      </c>
      <c r="BK991">
        <v>55</v>
      </c>
      <c r="BL991">
        <v>52</v>
      </c>
      <c r="BM991">
        <v>65</v>
      </c>
      <c r="BN991">
        <v>59</v>
      </c>
      <c r="BO991">
        <v>2</v>
      </c>
      <c r="BP991">
        <v>36</v>
      </c>
      <c r="BQ991">
        <v>5</v>
      </c>
      <c r="BR991">
        <v>62</v>
      </c>
      <c r="BS991">
        <v>-6</v>
      </c>
      <c r="BT991">
        <v>51</v>
      </c>
      <c r="BU991">
        <v>0</v>
      </c>
      <c r="BV991">
        <v>10</v>
      </c>
      <c r="BW991">
        <v>51</v>
      </c>
      <c r="BX991">
        <v>11</v>
      </c>
      <c r="BY991">
        <v>0</v>
      </c>
      <c r="BZ991">
        <v>0</v>
      </c>
      <c r="CA991">
        <v>16</v>
      </c>
      <c r="CB991">
        <v>40</v>
      </c>
      <c r="CC991">
        <v>16</v>
      </c>
      <c r="CD991">
        <v>299.74</v>
      </c>
      <c r="CE991">
        <v>63.04</v>
      </c>
      <c r="CF991">
        <v>68.239999999999995</v>
      </c>
      <c r="CG991">
        <v>50.21</v>
      </c>
      <c r="CH991">
        <v>1.77</v>
      </c>
      <c r="CI991">
        <v>29.25</v>
      </c>
      <c r="CJ991">
        <v>51.06</v>
      </c>
      <c r="CK991">
        <v>3.04</v>
      </c>
      <c r="CL991">
        <v>4.0199999999999996</v>
      </c>
      <c r="CM991">
        <v>4.63</v>
      </c>
      <c r="CN991">
        <v>299.93</v>
      </c>
      <c r="CO991">
        <v>63.25</v>
      </c>
      <c r="CP991">
        <v>68.5</v>
      </c>
      <c r="CQ991">
        <v>49.77</v>
      </c>
      <c r="CR991">
        <v>1.77</v>
      </c>
      <c r="CS991">
        <v>29.25</v>
      </c>
      <c r="CT991">
        <v>51.83</v>
      </c>
      <c r="CU991">
        <v>3.04</v>
      </c>
      <c r="CV991">
        <v>4.01</v>
      </c>
      <c r="CW991">
        <v>4.6399999999999997</v>
      </c>
      <c r="CX991">
        <v>29</v>
      </c>
      <c r="CY991">
        <v>70</v>
      </c>
      <c r="CZ991">
        <v>3</v>
      </c>
      <c r="DA991">
        <v>19</v>
      </c>
      <c r="DB991">
        <v>42</v>
      </c>
      <c r="DC991">
        <v>287</v>
      </c>
      <c r="DD991">
        <v>91</v>
      </c>
      <c r="DE991">
        <v>301.5</v>
      </c>
      <c r="DF991">
        <v>76</v>
      </c>
      <c r="DG991">
        <v>315</v>
      </c>
      <c r="DH991">
        <v>13</v>
      </c>
      <c r="DI991">
        <v>312.5</v>
      </c>
      <c r="DJ991">
        <v>31</v>
      </c>
      <c r="DM991">
        <v>85.71</v>
      </c>
      <c r="DN991">
        <v>30</v>
      </c>
      <c r="DO991">
        <v>64.290000000000006</v>
      </c>
      <c r="DP991">
        <v>109</v>
      </c>
      <c r="DQ991">
        <v>57.14</v>
      </c>
      <c r="DR991">
        <v>64</v>
      </c>
      <c r="DS991">
        <v>78.569999999999993</v>
      </c>
      <c r="DT991">
        <v>33</v>
      </c>
      <c r="DW991">
        <v>66.67</v>
      </c>
      <c r="DX991">
        <v>80</v>
      </c>
      <c r="DY991">
        <v>77.78</v>
      </c>
      <c r="DZ991">
        <v>10</v>
      </c>
      <c r="EA991">
        <v>55.56</v>
      </c>
      <c r="EB991">
        <v>40</v>
      </c>
      <c r="EC991">
        <v>66.67</v>
      </c>
      <c r="ED991">
        <v>11</v>
      </c>
      <c r="EG991">
        <v>27</v>
      </c>
      <c r="EH991">
        <v>15</v>
      </c>
      <c r="EI991">
        <v>33</v>
      </c>
      <c r="EJ991">
        <v>122</v>
      </c>
      <c r="EK991">
        <v>32</v>
      </c>
      <c r="EL991">
        <v>59</v>
      </c>
      <c r="EM991">
        <v>30</v>
      </c>
      <c r="EN991">
        <v>28</v>
      </c>
      <c r="EQ991">
        <v>1.75</v>
      </c>
      <c r="ER991">
        <v>74</v>
      </c>
      <c r="ES991">
        <v>2.0699999999999998</v>
      </c>
      <c r="ET991">
        <v>126</v>
      </c>
      <c r="EU991">
        <v>2.1</v>
      </c>
      <c r="EV991">
        <v>70</v>
      </c>
      <c r="EW991">
        <v>1.67</v>
      </c>
      <c r="EX991">
        <v>12</v>
      </c>
      <c r="FA991">
        <v>100</v>
      </c>
      <c r="FB991">
        <v>1</v>
      </c>
      <c r="FC991">
        <v>100</v>
      </c>
      <c r="FD991">
        <v>1</v>
      </c>
      <c r="FE991">
        <v>62.5</v>
      </c>
      <c r="FF991">
        <v>39</v>
      </c>
      <c r="FG991">
        <v>33.33</v>
      </c>
      <c r="FH991">
        <v>58</v>
      </c>
      <c r="FU991">
        <v>-1</v>
      </c>
      <c r="FV991">
        <v>7</v>
      </c>
      <c r="FW991">
        <v>1</v>
      </c>
      <c r="FX991">
        <v>47</v>
      </c>
      <c r="FY991">
        <v>1</v>
      </c>
      <c r="FZ991">
        <v>38</v>
      </c>
      <c r="GA991">
        <v>1</v>
      </c>
      <c r="GB991">
        <v>30</v>
      </c>
      <c r="GE991">
        <v>-1</v>
      </c>
      <c r="GF991">
        <v>48</v>
      </c>
      <c r="GG991">
        <v>1</v>
      </c>
      <c r="GH991">
        <v>73</v>
      </c>
      <c r="GI991">
        <v>4</v>
      </c>
      <c r="GJ991">
        <v>68</v>
      </c>
      <c r="GK991">
        <v>1</v>
      </c>
      <c r="GL991">
        <v>11</v>
      </c>
      <c r="GO991">
        <v>-2</v>
      </c>
      <c r="GP991">
        <v>36</v>
      </c>
      <c r="GQ991">
        <v>-1</v>
      </c>
      <c r="GR991">
        <v>88</v>
      </c>
      <c r="GS991">
        <v>-1</v>
      </c>
      <c r="GT991">
        <v>34</v>
      </c>
      <c r="GU991">
        <v>-2</v>
      </c>
      <c r="GV991">
        <v>23</v>
      </c>
      <c r="GY991">
        <v>0</v>
      </c>
      <c r="GZ991">
        <v>14</v>
      </c>
      <c r="HA991">
        <v>0</v>
      </c>
      <c r="HB991">
        <v>18</v>
      </c>
      <c r="HC991">
        <v>0</v>
      </c>
      <c r="HD991">
        <v>5</v>
      </c>
      <c r="HE991">
        <v>0</v>
      </c>
      <c r="HF991">
        <v>6</v>
      </c>
      <c r="HI991">
        <v>4</v>
      </c>
      <c r="HJ991">
        <v>61</v>
      </c>
      <c r="HK991">
        <v>1</v>
      </c>
      <c r="HL991">
        <v>124</v>
      </c>
      <c r="HM991">
        <v>1</v>
      </c>
      <c r="HN991">
        <v>64</v>
      </c>
      <c r="HO991">
        <v>4</v>
      </c>
      <c r="HP991">
        <v>11</v>
      </c>
      <c r="HS991">
        <v>14</v>
      </c>
      <c r="HT991">
        <v>4</v>
      </c>
      <c r="HU991">
        <v>15</v>
      </c>
      <c r="HV991">
        <v>2</v>
      </c>
      <c r="HW991">
        <v>12</v>
      </c>
      <c r="HX991">
        <v>26</v>
      </c>
      <c r="HY991">
        <v>10</v>
      </c>
      <c r="HZ991">
        <v>44</v>
      </c>
      <c r="IC991">
        <v>0</v>
      </c>
      <c r="ID991">
        <v>111</v>
      </c>
      <c r="IE991">
        <v>2</v>
      </c>
      <c r="IF991">
        <v>66</v>
      </c>
      <c r="IG991">
        <v>5</v>
      </c>
      <c r="IH991">
        <v>4</v>
      </c>
      <c r="II991">
        <v>4</v>
      </c>
      <c r="IJ991">
        <v>20</v>
      </c>
      <c r="IM991">
        <v>0</v>
      </c>
      <c r="IN991">
        <v>21</v>
      </c>
      <c r="IO991">
        <v>0</v>
      </c>
      <c r="IP991">
        <v>36</v>
      </c>
      <c r="IQ991">
        <v>0</v>
      </c>
      <c r="IR991">
        <v>13</v>
      </c>
      <c r="IS991">
        <v>0</v>
      </c>
      <c r="IT991">
        <v>25</v>
      </c>
    </row>
    <row r="992" spans="1:254" x14ac:dyDescent="0.25">
      <c r="A992" s="3" t="str">
        <f t="shared" si="15"/>
        <v>Cody Gribble</v>
      </c>
      <c r="B992" s="4">
        <v>45767</v>
      </c>
      <c r="C992" t="s">
        <v>2083</v>
      </c>
      <c r="D992" t="s">
        <v>2084</v>
      </c>
      <c r="E992" t="s">
        <v>2085</v>
      </c>
      <c r="F992" t="s">
        <v>2086</v>
      </c>
      <c r="I992" t="s">
        <v>2163</v>
      </c>
      <c r="J992" t="s">
        <v>1754</v>
      </c>
      <c r="K992">
        <v>63</v>
      </c>
      <c r="L992">
        <v>72</v>
      </c>
      <c r="M992">
        <v>67</v>
      </c>
      <c r="N992">
        <v>74</v>
      </c>
      <c r="O992">
        <v>76</v>
      </c>
      <c r="Q992">
        <v>289</v>
      </c>
      <c r="R992">
        <v>71.3</v>
      </c>
      <c r="S992">
        <v>70.92</v>
      </c>
      <c r="T992">
        <v>73.73</v>
      </c>
      <c r="U992">
        <v>66.930000000000007</v>
      </c>
      <c r="V992">
        <v>73.02</v>
      </c>
      <c r="W992">
        <v>73.790000000000006</v>
      </c>
      <c r="Y992">
        <v>71.87</v>
      </c>
      <c r="Z992">
        <v>97</v>
      </c>
      <c r="AA992">
        <v>37</v>
      </c>
      <c r="AB992">
        <v>54</v>
      </c>
      <c r="AC992">
        <v>63</v>
      </c>
      <c r="AE992">
        <v>10</v>
      </c>
      <c r="AF992">
        <v>11</v>
      </c>
      <c r="AG992">
        <v>14</v>
      </c>
      <c r="AH992">
        <v>15</v>
      </c>
      <c r="AJ992">
        <v>63</v>
      </c>
      <c r="AK992">
        <v>64.5</v>
      </c>
      <c r="AL992">
        <v>10</v>
      </c>
      <c r="AM992" s="5">
        <v>0.29791666666666666</v>
      </c>
      <c r="AN992">
        <v>1</v>
      </c>
      <c r="AO992" s="5">
        <v>0.50624999999999998</v>
      </c>
      <c r="AP992">
        <v>1</v>
      </c>
      <c r="AQ992" s="5">
        <v>0.41319444444444442</v>
      </c>
      <c r="AR992">
        <v>1</v>
      </c>
      <c r="AS992" s="5">
        <v>0.3611111111111111</v>
      </c>
      <c r="AV992">
        <v>308.5</v>
      </c>
      <c r="AW992">
        <v>23</v>
      </c>
      <c r="AX992">
        <v>73.209999999999994</v>
      </c>
      <c r="AY992">
        <v>55</v>
      </c>
      <c r="AZ992">
        <v>65.28</v>
      </c>
      <c r="BA992">
        <v>40</v>
      </c>
      <c r="BB992">
        <v>29.75</v>
      </c>
      <c r="BC992">
        <v>45</v>
      </c>
      <c r="BD992">
        <v>1.79</v>
      </c>
      <c r="BE992">
        <v>53</v>
      </c>
      <c r="BF992">
        <v>60</v>
      </c>
      <c r="BG992">
        <v>48</v>
      </c>
      <c r="BH992">
        <v>66.67</v>
      </c>
      <c r="BI992">
        <v>33</v>
      </c>
      <c r="BJ992">
        <v>45</v>
      </c>
      <c r="BK992">
        <v>53</v>
      </c>
      <c r="BL992">
        <v>45</v>
      </c>
      <c r="BM992">
        <v>54</v>
      </c>
      <c r="BN992">
        <v>57</v>
      </c>
      <c r="BO992">
        <v>2</v>
      </c>
      <c r="BP992">
        <v>36</v>
      </c>
      <c r="BQ992">
        <v>1</v>
      </c>
      <c r="BR992">
        <v>34</v>
      </c>
      <c r="BS992">
        <v>-2</v>
      </c>
      <c r="BT992">
        <v>68</v>
      </c>
      <c r="BU992">
        <v>0</v>
      </c>
      <c r="BV992">
        <v>13</v>
      </c>
      <c r="BW992">
        <v>47</v>
      </c>
      <c r="BX992">
        <v>10</v>
      </c>
      <c r="BY992">
        <v>2</v>
      </c>
      <c r="BZ992">
        <v>3</v>
      </c>
      <c r="CA992">
        <v>16</v>
      </c>
      <c r="CB992">
        <v>40</v>
      </c>
      <c r="CC992">
        <v>16</v>
      </c>
      <c r="CD992">
        <v>299.74</v>
      </c>
      <c r="CE992">
        <v>63.04</v>
      </c>
      <c r="CF992">
        <v>68.239999999999995</v>
      </c>
      <c r="CG992">
        <v>50.21</v>
      </c>
      <c r="CH992">
        <v>1.77</v>
      </c>
      <c r="CI992">
        <v>29.25</v>
      </c>
      <c r="CJ992">
        <v>51.06</v>
      </c>
      <c r="CK992">
        <v>3.04</v>
      </c>
      <c r="CL992">
        <v>4.0199999999999996</v>
      </c>
      <c r="CM992">
        <v>4.63</v>
      </c>
      <c r="CN992">
        <v>299.93</v>
      </c>
      <c r="CO992">
        <v>63.25</v>
      </c>
      <c r="CP992">
        <v>68.5</v>
      </c>
      <c r="CQ992">
        <v>49.77</v>
      </c>
      <c r="CR992">
        <v>1.77</v>
      </c>
      <c r="CS992">
        <v>29.25</v>
      </c>
      <c r="CT992">
        <v>51.83</v>
      </c>
      <c r="CU992">
        <v>3.04</v>
      </c>
      <c r="CV992">
        <v>4.01</v>
      </c>
      <c r="CW992">
        <v>4.6399999999999997</v>
      </c>
      <c r="CX992">
        <v>29</v>
      </c>
      <c r="CY992">
        <v>58</v>
      </c>
      <c r="CZ992">
        <v>16</v>
      </c>
      <c r="DA992">
        <v>32</v>
      </c>
      <c r="DB992">
        <v>4</v>
      </c>
      <c r="DC992">
        <v>292.5</v>
      </c>
      <c r="DD992">
        <v>62</v>
      </c>
      <c r="DE992">
        <v>310</v>
      </c>
      <c r="DF992">
        <v>46</v>
      </c>
      <c r="DG992">
        <v>317</v>
      </c>
      <c r="DH992">
        <v>9</v>
      </c>
      <c r="DI992">
        <v>314.5</v>
      </c>
      <c r="DJ992">
        <v>28</v>
      </c>
      <c r="DM992">
        <v>85.71</v>
      </c>
      <c r="DN992">
        <v>30</v>
      </c>
      <c r="DO992">
        <v>64.290000000000006</v>
      </c>
      <c r="DP992">
        <v>109</v>
      </c>
      <c r="DQ992">
        <v>71.430000000000007</v>
      </c>
      <c r="DR992">
        <v>44</v>
      </c>
      <c r="DS992">
        <v>71.430000000000007</v>
      </c>
      <c r="DT992">
        <v>43</v>
      </c>
      <c r="DW992">
        <v>66.67</v>
      </c>
      <c r="DX992">
        <v>80</v>
      </c>
      <c r="DY992">
        <v>72.22</v>
      </c>
      <c r="DZ992">
        <v>27</v>
      </c>
      <c r="EA992">
        <v>55.56</v>
      </c>
      <c r="EB992">
        <v>40</v>
      </c>
      <c r="EC992">
        <v>66.67</v>
      </c>
      <c r="ED992">
        <v>11</v>
      </c>
      <c r="EG992">
        <v>30</v>
      </c>
      <c r="EH992">
        <v>78</v>
      </c>
      <c r="EI992">
        <v>26</v>
      </c>
      <c r="EJ992">
        <v>7</v>
      </c>
      <c r="EK992">
        <v>30</v>
      </c>
      <c r="EL992">
        <v>39</v>
      </c>
      <c r="EM992">
        <v>33</v>
      </c>
      <c r="EN992">
        <v>62</v>
      </c>
      <c r="EQ992">
        <v>1.67</v>
      </c>
      <c r="ER992">
        <v>38</v>
      </c>
      <c r="ES992">
        <v>1.54</v>
      </c>
      <c r="ET992">
        <v>7</v>
      </c>
      <c r="EU992">
        <v>2</v>
      </c>
      <c r="EV992">
        <v>62</v>
      </c>
      <c r="EW992">
        <v>2</v>
      </c>
      <c r="EX992">
        <v>56</v>
      </c>
      <c r="FA992">
        <v>33.33</v>
      </c>
      <c r="FB992">
        <v>114</v>
      </c>
      <c r="FC992">
        <v>80</v>
      </c>
      <c r="FD992">
        <v>21</v>
      </c>
      <c r="FE992">
        <v>75</v>
      </c>
      <c r="FF992">
        <v>19</v>
      </c>
      <c r="FG992">
        <v>50</v>
      </c>
      <c r="FH992">
        <v>42</v>
      </c>
      <c r="FK992">
        <v>50</v>
      </c>
      <c r="FL992">
        <v>24</v>
      </c>
      <c r="FO992">
        <v>100</v>
      </c>
      <c r="FP992">
        <v>1</v>
      </c>
      <c r="FU992">
        <v>2</v>
      </c>
      <c r="FV992">
        <v>122</v>
      </c>
      <c r="FW992">
        <v>-1</v>
      </c>
      <c r="FX992">
        <v>1</v>
      </c>
      <c r="FY992">
        <v>0</v>
      </c>
      <c r="FZ992">
        <v>14</v>
      </c>
      <c r="GA992">
        <v>1</v>
      </c>
      <c r="GB992">
        <v>30</v>
      </c>
      <c r="GE992">
        <v>-1</v>
      </c>
      <c r="GF992">
        <v>48</v>
      </c>
      <c r="GG992">
        <v>-3</v>
      </c>
      <c r="GH992">
        <v>2</v>
      </c>
      <c r="GI992">
        <v>2</v>
      </c>
      <c r="GJ992">
        <v>47</v>
      </c>
      <c r="GK992">
        <v>3</v>
      </c>
      <c r="GL992">
        <v>40</v>
      </c>
      <c r="GO992">
        <v>-1</v>
      </c>
      <c r="GP992">
        <v>84</v>
      </c>
      <c r="GQ992">
        <v>-1</v>
      </c>
      <c r="GR992">
        <v>88</v>
      </c>
      <c r="GS992">
        <v>0</v>
      </c>
      <c r="GT992">
        <v>57</v>
      </c>
      <c r="GU992">
        <v>0</v>
      </c>
      <c r="GV992">
        <v>64</v>
      </c>
      <c r="GY992">
        <v>0</v>
      </c>
      <c r="GZ992">
        <v>14</v>
      </c>
      <c r="HA992">
        <v>0</v>
      </c>
      <c r="HB992">
        <v>18</v>
      </c>
      <c r="HC992">
        <v>0</v>
      </c>
      <c r="HD992">
        <v>5</v>
      </c>
      <c r="HE992">
        <v>0</v>
      </c>
      <c r="HF992">
        <v>6</v>
      </c>
      <c r="HI992">
        <v>4</v>
      </c>
      <c r="HJ992">
        <v>61</v>
      </c>
      <c r="HK992">
        <v>6</v>
      </c>
      <c r="HL992">
        <v>2</v>
      </c>
      <c r="HM992">
        <v>2</v>
      </c>
      <c r="HN992">
        <v>52</v>
      </c>
      <c r="HO992">
        <v>1</v>
      </c>
      <c r="HP992">
        <v>62</v>
      </c>
      <c r="HS992">
        <v>10</v>
      </c>
      <c r="HT992">
        <v>88</v>
      </c>
      <c r="HU992">
        <v>11</v>
      </c>
      <c r="HV992">
        <v>55</v>
      </c>
      <c r="HW992">
        <v>13</v>
      </c>
      <c r="HX992">
        <v>11</v>
      </c>
      <c r="HY992">
        <v>13</v>
      </c>
      <c r="HZ992">
        <v>10</v>
      </c>
      <c r="IC992">
        <v>4</v>
      </c>
      <c r="ID992">
        <v>5</v>
      </c>
      <c r="IE992">
        <v>1</v>
      </c>
      <c r="IF992">
        <v>104</v>
      </c>
      <c r="IG992">
        <v>2</v>
      </c>
      <c r="IH992">
        <v>38</v>
      </c>
      <c r="II992">
        <v>3</v>
      </c>
      <c r="IJ992">
        <v>37</v>
      </c>
      <c r="IM992">
        <v>0</v>
      </c>
      <c r="IN992">
        <v>21</v>
      </c>
      <c r="IO992">
        <v>0</v>
      </c>
      <c r="IP992">
        <v>36</v>
      </c>
      <c r="IQ992">
        <v>1</v>
      </c>
      <c r="IR992">
        <v>4</v>
      </c>
      <c r="IS992">
        <v>1</v>
      </c>
      <c r="IT992">
        <v>4</v>
      </c>
    </row>
    <row r="993" spans="1:254" x14ac:dyDescent="0.25">
      <c r="A993" s="3" t="str">
        <f t="shared" si="15"/>
        <v>John Pak</v>
      </c>
      <c r="B993" s="4">
        <v>45767</v>
      </c>
      <c r="C993" t="s">
        <v>2083</v>
      </c>
      <c r="D993" t="s">
        <v>2084</v>
      </c>
      <c r="E993" t="s">
        <v>2085</v>
      </c>
      <c r="F993" t="s">
        <v>2086</v>
      </c>
      <c r="I993" t="s">
        <v>2164</v>
      </c>
      <c r="J993" t="s">
        <v>1249</v>
      </c>
      <c r="K993">
        <v>63</v>
      </c>
      <c r="L993">
        <v>67</v>
      </c>
      <c r="M993">
        <v>72</v>
      </c>
      <c r="N993">
        <v>72</v>
      </c>
      <c r="O993">
        <v>78</v>
      </c>
      <c r="Q993">
        <v>289</v>
      </c>
      <c r="R993">
        <v>71.3</v>
      </c>
      <c r="S993">
        <v>70.92</v>
      </c>
      <c r="T993">
        <v>68.73</v>
      </c>
      <c r="U993">
        <v>71.930000000000007</v>
      </c>
      <c r="V993">
        <v>71.02</v>
      </c>
      <c r="W993">
        <v>75.790000000000006</v>
      </c>
      <c r="Y993">
        <v>71.87</v>
      </c>
      <c r="Z993">
        <v>19</v>
      </c>
      <c r="AA993">
        <v>37</v>
      </c>
      <c r="AB993">
        <v>42</v>
      </c>
      <c r="AC993">
        <v>63</v>
      </c>
      <c r="AE993">
        <v>5</v>
      </c>
      <c r="AF993">
        <v>11</v>
      </c>
      <c r="AG993">
        <v>12</v>
      </c>
      <c r="AH993">
        <v>15</v>
      </c>
      <c r="AJ993">
        <v>63</v>
      </c>
      <c r="AK993">
        <v>64.5</v>
      </c>
      <c r="AL993">
        <v>10</v>
      </c>
      <c r="AM993" s="5">
        <v>0.34791666666666665</v>
      </c>
      <c r="AN993">
        <v>1</v>
      </c>
      <c r="AO993" s="5">
        <v>0.55625000000000002</v>
      </c>
      <c r="AP993">
        <v>1</v>
      </c>
      <c r="AQ993" s="5">
        <v>0.40625</v>
      </c>
      <c r="AR993">
        <v>1</v>
      </c>
      <c r="AS993" s="5">
        <v>0.40625</v>
      </c>
      <c r="AV993">
        <v>288.75</v>
      </c>
      <c r="AW993">
        <v>63</v>
      </c>
      <c r="AX993">
        <v>83.93</v>
      </c>
      <c r="AY993">
        <v>16</v>
      </c>
      <c r="AZ993">
        <v>66.67</v>
      </c>
      <c r="BA993">
        <v>37</v>
      </c>
      <c r="BB993">
        <v>30.25</v>
      </c>
      <c r="BC993">
        <v>58</v>
      </c>
      <c r="BD993">
        <v>1.73</v>
      </c>
      <c r="BE993">
        <v>24</v>
      </c>
      <c r="BF993">
        <v>41.67</v>
      </c>
      <c r="BG993">
        <v>68</v>
      </c>
      <c r="BH993">
        <v>100</v>
      </c>
      <c r="BI993">
        <v>1</v>
      </c>
      <c r="BJ993">
        <v>48</v>
      </c>
      <c r="BK993">
        <v>27</v>
      </c>
      <c r="BL993">
        <v>42</v>
      </c>
      <c r="BM993">
        <v>44</v>
      </c>
      <c r="BN993">
        <v>53</v>
      </c>
      <c r="BO993">
        <v>2</v>
      </c>
      <c r="BP993">
        <v>36</v>
      </c>
      <c r="BQ993">
        <v>7</v>
      </c>
      <c r="BR993">
        <v>66</v>
      </c>
      <c r="BS993">
        <v>-8</v>
      </c>
      <c r="BT993">
        <v>32</v>
      </c>
      <c r="BU993">
        <v>0</v>
      </c>
      <c r="BV993">
        <v>17</v>
      </c>
      <c r="BW993">
        <v>38</v>
      </c>
      <c r="BX993">
        <v>16</v>
      </c>
      <c r="BY993">
        <v>1</v>
      </c>
      <c r="BZ993">
        <v>2</v>
      </c>
      <c r="CA993">
        <v>16</v>
      </c>
      <c r="CB993">
        <v>40</v>
      </c>
      <c r="CC993">
        <v>16</v>
      </c>
      <c r="CD993">
        <v>299.74</v>
      </c>
      <c r="CE993">
        <v>63.04</v>
      </c>
      <c r="CF993">
        <v>68.239999999999995</v>
      </c>
      <c r="CG993">
        <v>50.21</v>
      </c>
      <c r="CH993">
        <v>1.77</v>
      </c>
      <c r="CI993">
        <v>29.25</v>
      </c>
      <c r="CJ993">
        <v>51.06</v>
      </c>
      <c r="CK993">
        <v>3.04</v>
      </c>
      <c r="CL993">
        <v>4.0199999999999996</v>
      </c>
      <c r="CM993">
        <v>4.63</v>
      </c>
      <c r="CN993">
        <v>299.93</v>
      </c>
      <c r="CO993">
        <v>63.25</v>
      </c>
      <c r="CP993">
        <v>68.5</v>
      </c>
      <c r="CQ993">
        <v>49.77</v>
      </c>
      <c r="CR993">
        <v>1.77</v>
      </c>
      <c r="CS993">
        <v>29.25</v>
      </c>
      <c r="CT993">
        <v>51.83</v>
      </c>
      <c r="CU993">
        <v>3.04</v>
      </c>
      <c r="CV993">
        <v>4.01</v>
      </c>
      <c r="CW993">
        <v>4.6399999999999997</v>
      </c>
      <c r="CX993">
        <v>29</v>
      </c>
      <c r="CY993">
        <v>17</v>
      </c>
      <c r="CZ993">
        <v>65</v>
      </c>
      <c r="DA993">
        <v>1</v>
      </c>
      <c r="DB993">
        <v>14</v>
      </c>
      <c r="DC993">
        <v>277.5</v>
      </c>
      <c r="DD993">
        <v>114</v>
      </c>
      <c r="DE993">
        <v>297</v>
      </c>
      <c r="DF993">
        <v>98</v>
      </c>
      <c r="DG993">
        <v>296</v>
      </c>
      <c r="DH993">
        <v>56</v>
      </c>
      <c r="DI993">
        <v>284.5</v>
      </c>
      <c r="DJ993">
        <v>63</v>
      </c>
      <c r="DM993">
        <v>92.86</v>
      </c>
      <c r="DN993">
        <v>2</v>
      </c>
      <c r="DO993">
        <v>92.86</v>
      </c>
      <c r="DP993">
        <v>10</v>
      </c>
      <c r="DQ993">
        <v>85.71</v>
      </c>
      <c r="DR993">
        <v>12</v>
      </c>
      <c r="DS993">
        <v>64.290000000000006</v>
      </c>
      <c r="DT993">
        <v>55</v>
      </c>
      <c r="DW993">
        <v>83.33</v>
      </c>
      <c r="DX993">
        <v>13</v>
      </c>
      <c r="DY993">
        <v>72.22</v>
      </c>
      <c r="DZ993">
        <v>27</v>
      </c>
      <c r="EA993">
        <v>66.67</v>
      </c>
      <c r="EB993">
        <v>16</v>
      </c>
      <c r="EC993">
        <v>44.44</v>
      </c>
      <c r="ED993">
        <v>65</v>
      </c>
      <c r="EG993">
        <v>28</v>
      </c>
      <c r="EH993">
        <v>31</v>
      </c>
      <c r="EI993">
        <v>32</v>
      </c>
      <c r="EJ993">
        <v>108</v>
      </c>
      <c r="EK993">
        <v>30</v>
      </c>
      <c r="EL993">
        <v>39</v>
      </c>
      <c r="EM993">
        <v>31</v>
      </c>
      <c r="EN993">
        <v>42</v>
      </c>
      <c r="EQ993">
        <v>1.6</v>
      </c>
      <c r="ER993">
        <v>27</v>
      </c>
      <c r="ES993">
        <v>1.85</v>
      </c>
      <c r="ET993">
        <v>89</v>
      </c>
      <c r="EU993">
        <v>1.75</v>
      </c>
      <c r="EV993">
        <v>24</v>
      </c>
      <c r="EW993">
        <v>1.75</v>
      </c>
      <c r="EX993">
        <v>21</v>
      </c>
      <c r="FA993">
        <v>66.67</v>
      </c>
      <c r="FB993">
        <v>60</v>
      </c>
      <c r="FC993">
        <v>40</v>
      </c>
      <c r="FD993">
        <v>113</v>
      </c>
      <c r="FE993">
        <v>50</v>
      </c>
      <c r="FF993">
        <v>54</v>
      </c>
      <c r="FG993">
        <v>30</v>
      </c>
      <c r="FH993">
        <v>63</v>
      </c>
      <c r="FO993">
        <v>100</v>
      </c>
      <c r="FP993">
        <v>1</v>
      </c>
      <c r="FQ993">
        <v>100</v>
      </c>
      <c r="FR993">
        <v>1</v>
      </c>
      <c r="FU993">
        <v>1</v>
      </c>
      <c r="FV993">
        <v>92</v>
      </c>
      <c r="FW993">
        <v>2</v>
      </c>
      <c r="FX993">
        <v>92</v>
      </c>
      <c r="FY993">
        <v>-1</v>
      </c>
      <c r="FZ993">
        <v>2</v>
      </c>
      <c r="GA993">
        <v>0</v>
      </c>
      <c r="GB993">
        <v>7</v>
      </c>
      <c r="GE993">
        <v>-3</v>
      </c>
      <c r="GF993">
        <v>11</v>
      </c>
      <c r="GG993">
        <v>1</v>
      </c>
      <c r="GH993">
        <v>73</v>
      </c>
      <c r="GI993">
        <v>2</v>
      </c>
      <c r="GJ993">
        <v>47</v>
      </c>
      <c r="GK993">
        <v>7</v>
      </c>
      <c r="GL993">
        <v>70</v>
      </c>
      <c r="GO993">
        <v>-3</v>
      </c>
      <c r="GP993">
        <v>14</v>
      </c>
      <c r="GQ993">
        <v>-3</v>
      </c>
      <c r="GR993">
        <v>17</v>
      </c>
      <c r="GS993">
        <v>-1</v>
      </c>
      <c r="GT993">
        <v>34</v>
      </c>
      <c r="GU993">
        <v>-1</v>
      </c>
      <c r="GV993">
        <v>43</v>
      </c>
      <c r="GY993">
        <v>0</v>
      </c>
      <c r="GZ993">
        <v>14</v>
      </c>
      <c r="HA993">
        <v>0</v>
      </c>
      <c r="HB993">
        <v>18</v>
      </c>
      <c r="HC993">
        <v>0</v>
      </c>
      <c r="HD993">
        <v>5</v>
      </c>
      <c r="HE993">
        <v>0</v>
      </c>
      <c r="HF993">
        <v>6</v>
      </c>
      <c r="HI993">
        <v>7</v>
      </c>
      <c r="HJ993">
        <v>9</v>
      </c>
      <c r="HK993">
        <v>4</v>
      </c>
      <c r="HL993">
        <v>43</v>
      </c>
      <c r="HM993">
        <v>3</v>
      </c>
      <c r="HN993">
        <v>28</v>
      </c>
      <c r="HO993">
        <v>3</v>
      </c>
      <c r="HP993">
        <v>26</v>
      </c>
      <c r="HS993">
        <v>9</v>
      </c>
      <c r="HT993">
        <v>109</v>
      </c>
      <c r="HU993">
        <v>10</v>
      </c>
      <c r="HV993">
        <v>89</v>
      </c>
      <c r="HW993">
        <v>12</v>
      </c>
      <c r="HX993">
        <v>26</v>
      </c>
      <c r="HY993">
        <v>7</v>
      </c>
      <c r="HZ993">
        <v>65</v>
      </c>
      <c r="IC993">
        <v>2</v>
      </c>
      <c r="ID993">
        <v>38</v>
      </c>
      <c r="IE993">
        <v>4</v>
      </c>
      <c r="IF993">
        <v>13</v>
      </c>
      <c r="IG993">
        <v>3</v>
      </c>
      <c r="IH993">
        <v>21</v>
      </c>
      <c r="II993">
        <v>7</v>
      </c>
      <c r="IJ993">
        <v>1</v>
      </c>
      <c r="IM993">
        <v>0</v>
      </c>
      <c r="IN993">
        <v>21</v>
      </c>
      <c r="IO993">
        <v>0</v>
      </c>
      <c r="IP993">
        <v>36</v>
      </c>
      <c r="IQ993">
        <v>0</v>
      </c>
      <c r="IR993">
        <v>13</v>
      </c>
      <c r="IS993">
        <v>1</v>
      </c>
      <c r="IT993">
        <v>4</v>
      </c>
    </row>
    <row r="994" spans="1:254" x14ac:dyDescent="0.25">
      <c r="A994" s="3" t="str">
        <f t="shared" si="15"/>
        <v>Alex Smalley</v>
      </c>
      <c r="B994" s="4">
        <v>45767</v>
      </c>
      <c r="C994" t="s">
        <v>2083</v>
      </c>
      <c r="D994" t="s">
        <v>2084</v>
      </c>
      <c r="E994" t="s">
        <v>2085</v>
      </c>
      <c r="F994" t="s">
        <v>2086</v>
      </c>
      <c r="I994" t="s">
        <v>2165</v>
      </c>
      <c r="J994" t="s">
        <v>2041</v>
      </c>
      <c r="K994">
        <v>63</v>
      </c>
      <c r="L994">
        <v>67</v>
      </c>
      <c r="M994">
        <v>70</v>
      </c>
      <c r="N994">
        <v>76</v>
      </c>
      <c r="O994">
        <v>76</v>
      </c>
      <c r="Q994">
        <v>289</v>
      </c>
      <c r="R994">
        <v>71.3</v>
      </c>
      <c r="S994">
        <v>70.92</v>
      </c>
      <c r="T994">
        <v>68.73</v>
      </c>
      <c r="U994">
        <v>69.930000000000007</v>
      </c>
      <c r="V994">
        <v>75.02</v>
      </c>
      <c r="W994">
        <v>73.790000000000006</v>
      </c>
      <c r="Y994">
        <v>71.87</v>
      </c>
      <c r="Z994">
        <v>19</v>
      </c>
      <c r="AA994">
        <v>22</v>
      </c>
      <c r="AB994">
        <v>54</v>
      </c>
      <c r="AC994">
        <v>63</v>
      </c>
      <c r="AE994">
        <v>5</v>
      </c>
      <c r="AF994">
        <v>9</v>
      </c>
      <c r="AG994">
        <v>14</v>
      </c>
      <c r="AH994">
        <v>15</v>
      </c>
      <c r="AJ994">
        <v>63</v>
      </c>
      <c r="AK994">
        <v>64.5</v>
      </c>
      <c r="AL994">
        <v>1</v>
      </c>
      <c r="AM994" s="5">
        <v>0.29791666666666666</v>
      </c>
      <c r="AN994">
        <v>10</v>
      </c>
      <c r="AO994" s="5">
        <v>0.50624999999999998</v>
      </c>
      <c r="AP994">
        <v>1</v>
      </c>
      <c r="AQ994" s="5">
        <v>0.4861111111111111</v>
      </c>
      <c r="AR994">
        <v>1</v>
      </c>
      <c r="AS994" s="5">
        <v>0.35416666666666669</v>
      </c>
      <c r="AV994">
        <v>307.13</v>
      </c>
      <c r="AW994">
        <v>26</v>
      </c>
      <c r="AX994">
        <v>89.29</v>
      </c>
      <c r="AY994">
        <v>2</v>
      </c>
      <c r="AZ994">
        <v>69.44</v>
      </c>
      <c r="BA994">
        <v>18</v>
      </c>
      <c r="BB994">
        <v>31.25</v>
      </c>
      <c r="BC994">
        <v>68</v>
      </c>
      <c r="BD994">
        <v>1.9</v>
      </c>
      <c r="BE994">
        <v>69</v>
      </c>
      <c r="BF994">
        <v>63.64</v>
      </c>
      <c r="BG994">
        <v>34</v>
      </c>
      <c r="BJ994">
        <v>5</v>
      </c>
      <c r="BK994">
        <v>3</v>
      </c>
      <c r="BL994">
        <v>4</v>
      </c>
      <c r="BM994">
        <v>69</v>
      </c>
      <c r="BN994">
        <v>26</v>
      </c>
      <c r="BO994">
        <v>4</v>
      </c>
      <c r="BP994">
        <v>53</v>
      </c>
      <c r="BQ994">
        <v>-2</v>
      </c>
      <c r="BR994">
        <v>12</v>
      </c>
      <c r="BS994">
        <v>-1</v>
      </c>
      <c r="BT994">
        <v>70</v>
      </c>
      <c r="BU994">
        <v>0</v>
      </c>
      <c r="BV994">
        <v>14</v>
      </c>
      <c r="BW994">
        <v>45</v>
      </c>
      <c r="BX994">
        <v>12</v>
      </c>
      <c r="BY994">
        <v>1</v>
      </c>
      <c r="BZ994">
        <v>0</v>
      </c>
      <c r="CA994">
        <v>16</v>
      </c>
      <c r="CB994">
        <v>40</v>
      </c>
      <c r="CC994">
        <v>16</v>
      </c>
      <c r="CD994">
        <v>299.74</v>
      </c>
      <c r="CE994">
        <v>63.04</v>
      </c>
      <c r="CF994">
        <v>68.239999999999995</v>
      </c>
      <c r="CG994">
        <v>50.21</v>
      </c>
      <c r="CH994">
        <v>1.77</v>
      </c>
      <c r="CI994">
        <v>29.25</v>
      </c>
      <c r="CJ994">
        <v>51.06</v>
      </c>
      <c r="CK994">
        <v>3.04</v>
      </c>
      <c r="CL994">
        <v>4.0199999999999996</v>
      </c>
      <c r="CM994">
        <v>4.63</v>
      </c>
      <c r="CN994">
        <v>299.93</v>
      </c>
      <c r="CO994">
        <v>63.25</v>
      </c>
      <c r="CP994">
        <v>68.5</v>
      </c>
      <c r="CQ994">
        <v>49.77</v>
      </c>
      <c r="CR994">
        <v>1.77</v>
      </c>
      <c r="CS994">
        <v>29.25</v>
      </c>
      <c r="CT994">
        <v>51.83</v>
      </c>
      <c r="CU994">
        <v>3.04</v>
      </c>
      <c r="CV994">
        <v>4.01</v>
      </c>
      <c r="CW994">
        <v>4.6399999999999997</v>
      </c>
      <c r="CX994">
        <v>29</v>
      </c>
      <c r="CY994">
        <v>48</v>
      </c>
      <c r="CZ994">
        <v>32</v>
      </c>
      <c r="DA994">
        <v>12</v>
      </c>
      <c r="DB994">
        <v>14</v>
      </c>
      <c r="DC994">
        <v>302</v>
      </c>
      <c r="DD994">
        <v>20</v>
      </c>
      <c r="DE994">
        <v>308</v>
      </c>
      <c r="DF994">
        <v>53</v>
      </c>
      <c r="DG994">
        <v>303</v>
      </c>
      <c r="DH994">
        <v>42</v>
      </c>
      <c r="DI994">
        <v>315.5</v>
      </c>
      <c r="DJ994">
        <v>25</v>
      </c>
      <c r="DM994">
        <v>92.86</v>
      </c>
      <c r="DN994">
        <v>2</v>
      </c>
      <c r="DO994">
        <v>85.71</v>
      </c>
      <c r="DP994">
        <v>23</v>
      </c>
      <c r="DQ994">
        <v>92.86</v>
      </c>
      <c r="DR994">
        <v>1</v>
      </c>
      <c r="DS994">
        <v>85.71</v>
      </c>
      <c r="DT994">
        <v>15</v>
      </c>
      <c r="DW994">
        <v>72.22</v>
      </c>
      <c r="DX994">
        <v>50</v>
      </c>
      <c r="DY994">
        <v>77.78</v>
      </c>
      <c r="DZ994">
        <v>10</v>
      </c>
      <c r="EA994">
        <v>66.67</v>
      </c>
      <c r="EB994">
        <v>16</v>
      </c>
      <c r="EC994">
        <v>61.11</v>
      </c>
      <c r="ED994">
        <v>23</v>
      </c>
      <c r="EG994">
        <v>27</v>
      </c>
      <c r="EH994">
        <v>15</v>
      </c>
      <c r="EI994">
        <v>32</v>
      </c>
      <c r="EJ994">
        <v>108</v>
      </c>
      <c r="EK994">
        <v>34</v>
      </c>
      <c r="EL994">
        <v>67</v>
      </c>
      <c r="EM994">
        <v>32</v>
      </c>
      <c r="EN994">
        <v>51</v>
      </c>
      <c r="EQ994">
        <v>1.69</v>
      </c>
      <c r="ER994">
        <v>48</v>
      </c>
      <c r="ES994">
        <v>1.93</v>
      </c>
      <c r="ET994">
        <v>116</v>
      </c>
      <c r="EU994">
        <v>2.08</v>
      </c>
      <c r="EV994">
        <v>67</v>
      </c>
      <c r="EW994">
        <v>1.91</v>
      </c>
      <c r="EX994">
        <v>46</v>
      </c>
      <c r="FA994">
        <v>100</v>
      </c>
      <c r="FB994">
        <v>1</v>
      </c>
      <c r="FC994">
        <v>75</v>
      </c>
      <c r="FD994">
        <v>28</v>
      </c>
      <c r="FE994">
        <v>50</v>
      </c>
      <c r="FF994">
        <v>54</v>
      </c>
      <c r="FG994">
        <v>42.86</v>
      </c>
      <c r="FH994">
        <v>48</v>
      </c>
      <c r="FU994">
        <v>0</v>
      </c>
      <c r="FV994">
        <v>42</v>
      </c>
      <c r="FW994">
        <v>0</v>
      </c>
      <c r="FX994">
        <v>9</v>
      </c>
      <c r="FY994">
        <v>2</v>
      </c>
      <c r="FZ994">
        <v>58</v>
      </c>
      <c r="GA994">
        <v>2</v>
      </c>
      <c r="GB994">
        <v>63</v>
      </c>
      <c r="GE994">
        <v>-4</v>
      </c>
      <c r="GF994">
        <v>4</v>
      </c>
      <c r="GG994">
        <v>0</v>
      </c>
      <c r="GH994">
        <v>45</v>
      </c>
      <c r="GI994">
        <v>2</v>
      </c>
      <c r="GJ994">
        <v>47</v>
      </c>
      <c r="GK994">
        <v>0</v>
      </c>
      <c r="GL994">
        <v>5</v>
      </c>
      <c r="GO994">
        <v>-1</v>
      </c>
      <c r="GP994">
        <v>84</v>
      </c>
      <c r="GQ994">
        <v>-2</v>
      </c>
      <c r="GR994">
        <v>50</v>
      </c>
      <c r="GS994">
        <v>0</v>
      </c>
      <c r="GT994">
        <v>57</v>
      </c>
      <c r="GU994">
        <v>2</v>
      </c>
      <c r="GV994">
        <v>70</v>
      </c>
      <c r="GY994">
        <v>0</v>
      </c>
      <c r="GZ994">
        <v>14</v>
      </c>
      <c r="HA994">
        <v>0</v>
      </c>
      <c r="HB994">
        <v>18</v>
      </c>
      <c r="HC994">
        <v>0</v>
      </c>
      <c r="HD994">
        <v>5</v>
      </c>
      <c r="HE994">
        <v>0</v>
      </c>
      <c r="HF994">
        <v>6</v>
      </c>
      <c r="HI994">
        <v>5</v>
      </c>
      <c r="HJ994">
        <v>37</v>
      </c>
      <c r="HK994">
        <v>3</v>
      </c>
      <c r="HL994">
        <v>67</v>
      </c>
      <c r="HM994">
        <v>2</v>
      </c>
      <c r="HN994">
        <v>52</v>
      </c>
      <c r="HO994">
        <v>4</v>
      </c>
      <c r="HP994">
        <v>11</v>
      </c>
      <c r="HS994">
        <v>13</v>
      </c>
      <c r="HT994">
        <v>19</v>
      </c>
      <c r="HU994">
        <v>14</v>
      </c>
      <c r="HV994">
        <v>8</v>
      </c>
      <c r="HW994">
        <v>10</v>
      </c>
      <c r="HX994">
        <v>51</v>
      </c>
      <c r="HY994">
        <v>8</v>
      </c>
      <c r="HZ994">
        <v>61</v>
      </c>
      <c r="IC994">
        <v>0</v>
      </c>
      <c r="ID994">
        <v>111</v>
      </c>
      <c r="IE994">
        <v>1</v>
      </c>
      <c r="IF994">
        <v>104</v>
      </c>
      <c r="IG994">
        <v>6</v>
      </c>
      <c r="IH994">
        <v>2</v>
      </c>
      <c r="II994">
        <v>5</v>
      </c>
      <c r="IJ994">
        <v>7</v>
      </c>
      <c r="IM994">
        <v>0</v>
      </c>
      <c r="IN994">
        <v>21</v>
      </c>
      <c r="IO994">
        <v>0</v>
      </c>
      <c r="IP994">
        <v>36</v>
      </c>
      <c r="IQ994">
        <v>0</v>
      </c>
      <c r="IR994">
        <v>13</v>
      </c>
      <c r="IS994">
        <v>1</v>
      </c>
      <c r="IT994">
        <v>4</v>
      </c>
    </row>
    <row r="995" spans="1:254" x14ac:dyDescent="0.25">
      <c r="A995" s="3" t="str">
        <f t="shared" si="15"/>
        <v>Jackson Suber</v>
      </c>
      <c r="B995" s="4">
        <v>45767</v>
      </c>
      <c r="C995" t="s">
        <v>2083</v>
      </c>
      <c r="D995" t="s">
        <v>2084</v>
      </c>
      <c r="E995" t="s">
        <v>2085</v>
      </c>
      <c r="F995" t="s">
        <v>2086</v>
      </c>
      <c r="I995" t="s">
        <v>2166</v>
      </c>
      <c r="J995" t="s">
        <v>1267</v>
      </c>
      <c r="K995">
        <v>67</v>
      </c>
      <c r="L995">
        <v>68</v>
      </c>
      <c r="M995">
        <v>73</v>
      </c>
      <c r="N995">
        <v>75</v>
      </c>
      <c r="O995">
        <v>74</v>
      </c>
      <c r="Q995">
        <v>290</v>
      </c>
      <c r="R995">
        <v>71.3</v>
      </c>
      <c r="S995">
        <v>70.92</v>
      </c>
      <c r="T995">
        <v>69.73</v>
      </c>
      <c r="U995">
        <v>72.930000000000007</v>
      </c>
      <c r="V995">
        <v>74.02</v>
      </c>
      <c r="W995">
        <v>71.790000000000006</v>
      </c>
      <c r="Y995">
        <v>72.12</v>
      </c>
      <c r="Z995">
        <v>31</v>
      </c>
      <c r="AA995">
        <v>62</v>
      </c>
      <c r="AB995">
        <v>67</v>
      </c>
      <c r="AC995">
        <v>67</v>
      </c>
      <c r="AE995">
        <v>6</v>
      </c>
      <c r="AF995">
        <v>13</v>
      </c>
      <c r="AG995">
        <v>17</v>
      </c>
      <c r="AH995">
        <v>16</v>
      </c>
      <c r="AJ995">
        <v>67</v>
      </c>
      <c r="AK995">
        <v>67</v>
      </c>
      <c r="AL995">
        <v>1</v>
      </c>
      <c r="AM995" s="5">
        <v>0.33958333333333335</v>
      </c>
      <c r="AN995">
        <v>10</v>
      </c>
      <c r="AO995" s="5">
        <v>0.54791666666666672</v>
      </c>
      <c r="AP995">
        <v>1</v>
      </c>
      <c r="AQ995" s="5">
        <v>0.33333333333333331</v>
      </c>
      <c r="AR995">
        <v>1</v>
      </c>
      <c r="AS995" s="5">
        <v>0.3263888888888889</v>
      </c>
      <c r="AV995">
        <v>304.38</v>
      </c>
      <c r="AW995">
        <v>35</v>
      </c>
      <c r="AX995">
        <v>75</v>
      </c>
      <c r="AY995">
        <v>51</v>
      </c>
      <c r="AZ995">
        <v>66.67</v>
      </c>
      <c r="BA995">
        <v>34</v>
      </c>
      <c r="BB995">
        <v>31.5</v>
      </c>
      <c r="BC995">
        <v>69</v>
      </c>
      <c r="BD995">
        <v>1.83</v>
      </c>
      <c r="BE995">
        <v>62</v>
      </c>
      <c r="BF995">
        <v>41.67</v>
      </c>
      <c r="BG995">
        <v>68</v>
      </c>
      <c r="BH995">
        <v>100</v>
      </c>
      <c r="BI995">
        <v>1</v>
      </c>
      <c r="BJ995">
        <v>54</v>
      </c>
      <c r="BK995">
        <v>49</v>
      </c>
      <c r="BL995">
        <v>46</v>
      </c>
      <c r="BM995">
        <v>66</v>
      </c>
      <c r="BN995">
        <v>66</v>
      </c>
      <c r="BO995">
        <v>4</v>
      </c>
      <c r="BP995">
        <v>53</v>
      </c>
      <c r="BQ995">
        <v>4</v>
      </c>
      <c r="BR995">
        <v>53</v>
      </c>
      <c r="BS995">
        <v>-6</v>
      </c>
      <c r="BT995">
        <v>51</v>
      </c>
      <c r="BU995">
        <v>0</v>
      </c>
      <c r="BV995">
        <v>14</v>
      </c>
      <c r="BW995">
        <v>43</v>
      </c>
      <c r="BX995">
        <v>14</v>
      </c>
      <c r="BY995">
        <v>1</v>
      </c>
      <c r="BZ995">
        <v>1</v>
      </c>
      <c r="CA995">
        <v>16</v>
      </c>
      <c r="CB995">
        <v>40</v>
      </c>
      <c r="CC995">
        <v>16</v>
      </c>
      <c r="CD995">
        <v>299.74</v>
      </c>
      <c r="CE995">
        <v>63.04</v>
      </c>
      <c r="CF995">
        <v>68.239999999999995</v>
      </c>
      <c r="CG995">
        <v>50.21</v>
      </c>
      <c r="CH995">
        <v>1.77</v>
      </c>
      <c r="CI995">
        <v>29.25</v>
      </c>
      <c r="CJ995">
        <v>51.06</v>
      </c>
      <c r="CK995">
        <v>3.04</v>
      </c>
      <c r="CL995">
        <v>4.0199999999999996</v>
      </c>
      <c r="CM995">
        <v>4.63</v>
      </c>
      <c r="CN995">
        <v>299.93</v>
      </c>
      <c r="CO995">
        <v>63.25</v>
      </c>
      <c r="CP995">
        <v>68.5</v>
      </c>
      <c r="CQ995">
        <v>49.77</v>
      </c>
      <c r="CR995">
        <v>1.77</v>
      </c>
      <c r="CS995">
        <v>29.25</v>
      </c>
      <c r="CT995">
        <v>51.83</v>
      </c>
      <c r="CU995">
        <v>3.04</v>
      </c>
      <c r="CV995">
        <v>4.01</v>
      </c>
      <c r="CW995">
        <v>4.6399999999999997</v>
      </c>
      <c r="CX995">
        <v>29</v>
      </c>
      <c r="CY995">
        <v>48</v>
      </c>
      <c r="CZ995">
        <v>54</v>
      </c>
      <c r="DA995">
        <v>4</v>
      </c>
      <c r="DB995">
        <v>14</v>
      </c>
      <c r="DC995">
        <v>289.5</v>
      </c>
      <c r="DD995">
        <v>72</v>
      </c>
      <c r="DE995">
        <v>317</v>
      </c>
      <c r="DF995">
        <v>23</v>
      </c>
      <c r="DG995">
        <v>297.5</v>
      </c>
      <c r="DH995">
        <v>53</v>
      </c>
      <c r="DI995">
        <v>313.5</v>
      </c>
      <c r="DJ995">
        <v>29</v>
      </c>
      <c r="DM995">
        <v>64.290000000000006</v>
      </c>
      <c r="DN995">
        <v>117</v>
      </c>
      <c r="DO995">
        <v>85.71</v>
      </c>
      <c r="DP995">
        <v>23</v>
      </c>
      <c r="DQ995">
        <v>78.569999999999993</v>
      </c>
      <c r="DR995">
        <v>25</v>
      </c>
      <c r="DS995">
        <v>71.430000000000007</v>
      </c>
      <c r="DT995">
        <v>43</v>
      </c>
      <c r="DW995">
        <v>77.78</v>
      </c>
      <c r="DX995">
        <v>27</v>
      </c>
      <c r="DY995">
        <v>61.11</v>
      </c>
      <c r="DZ995">
        <v>74</v>
      </c>
      <c r="EA995">
        <v>55.56</v>
      </c>
      <c r="EB995">
        <v>40</v>
      </c>
      <c r="EC995">
        <v>72.22</v>
      </c>
      <c r="ED995">
        <v>2</v>
      </c>
      <c r="EG995">
        <v>29</v>
      </c>
      <c r="EH995">
        <v>49</v>
      </c>
      <c r="EI995">
        <v>31</v>
      </c>
      <c r="EJ995">
        <v>89</v>
      </c>
      <c r="EK995">
        <v>32</v>
      </c>
      <c r="EL995">
        <v>59</v>
      </c>
      <c r="EM995">
        <v>34</v>
      </c>
      <c r="EN995">
        <v>68</v>
      </c>
      <c r="EQ995">
        <v>1.64</v>
      </c>
      <c r="ER995">
        <v>32</v>
      </c>
      <c r="ES995">
        <v>1.82</v>
      </c>
      <c r="ET995">
        <v>82</v>
      </c>
      <c r="EU995">
        <v>1.9</v>
      </c>
      <c r="EV995">
        <v>54</v>
      </c>
      <c r="EW995">
        <v>2</v>
      </c>
      <c r="EX995">
        <v>56</v>
      </c>
      <c r="FA995">
        <v>50</v>
      </c>
      <c r="FB995">
        <v>93</v>
      </c>
      <c r="FC995">
        <v>42.86</v>
      </c>
      <c r="FD995">
        <v>106</v>
      </c>
      <c r="FE995">
        <v>37.5</v>
      </c>
      <c r="FF995">
        <v>66</v>
      </c>
      <c r="FG995">
        <v>40</v>
      </c>
      <c r="FH995">
        <v>54</v>
      </c>
      <c r="FM995">
        <v>100</v>
      </c>
      <c r="FN995">
        <v>1</v>
      </c>
      <c r="FU995">
        <v>-2</v>
      </c>
      <c r="FV995">
        <v>4</v>
      </c>
      <c r="FW995">
        <v>3</v>
      </c>
      <c r="FX995">
        <v>113</v>
      </c>
      <c r="FY995">
        <v>1</v>
      </c>
      <c r="FZ995">
        <v>38</v>
      </c>
      <c r="GA995">
        <v>2</v>
      </c>
      <c r="GB995">
        <v>63</v>
      </c>
      <c r="GE995">
        <v>0</v>
      </c>
      <c r="GF995">
        <v>69</v>
      </c>
      <c r="GG995">
        <v>1</v>
      </c>
      <c r="GH995">
        <v>73</v>
      </c>
      <c r="GI995">
        <v>2</v>
      </c>
      <c r="GJ995">
        <v>47</v>
      </c>
      <c r="GK995">
        <v>1</v>
      </c>
      <c r="GL995">
        <v>11</v>
      </c>
      <c r="GO995">
        <v>-2</v>
      </c>
      <c r="GP995">
        <v>36</v>
      </c>
      <c r="GQ995">
        <v>-3</v>
      </c>
      <c r="GR995">
        <v>17</v>
      </c>
      <c r="GS995">
        <v>0</v>
      </c>
      <c r="GT995">
        <v>57</v>
      </c>
      <c r="GU995">
        <v>-1</v>
      </c>
      <c r="GV995">
        <v>43</v>
      </c>
      <c r="GY995">
        <v>0</v>
      </c>
      <c r="GZ995">
        <v>14</v>
      </c>
      <c r="HA995">
        <v>0</v>
      </c>
      <c r="HB995">
        <v>18</v>
      </c>
      <c r="HC995">
        <v>0</v>
      </c>
      <c r="HD995">
        <v>5</v>
      </c>
      <c r="HE995">
        <v>0</v>
      </c>
      <c r="HF995">
        <v>6</v>
      </c>
      <c r="HI995">
        <v>6</v>
      </c>
      <c r="HJ995">
        <v>19</v>
      </c>
      <c r="HK995">
        <v>3</v>
      </c>
      <c r="HL995">
        <v>67</v>
      </c>
      <c r="HM995">
        <v>3</v>
      </c>
      <c r="HN995">
        <v>28</v>
      </c>
      <c r="HO995">
        <v>2</v>
      </c>
      <c r="HP995">
        <v>46</v>
      </c>
      <c r="HS995">
        <v>10</v>
      </c>
      <c r="HT995">
        <v>88</v>
      </c>
      <c r="HU995">
        <v>11</v>
      </c>
      <c r="HV995">
        <v>55</v>
      </c>
      <c r="HW995">
        <v>10</v>
      </c>
      <c r="HX995">
        <v>51</v>
      </c>
      <c r="HY995">
        <v>12</v>
      </c>
      <c r="HZ995">
        <v>16</v>
      </c>
      <c r="IC995">
        <v>2</v>
      </c>
      <c r="ID995">
        <v>38</v>
      </c>
      <c r="IE995">
        <v>4</v>
      </c>
      <c r="IF995">
        <v>13</v>
      </c>
      <c r="IG995">
        <v>4</v>
      </c>
      <c r="IH995">
        <v>9</v>
      </c>
      <c r="II995">
        <v>4</v>
      </c>
      <c r="IJ995">
        <v>20</v>
      </c>
      <c r="IM995">
        <v>0</v>
      </c>
      <c r="IN995">
        <v>21</v>
      </c>
      <c r="IO995">
        <v>0</v>
      </c>
      <c r="IP995">
        <v>36</v>
      </c>
      <c r="IQ995">
        <v>1</v>
      </c>
      <c r="IR995">
        <v>4</v>
      </c>
      <c r="IS995">
        <v>0</v>
      </c>
      <c r="IT995">
        <v>25</v>
      </c>
    </row>
    <row r="996" spans="1:254" x14ac:dyDescent="0.25">
      <c r="A996" s="3" t="str">
        <f t="shared" si="15"/>
        <v>Russell Knox</v>
      </c>
      <c r="B996" s="4">
        <v>45767</v>
      </c>
      <c r="C996" t="s">
        <v>2083</v>
      </c>
      <c r="D996" t="s">
        <v>2084</v>
      </c>
      <c r="E996" t="s">
        <v>2085</v>
      </c>
      <c r="F996" t="s">
        <v>2086</v>
      </c>
      <c r="I996" t="s">
        <v>2167</v>
      </c>
      <c r="J996" t="s">
        <v>1724</v>
      </c>
      <c r="K996">
        <v>68</v>
      </c>
      <c r="L996">
        <v>69</v>
      </c>
      <c r="M996">
        <v>70</v>
      </c>
      <c r="N996">
        <v>76</v>
      </c>
      <c r="O996">
        <v>76</v>
      </c>
      <c r="Q996">
        <v>291</v>
      </c>
      <c r="R996">
        <v>71.3</v>
      </c>
      <c r="S996">
        <v>70.92</v>
      </c>
      <c r="T996">
        <v>70.73</v>
      </c>
      <c r="U996">
        <v>69.930000000000007</v>
      </c>
      <c r="V996">
        <v>75.02</v>
      </c>
      <c r="W996">
        <v>73.790000000000006</v>
      </c>
      <c r="Y996">
        <v>72.37</v>
      </c>
      <c r="Z996">
        <v>51</v>
      </c>
      <c r="AA996">
        <v>37</v>
      </c>
      <c r="AB996">
        <v>64</v>
      </c>
      <c r="AC996">
        <v>68</v>
      </c>
      <c r="AE996">
        <v>7</v>
      </c>
      <c r="AF996">
        <v>11</v>
      </c>
      <c r="AG996">
        <v>16</v>
      </c>
      <c r="AH996">
        <v>17</v>
      </c>
      <c r="AJ996">
        <v>68</v>
      </c>
      <c r="AK996">
        <v>68</v>
      </c>
      <c r="AL996">
        <v>10</v>
      </c>
      <c r="AM996" s="5">
        <v>0.28125</v>
      </c>
      <c r="AN996">
        <v>1</v>
      </c>
      <c r="AO996" s="5">
        <v>0.48958333333333331</v>
      </c>
      <c r="AP996">
        <v>1</v>
      </c>
      <c r="AQ996" s="5">
        <v>0.4201388888888889</v>
      </c>
      <c r="AR996">
        <v>1</v>
      </c>
      <c r="AS996" s="5">
        <v>0.33333333333333331</v>
      </c>
      <c r="AV996">
        <v>293.13</v>
      </c>
      <c r="AW996">
        <v>58</v>
      </c>
      <c r="AX996">
        <v>66.069999999999993</v>
      </c>
      <c r="AY996">
        <v>68</v>
      </c>
      <c r="AZ996">
        <v>62.5</v>
      </c>
      <c r="BA996">
        <v>52</v>
      </c>
      <c r="BB996">
        <v>29.5</v>
      </c>
      <c r="BC996">
        <v>40</v>
      </c>
      <c r="BD996">
        <v>1.78</v>
      </c>
      <c r="BE996">
        <v>47</v>
      </c>
      <c r="BF996">
        <v>59.26</v>
      </c>
      <c r="BG996">
        <v>51</v>
      </c>
      <c r="BH996">
        <v>42.86</v>
      </c>
      <c r="BI996">
        <v>53</v>
      </c>
      <c r="BJ996">
        <v>68</v>
      </c>
      <c r="BK996">
        <v>66</v>
      </c>
      <c r="BL996">
        <v>69</v>
      </c>
      <c r="BM996">
        <v>48</v>
      </c>
      <c r="BN996">
        <v>70</v>
      </c>
      <c r="BO996">
        <v>1</v>
      </c>
      <c r="BP996">
        <v>20</v>
      </c>
      <c r="BQ996">
        <v>10</v>
      </c>
      <c r="BR996">
        <v>70</v>
      </c>
      <c r="BS996">
        <v>-8</v>
      </c>
      <c r="BT996">
        <v>32</v>
      </c>
      <c r="BU996">
        <v>0</v>
      </c>
      <c r="BV996">
        <v>15</v>
      </c>
      <c r="BW996">
        <v>42</v>
      </c>
      <c r="BX996">
        <v>12</v>
      </c>
      <c r="BY996">
        <v>3</v>
      </c>
      <c r="BZ996">
        <v>7</v>
      </c>
      <c r="CA996">
        <v>16</v>
      </c>
      <c r="CB996">
        <v>40</v>
      </c>
      <c r="CC996">
        <v>16</v>
      </c>
      <c r="CD996">
        <v>299.74</v>
      </c>
      <c r="CE996">
        <v>63.04</v>
      </c>
      <c r="CF996">
        <v>68.239999999999995</v>
      </c>
      <c r="CG996">
        <v>50.21</v>
      </c>
      <c r="CH996">
        <v>1.77</v>
      </c>
      <c r="CI996">
        <v>29.25</v>
      </c>
      <c r="CJ996">
        <v>51.06</v>
      </c>
      <c r="CK996">
        <v>3.04</v>
      </c>
      <c r="CL996">
        <v>4.0199999999999996</v>
      </c>
      <c r="CM996">
        <v>4.63</v>
      </c>
      <c r="CN996">
        <v>299.93</v>
      </c>
      <c r="CO996">
        <v>63.25</v>
      </c>
      <c r="CP996">
        <v>68.5</v>
      </c>
      <c r="CQ996">
        <v>49.77</v>
      </c>
      <c r="CR996">
        <v>1.77</v>
      </c>
      <c r="CS996">
        <v>29.25</v>
      </c>
      <c r="CT996">
        <v>51.83</v>
      </c>
      <c r="CU996">
        <v>3.04</v>
      </c>
      <c r="CV996">
        <v>4.01</v>
      </c>
      <c r="CW996">
        <v>4.6399999999999997</v>
      </c>
      <c r="CX996">
        <v>29</v>
      </c>
      <c r="CY996">
        <v>34</v>
      </c>
      <c r="CZ996">
        <v>60</v>
      </c>
      <c r="DA996">
        <v>12</v>
      </c>
      <c r="DB996">
        <v>1</v>
      </c>
      <c r="DC996">
        <v>289.5</v>
      </c>
      <c r="DD996">
        <v>72</v>
      </c>
      <c r="DE996">
        <v>305</v>
      </c>
      <c r="DF996">
        <v>61</v>
      </c>
      <c r="DG996">
        <v>302.5</v>
      </c>
      <c r="DH996">
        <v>44</v>
      </c>
      <c r="DI996">
        <v>275.5</v>
      </c>
      <c r="DJ996">
        <v>69</v>
      </c>
      <c r="DM996">
        <v>71.430000000000007</v>
      </c>
      <c r="DN996">
        <v>98</v>
      </c>
      <c r="DO996">
        <v>42.86</v>
      </c>
      <c r="DP996">
        <v>131</v>
      </c>
      <c r="DQ996">
        <v>64.290000000000006</v>
      </c>
      <c r="DR996">
        <v>61</v>
      </c>
      <c r="DS996">
        <v>85.71</v>
      </c>
      <c r="DT996">
        <v>15</v>
      </c>
      <c r="DW996">
        <v>72.22</v>
      </c>
      <c r="DX996">
        <v>50</v>
      </c>
      <c r="DY996">
        <v>77.78</v>
      </c>
      <c r="DZ996">
        <v>10</v>
      </c>
      <c r="EA996">
        <v>50</v>
      </c>
      <c r="EB996">
        <v>52</v>
      </c>
      <c r="EC996">
        <v>50</v>
      </c>
      <c r="ED996">
        <v>52</v>
      </c>
      <c r="EG996">
        <v>29</v>
      </c>
      <c r="EH996">
        <v>49</v>
      </c>
      <c r="EI996">
        <v>30</v>
      </c>
      <c r="EJ996">
        <v>61</v>
      </c>
      <c r="EK996">
        <v>29</v>
      </c>
      <c r="EL996">
        <v>27</v>
      </c>
      <c r="EM996">
        <v>30</v>
      </c>
      <c r="EN996">
        <v>28</v>
      </c>
      <c r="EQ996">
        <v>1.77</v>
      </c>
      <c r="ER996">
        <v>82</v>
      </c>
      <c r="ES996">
        <v>1.79</v>
      </c>
      <c r="ET996">
        <v>74</v>
      </c>
      <c r="EU996">
        <v>1.67</v>
      </c>
      <c r="EV996">
        <v>13</v>
      </c>
      <c r="EW996">
        <v>1.89</v>
      </c>
      <c r="EX996">
        <v>40</v>
      </c>
      <c r="FA996">
        <v>80</v>
      </c>
      <c r="FB996">
        <v>34</v>
      </c>
      <c r="FC996">
        <v>75</v>
      </c>
      <c r="FD996">
        <v>28</v>
      </c>
      <c r="FE996">
        <v>44.44</v>
      </c>
      <c r="FF996">
        <v>63</v>
      </c>
      <c r="FG996">
        <v>55.56</v>
      </c>
      <c r="FH996">
        <v>34</v>
      </c>
      <c r="FK996">
        <v>50</v>
      </c>
      <c r="FL996">
        <v>24</v>
      </c>
      <c r="FM996">
        <v>50</v>
      </c>
      <c r="FN996">
        <v>31</v>
      </c>
      <c r="FO996">
        <v>33.299999999999997</v>
      </c>
      <c r="FP996">
        <v>33</v>
      </c>
      <c r="FU996">
        <v>0</v>
      </c>
      <c r="FV996">
        <v>42</v>
      </c>
      <c r="FW996">
        <v>0</v>
      </c>
      <c r="FX996">
        <v>9</v>
      </c>
      <c r="FY996">
        <v>0</v>
      </c>
      <c r="FZ996">
        <v>14</v>
      </c>
      <c r="GA996">
        <v>1</v>
      </c>
      <c r="GB996">
        <v>30</v>
      </c>
      <c r="GE996">
        <v>1</v>
      </c>
      <c r="GF996">
        <v>96</v>
      </c>
      <c r="GG996">
        <v>-1</v>
      </c>
      <c r="GH996">
        <v>25</v>
      </c>
      <c r="GI996">
        <v>6</v>
      </c>
      <c r="GJ996">
        <v>69</v>
      </c>
      <c r="GK996">
        <v>4</v>
      </c>
      <c r="GL996">
        <v>52</v>
      </c>
      <c r="GO996">
        <v>-4</v>
      </c>
      <c r="GP996">
        <v>4</v>
      </c>
      <c r="GQ996">
        <v>-1</v>
      </c>
      <c r="GR996">
        <v>88</v>
      </c>
      <c r="GS996">
        <v>-2</v>
      </c>
      <c r="GT996">
        <v>17</v>
      </c>
      <c r="GU996">
        <v>-1</v>
      </c>
      <c r="GV996">
        <v>43</v>
      </c>
      <c r="GY996">
        <v>0</v>
      </c>
      <c r="GZ996">
        <v>14</v>
      </c>
      <c r="HA996">
        <v>0</v>
      </c>
      <c r="HB996">
        <v>18</v>
      </c>
      <c r="HC996">
        <v>0</v>
      </c>
      <c r="HD996">
        <v>5</v>
      </c>
      <c r="HE996">
        <v>0</v>
      </c>
      <c r="HF996">
        <v>6</v>
      </c>
      <c r="HI996">
        <v>6</v>
      </c>
      <c r="HJ996">
        <v>19</v>
      </c>
      <c r="HK996">
        <v>4</v>
      </c>
      <c r="HL996">
        <v>43</v>
      </c>
      <c r="HM996">
        <v>3</v>
      </c>
      <c r="HN996">
        <v>28</v>
      </c>
      <c r="HO996">
        <v>2</v>
      </c>
      <c r="HP996">
        <v>46</v>
      </c>
      <c r="HS996">
        <v>9</v>
      </c>
      <c r="HT996">
        <v>109</v>
      </c>
      <c r="HU996">
        <v>12</v>
      </c>
      <c r="HV996">
        <v>29</v>
      </c>
      <c r="HW996">
        <v>10</v>
      </c>
      <c r="HX996">
        <v>51</v>
      </c>
      <c r="HY996">
        <v>11</v>
      </c>
      <c r="HZ996">
        <v>30</v>
      </c>
      <c r="IC996">
        <v>3</v>
      </c>
      <c r="ID996">
        <v>19</v>
      </c>
      <c r="IE996">
        <v>2</v>
      </c>
      <c r="IF996">
        <v>66</v>
      </c>
      <c r="IG996">
        <v>3</v>
      </c>
      <c r="IH996">
        <v>21</v>
      </c>
      <c r="II996">
        <v>4</v>
      </c>
      <c r="IJ996">
        <v>20</v>
      </c>
      <c r="IM996">
        <v>0</v>
      </c>
      <c r="IN996">
        <v>21</v>
      </c>
      <c r="IO996">
        <v>0</v>
      </c>
      <c r="IP996">
        <v>36</v>
      </c>
      <c r="IQ996">
        <v>2</v>
      </c>
      <c r="IR996">
        <v>1</v>
      </c>
      <c r="IS996">
        <v>1</v>
      </c>
      <c r="IT996">
        <v>4</v>
      </c>
    </row>
    <row r="997" spans="1:254" x14ac:dyDescent="0.25">
      <c r="A997" s="3" t="str">
        <f t="shared" si="15"/>
        <v>Brian Stuard</v>
      </c>
      <c r="B997" s="4">
        <v>45767</v>
      </c>
      <c r="C997" t="s">
        <v>2083</v>
      </c>
      <c r="D997" t="s">
        <v>2084</v>
      </c>
      <c r="E997" t="s">
        <v>2085</v>
      </c>
      <c r="F997" t="s">
        <v>2086</v>
      </c>
      <c r="I997" t="s">
        <v>2168</v>
      </c>
      <c r="J997" t="s">
        <v>2169</v>
      </c>
      <c r="K997">
        <v>69</v>
      </c>
      <c r="L997">
        <v>73</v>
      </c>
      <c r="M997">
        <v>68</v>
      </c>
      <c r="N997">
        <v>75</v>
      </c>
      <c r="O997">
        <v>76</v>
      </c>
      <c r="Q997">
        <v>292</v>
      </c>
      <c r="R997">
        <v>71.3</v>
      </c>
      <c r="S997">
        <v>70.92</v>
      </c>
      <c r="T997">
        <v>74.73</v>
      </c>
      <c r="U997">
        <v>67.930000000000007</v>
      </c>
      <c r="V997">
        <v>74.02</v>
      </c>
      <c r="W997">
        <v>73.790000000000006</v>
      </c>
      <c r="Y997">
        <v>72.62</v>
      </c>
      <c r="Z997">
        <v>112</v>
      </c>
      <c r="AA997">
        <v>62</v>
      </c>
      <c r="AB997">
        <v>67</v>
      </c>
      <c r="AC997">
        <v>69</v>
      </c>
      <c r="AE997">
        <v>11</v>
      </c>
      <c r="AF997">
        <v>13</v>
      </c>
      <c r="AG997">
        <v>17</v>
      </c>
      <c r="AH997">
        <v>18</v>
      </c>
      <c r="AJ997">
        <v>69</v>
      </c>
      <c r="AK997">
        <v>69</v>
      </c>
      <c r="AL997">
        <v>1</v>
      </c>
      <c r="AM997" s="5">
        <v>0.36458333333333331</v>
      </c>
      <c r="AN997">
        <v>10</v>
      </c>
      <c r="AO997" s="5">
        <v>0.57291666666666663</v>
      </c>
      <c r="AP997">
        <v>1</v>
      </c>
      <c r="AQ997" s="5">
        <v>0.31944444444444442</v>
      </c>
      <c r="AR997">
        <v>1</v>
      </c>
      <c r="AS997" s="5">
        <v>0.3263888888888889</v>
      </c>
      <c r="AV997">
        <v>275.13</v>
      </c>
      <c r="AW997">
        <v>70</v>
      </c>
      <c r="AX997">
        <v>80.36</v>
      </c>
      <c r="AY997">
        <v>35</v>
      </c>
      <c r="AZ997">
        <v>56.94</v>
      </c>
      <c r="BA997">
        <v>68</v>
      </c>
      <c r="BB997">
        <v>29.25</v>
      </c>
      <c r="BC997">
        <v>34</v>
      </c>
      <c r="BD997">
        <v>1.76</v>
      </c>
      <c r="BE997">
        <v>35</v>
      </c>
      <c r="BF997">
        <v>54.84</v>
      </c>
      <c r="BG997">
        <v>58</v>
      </c>
      <c r="BH997">
        <v>66.67</v>
      </c>
      <c r="BI997">
        <v>33</v>
      </c>
      <c r="BJ997">
        <v>64</v>
      </c>
      <c r="BK997">
        <v>57</v>
      </c>
      <c r="BL997">
        <v>68</v>
      </c>
      <c r="BM997">
        <v>36</v>
      </c>
      <c r="BN997">
        <v>68</v>
      </c>
      <c r="BO997">
        <v>6</v>
      </c>
      <c r="BP997">
        <v>67</v>
      </c>
      <c r="BQ997">
        <v>7</v>
      </c>
      <c r="BR997">
        <v>66</v>
      </c>
      <c r="BS997">
        <v>-9</v>
      </c>
      <c r="BT997">
        <v>22</v>
      </c>
      <c r="BU997">
        <v>1</v>
      </c>
      <c r="BV997">
        <v>11</v>
      </c>
      <c r="BW997">
        <v>44</v>
      </c>
      <c r="BX997">
        <v>15</v>
      </c>
      <c r="BY997">
        <v>1</v>
      </c>
      <c r="BZ997">
        <v>3</v>
      </c>
      <c r="CA997">
        <v>16</v>
      </c>
      <c r="CB997">
        <v>40</v>
      </c>
      <c r="CC997">
        <v>16</v>
      </c>
      <c r="CD997">
        <v>299.74</v>
      </c>
      <c r="CE997">
        <v>63.04</v>
      </c>
      <c r="CF997">
        <v>68.239999999999995</v>
      </c>
      <c r="CG997">
        <v>50.21</v>
      </c>
      <c r="CH997">
        <v>1.77</v>
      </c>
      <c r="CI997">
        <v>29.25</v>
      </c>
      <c r="CJ997">
        <v>51.06</v>
      </c>
      <c r="CK997">
        <v>3.04</v>
      </c>
      <c r="CL997">
        <v>4.0199999999999996</v>
      </c>
      <c r="CM997">
        <v>4.63</v>
      </c>
      <c r="CN997">
        <v>299.93</v>
      </c>
      <c r="CO997">
        <v>63.25</v>
      </c>
      <c r="CP997">
        <v>68.5</v>
      </c>
      <c r="CQ997">
        <v>49.77</v>
      </c>
      <c r="CR997">
        <v>1.77</v>
      </c>
      <c r="CS997">
        <v>29.25</v>
      </c>
      <c r="CT997">
        <v>51.83</v>
      </c>
      <c r="CU997">
        <v>3.04</v>
      </c>
      <c r="CV997">
        <v>4.01</v>
      </c>
      <c r="CW997">
        <v>4.6399999999999997</v>
      </c>
      <c r="CX997">
        <v>7</v>
      </c>
      <c r="CY997">
        <v>68</v>
      </c>
      <c r="CZ997">
        <v>40</v>
      </c>
      <c r="DA997">
        <v>2</v>
      </c>
      <c r="DB997">
        <v>14</v>
      </c>
      <c r="DC997">
        <v>266.5</v>
      </c>
      <c r="DD997">
        <v>130</v>
      </c>
      <c r="DE997">
        <v>283</v>
      </c>
      <c r="DF997">
        <v>127</v>
      </c>
      <c r="DG997">
        <v>273</v>
      </c>
      <c r="DH997">
        <v>69</v>
      </c>
      <c r="DI997">
        <v>278</v>
      </c>
      <c r="DJ997">
        <v>68</v>
      </c>
      <c r="DM997">
        <v>85.71</v>
      </c>
      <c r="DN997">
        <v>30</v>
      </c>
      <c r="DO997">
        <v>78.569999999999993</v>
      </c>
      <c r="DP997">
        <v>50</v>
      </c>
      <c r="DQ997">
        <v>71.430000000000007</v>
      </c>
      <c r="DR997">
        <v>44</v>
      </c>
      <c r="DS997">
        <v>85.71</v>
      </c>
      <c r="DT997">
        <v>15</v>
      </c>
      <c r="DW997">
        <v>61.11</v>
      </c>
      <c r="DX997">
        <v>103</v>
      </c>
      <c r="DY997">
        <v>72.22</v>
      </c>
      <c r="DZ997">
        <v>27</v>
      </c>
      <c r="EA997">
        <v>33.33</v>
      </c>
      <c r="EB997">
        <v>70</v>
      </c>
      <c r="EC997">
        <v>61.11</v>
      </c>
      <c r="ED997">
        <v>23</v>
      </c>
      <c r="EG997">
        <v>30</v>
      </c>
      <c r="EH997">
        <v>78</v>
      </c>
      <c r="EI997">
        <v>28</v>
      </c>
      <c r="EJ997">
        <v>24</v>
      </c>
      <c r="EK997">
        <v>27</v>
      </c>
      <c r="EL997">
        <v>11</v>
      </c>
      <c r="EM997">
        <v>32</v>
      </c>
      <c r="EN997">
        <v>51</v>
      </c>
      <c r="EQ997">
        <v>1.82</v>
      </c>
      <c r="ER997">
        <v>98</v>
      </c>
      <c r="ES997">
        <v>1.69</v>
      </c>
      <c r="ET997">
        <v>32</v>
      </c>
      <c r="EU997">
        <v>1.83</v>
      </c>
      <c r="EV997">
        <v>43</v>
      </c>
      <c r="EW997">
        <v>1.73</v>
      </c>
      <c r="EX997">
        <v>17</v>
      </c>
      <c r="FA997">
        <v>57.14</v>
      </c>
      <c r="FB997">
        <v>84</v>
      </c>
      <c r="FC997">
        <v>80</v>
      </c>
      <c r="FD997">
        <v>21</v>
      </c>
      <c r="FE997">
        <v>66.67</v>
      </c>
      <c r="FF997">
        <v>31</v>
      </c>
      <c r="FG997">
        <v>14.29</v>
      </c>
      <c r="FH997">
        <v>69</v>
      </c>
      <c r="FM997">
        <v>100</v>
      </c>
      <c r="FN997">
        <v>1</v>
      </c>
      <c r="FQ997">
        <v>50</v>
      </c>
      <c r="FR997">
        <v>14</v>
      </c>
      <c r="FU997">
        <v>3</v>
      </c>
      <c r="FV997">
        <v>132</v>
      </c>
      <c r="FW997">
        <v>0</v>
      </c>
      <c r="FX997">
        <v>9</v>
      </c>
      <c r="FY997">
        <v>2</v>
      </c>
      <c r="FZ997">
        <v>58</v>
      </c>
      <c r="GA997">
        <v>1</v>
      </c>
      <c r="GB997">
        <v>30</v>
      </c>
      <c r="GE997">
        <v>0</v>
      </c>
      <c r="GF997">
        <v>69</v>
      </c>
      <c r="GG997">
        <v>0</v>
      </c>
      <c r="GH997">
        <v>45</v>
      </c>
      <c r="GI997">
        <v>1</v>
      </c>
      <c r="GJ997">
        <v>31</v>
      </c>
      <c r="GK997">
        <v>6</v>
      </c>
      <c r="GL997">
        <v>66</v>
      </c>
      <c r="GO997">
        <v>-2</v>
      </c>
      <c r="GP997">
        <v>36</v>
      </c>
      <c r="GQ997">
        <v>-4</v>
      </c>
      <c r="GR997">
        <v>4</v>
      </c>
      <c r="GS997">
        <v>0</v>
      </c>
      <c r="GT997">
        <v>57</v>
      </c>
      <c r="GU997">
        <v>-3</v>
      </c>
      <c r="GV997">
        <v>6</v>
      </c>
      <c r="GY997">
        <v>0</v>
      </c>
      <c r="GZ997">
        <v>14</v>
      </c>
      <c r="HA997">
        <v>1</v>
      </c>
      <c r="HB997">
        <v>2</v>
      </c>
      <c r="HC997">
        <v>0</v>
      </c>
      <c r="HD997">
        <v>5</v>
      </c>
      <c r="HE997">
        <v>0</v>
      </c>
      <c r="HF997">
        <v>6</v>
      </c>
      <c r="HI997">
        <v>3</v>
      </c>
      <c r="HJ997">
        <v>89</v>
      </c>
      <c r="HK997">
        <v>3</v>
      </c>
      <c r="HL997">
        <v>67</v>
      </c>
      <c r="HM997">
        <v>1</v>
      </c>
      <c r="HN997">
        <v>64</v>
      </c>
      <c r="HO997">
        <v>4</v>
      </c>
      <c r="HP997">
        <v>11</v>
      </c>
      <c r="HS997">
        <v>11</v>
      </c>
      <c r="HT997">
        <v>69</v>
      </c>
      <c r="HU997">
        <v>13</v>
      </c>
      <c r="HV997">
        <v>19</v>
      </c>
      <c r="HW997">
        <v>13</v>
      </c>
      <c r="HX997">
        <v>11</v>
      </c>
      <c r="HY997">
        <v>7</v>
      </c>
      <c r="HZ997">
        <v>65</v>
      </c>
      <c r="IC997">
        <v>4</v>
      </c>
      <c r="ID997">
        <v>5</v>
      </c>
      <c r="IE997">
        <v>1</v>
      </c>
      <c r="IF997">
        <v>104</v>
      </c>
      <c r="IG997">
        <v>4</v>
      </c>
      <c r="IH997">
        <v>9</v>
      </c>
      <c r="II997">
        <v>6</v>
      </c>
      <c r="IJ997">
        <v>3</v>
      </c>
      <c r="IM997">
        <v>0</v>
      </c>
      <c r="IN997">
        <v>21</v>
      </c>
      <c r="IO997">
        <v>0</v>
      </c>
      <c r="IP997">
        <v>36</v>
      </c>
      <c r="IQ997">
        <v>0</v>
      </c>
      <c r="IR997">
        <v>13</v>
      </c>
      <c r="IS997">
        <v>1</v>
      </c>
      <c r="IT997">
        <v>4</v>
      </c>
    </row>
    <row r="998" spans="1:254" x14ac:dyDescent="0.25">
      <c r="A998" s="3" t="str">
        <f t="shared" si="15"/>
        <v>Matthew Riedel</v>
      </c>
      <c r="B998" s="4">
        <v>45767</v>
      </c>
      <c r="C998" t="s">
        <v>2083</v>
      </c>
      <c r="D998" t="s">
        <v>2084</v>
      </c>
      <c r="E998" t="s">
        <v>2085</v>
      </c>
      <c r="F998" t="s">
        <v>2086</v>
      </c>
      <c r="I998" t="s">
        <v>2170</v>
      </c>
      <c r="J998" t="s">
        <v>924</v>
      </c>
      <c r="K998">
        <v>70</v>
      </c>
      <c r="L998">
        <v>69</v>
      </c>
      <c r="M998">
        <v>71</v>
      </c>
      <c r="N998">
        <v>80</v>
      </c>
      <c r="O998">
        <v>74</v>
      </c>
      <c r="Q998">
        <v>294</v>
      </c>
      <c r="R998">
        <v>71.3</v>
      </c>
      <c r="S998">
        <v>70.92</v>
      </c>
      <c r="T998">
        <v>70.73</v>
      </c>
      <c r="U998">
        <v>70.930000000000007</v>
      </c>
      <c r="V998">
        <v>79.02</v>
      </c>
      <c r="W998">
        <v>71.790000000000006</v>
      </c>
      <c r="Y998">
        <v>73.12</v>
      </c>
      <c r="Z998">
        <v>51</v>
      </c>
      <c r="AA998">
        <v>48</v>
      </c>
      <c r="AB998">
        <v>70</v>
      </c>
      <c r="AC998">
        <v>70</v>
      </c>
      <c r="AE998">
        <v>7</v>
      </c>
      <c r="AF998">
        <v>12</v>
      </c>
      <c r="AG998">
        <v>21</v>
      </c>
      <c r="AH998">
        <v>20</v>
      </c>
      <c r="AJ998">
        <v>70</v>
      </c>
      <c r="AK998">
        <v>70</v>
      </c>
      <c r="AL998">
        <v>1</v>
      </c>
      <c r="AM998" s="5">
        <v>0.56458333333333333</v>
      </c>
      <c r="AN998">
        <v>10</v>
      </c>
      <c r="AO998" s="5">
        <v>0.35625000000000001</v>
      </c>
      <c r="AP998">
        <v>1</v>
      </c>
      <c r="AQ998" s="5">
        <v>0.3923611111111111</v>
      </c>
      <c r="AR998">
        <v>1</v>
      </c>
      <c r="AS998" s="5">
        <v>0.31944444444444442</v>
      </c>
      <c r="AV998">
        <v>300.38</v>
      </c>
      <c r="AW998">
        <v>42</v>
      </c>
      <c r="AX998">
        <v>73.209999999999994</v>
      </c>
      <c r="AY998">
        <v>57</v>
      </c>
      <c r="AZ998">
        <v>62.5</v>
      </c>
      <c r="BA998">
        <v>55</v>
      </c>
      <c r="BB998">
        <v>30.5</v>
      </c>
      <c r="BC998">
        <v>62</v>
      </c>
      <c r="BD998">
        <v>1.8</v>
      </c>
      <c r="BE998">
        <v>56</v>
      </c>
      <c r="BF998">
        <v>48.15</v>
      </c>
      <c r="BG998">
        <v>65</v>
      </c>
      <c r="BH998">
        <v>33.33</v>
      </c>
      <c r="BI998">
        <v>57</v>
      </c>
      <c r="BJ998">
        <v>61</v>
      </c>
      <c r="BK998">
        <v>62</v>
      </c>
      <c r="BL998">
        <v>64</v>
      </c>
      <c r="BM998">
        <v>63</v>
      </c>
      <c r="BN998">
        <v>69</v>
      </c>
      <c r="BO998">
        <v>4</v>
      </c>
      <c r="BP998">
        <v>53</v>
      </c>
      <c r="BQ998">
        <v>7</v>
      </c>
      <c r="BR998">
        <v>66</v>
      </c>
      <c r="BS998">
        <v>-5</v>
      </c>
      <c r="BT998">
        <v>60</v>
      </c>
      <c r="BU998">
        <v>1</v>
      </c>
      <c r="BV998">
        <v>12</v>
      </c>
      <c r="BW998">
        <v>44</v>
      </c>
      <c r="BX998">
        <v>13</v>
      </c>
      <c r="BY998">
        <v>2</v>
      </c>
      <c r="BZ998">
        <v>6</v>
      </c>
      <c r="CA998">
        <v>16</v>
      </c>
      <c r="CB998">
        <v>40</v>
      </c>
      <c r="CC998">
        <v>16</v>
      </c>
      <c r="CD998">
        <v>299.74</v>
      </c>
      <c r="CE998">
        <v>63.04</v>
      </c>
      <c r="CF998">
        <v>68.239999999999995</v>
      </c>
      <c r="CG998">
        <v>50.21</v>
      </c>
      <c r="CH998">
        <v>1.77</v>
      </c>
      <c r="CI998">
        <v>29.25</v>
      </c>
      <c r="CJ998">
        <v>51.06</v>
      </c>
      <c r="CK998">
        <v>3.04</v>
      </c>
      <c r="CL998">
        <v>4.0199999999999996</v>
      </c>
      <c r="CM998">
        <v>4.63</v>
      </c>
      <c r="CN998">
        <v>299.93</v>
      </c>
      <c r="CO998">
        <v>63.25</v>
      </c>
      <c r="CP998">
        <v>68.5</v>
      </c>
      <c r="CQ998">
        <v>49.77</v>
      </c>
      <c r="CR998">
        <v>1.77</v>
      </c>
      <c r="CS998">
        <v>29.25</v>
      </c>
      <c r="CT998">
        <v>51.83</v>
      </c>
      <c r="CU998">
        <v>3.04</v>
      </c>
      <c r="CV998">
        <v>4.01</v>
      </c>
      <c r="CW998">
        <v>4.6399999999999997</v>
      </c>
      <c r="CX998">
        <v>7</v>
      </c>
      <c r="CY998">
        <v>64</v>
      </c>
      <c r="CZ998">
        <v>40</v>
      </c>
      <c r="DA998">
        <v>7</v>
      </c>
      <c r="DB998">
        <v>4</v>
      </c>
      <c r="DC998">
        <v>298.5</v>
      </c>
      <c r="DD998">
        <v>33</v>
      </c>
      <c r="DE998">
        <v>304</v>
      </c>
      <c r="DF998">
        <v>66</v>
      </c>
      <c r="DG998">
        <v>295.5</v>
      </c>
      <c r="DH998">
        <v>57</v>
      </c>
      <c r="DI998">
        <v>303.5</v>
      </c>
      <c r="DJ998">
        <v>47</v>
      </c>
      <c r="DM998">
        <v>78.569999999999993</v>
      </c>
      <c r="DN998">
        <v>66</v>
      </c>
      <c r="DO998">
        <v>85.71</v>
      </c>
      <c r="DP998">
        <v>23</v>
      </c>
      <c r="DQ998">
        <v>57.14</v>
      </c>
      <c r="DR998">
        <v>64</v>
      </c>
      <c r="DS998">
        <v>71.430000000000007</v>
      </c>
      <c r="DT998">
        <v>43</v>
      </c>
      <c r="DW998">
        <v>83.33</v>
      </c>
      <c r="DX998">
        <v>13</v>
      </c>
      <c r="DY998">
        <v>61.11</v>
      </c>
      <c r="DZ998">
        <v>74</v>
      </c>
      <c r="EA998">
        <v>44.44</v>
      </c>
      <c r="EB998">
        <v>62</v>
      </c>
      <c r="EC998">
        <v>61.11</v>
      </c>
      <c r="ED998">
        <v>23</v>
      </c>
      <c r="EG998">
        <v>30</v>
      </c>
      <c r="EH998">
        <v>78</v>
      </c>
      <c r="EI998">
        <v>30</v>
      </c>
      <c r="EJ998">
        <v>61</v>
      </c>
      <c r="EK998">
        <v>30</v>
      </c>
      <c r="EL998">
        <v>39</v>
      </c>
      <c r="EM998">
        <v>32</v>
      </c>
      <c r="EN998">
        <v>51</v>
      </c>
      <c r="EQ998">
        <v>1.67</v>
      </c>
      <c r="ER998">
        <v>38</v>
      </c>
      <c r="ES998">
        <v>1.73</v>
      </c>
      <c r="ET998">
        <v>48</v>
      </c>
      <c r="EU998">
        <v>1.88</v>
      </c>
      <c r="EV998">
        <v>51</v>
      </c>
      <c r="EW998">
        <v>2</v>
      </c>
      <c r="EX998">
        <v>56</v>
      </c>
      <c r="FA998">
        <v>33.33</v>
      </c>
      <c r="FB998">
        <v>114</v>
      </c>
      <c r="FC998">
        <v>42.86</v>
      </c>
      <c r="FD998">
        <v>106</v>
      </c>
      <c r="FE998">
        <v>50</v>
      </c>
      <c r="FF998">
        <v>54</v>
      </c>
      <c r="FG998">
        <v>57.14</v>
      </c>
      <c r="FH998">
        <v>27</v>
      </c>
      <c r="FM998">
        <v>25</v>
      </c>
      <c r="FN998">
        <v>58</v>
      </c>
      <c r="FQ998">
        <v>50</v>
      </c>
      <c r="FR998">
        <v>14</v>
      </c>
      <c r="FU998">
        <v>-1</v>
      </c>
      <c r="FV998">
        <v>7</v>
      </c>
      <c r="FW998">
        <v>3</v>
      </c>
      <c r="FX998">
        <v>113</v>
      </c>
      <c r="FY998">
        <v>1</v>
      </c>
      <c r="FZ998">
        <v>38</v>
      </c>
      <c r="GA998">
        <v>1</v>
      </c>
      <c r="GB998">
        <v>30</v>
      </c>
      <c r="GE998">
        <v>-2</v>
      </c>
      <c r="GF998">
        <v>32</v>
      </c>
      <c r="GG998">
        <v>-1</v>
      </c>
      <c r="GH998">
        <v>25</v>
      </c>
      <c r="GI998">
        <v>8</v>
      </c>
      <c r="GJ998">
        <v>70</v>
      </c>
      <c r="GK998">
        <v>2</v>
      </c>
      <c r="GL998">
        <v>25</v>
      </c>
      <c r="GO998">
        <v>0</v>
      </c>
      <c r="GP998">
        <v>115</v>
      </c>
      <c r="GQ998">
        <v>-3</v>
      </c>
      <c r="GR998">
        <v>17</v>
      </c>
      <c r="GS998">
        <v>-1</v>
      </c>
      <c r="GT998">
        <v>34</v>
      </c>
      <c r="GU998">
        <v>-1</v>
      </c>
      <c r="GV998">
        <v>43</v>
      </c>
      <c r="GY998">
        <v>0</v>
      </c>
      <c r="GZ998">
        <v>14</v>
      </c>
      <c r="HA998">
        <v>1</v>
      </c>
      <c r="HB998">
        <v>2</v>
      </c>
      <c r="HC998">
        <v>0</v>
      </c>
      <c r="HD998">
        <v>5</v>
      </c>
      <c r="HE998">
        <v>0</v>
      </c>
      <c r="HF998">
        <v>6</v>
      </c>
      <c r="HI998">
        <v>6</v>
      </c>
      <c r="HJ998">
        <v>19</v>
      </c>
      <c r="HK998">
        <v>3</v>
      </c>
      <c r="HL998">
        <v>67</v>
      </c>
      <c r="HM998">
        <v>2</v>
      </c>
      <c r="HN998">
        <v>52</v>
      </c>
      <c r="HO998">
        <v>1</v>
      </c>
      <c r="HP998">
        <v>62</v>
      </c>
      <c r="HS998">
        <v>10</v>
      </c>
      <c r="HT998">
        <v>88</v>
      </c>
      <c r="HU998">
        <v>10</v>
      </c>
      <c r="HV998">
        <v>89</v>
      </c>
      <c r="HW998">
        <v>10</v>
      </c>
      <c r="HX998">
        <v>51</v>
      </c>
      <c r="HY998">
        <v>14</v>
      </c>
      <c r="HZ998">
        <v>4</v>
      </c>
      <c r="IC998">
        <v>1</v>
      </c>
      <c r="ID998">
        <v>83</v>
      </c>
      <c r="IE998">
        <v>4</v>
      </c>
      <c r="IF998">
        <v>13</v>
      </c>
      <c r="IG998">
        <v>5</v>
      </c>
      <c r="IH998">
        <v>4</v>
      </c>
      <c r="II998">
        <v>3</v>
      </c>
      <c r="IJ998">
        <v>37</v>
      </c>
      <c r="IM998">
        <v>1</v>
      </c>
      <c r="IN998">
        <v>4</v>
      </c>
      <c r="IO998">
        <v>0</v>
      </c>
      <c r="IP998">
        <v>36</v>
      </c>
      <c r="IQ998">
        <v>1</v>
      </c>
      <c r="IR998">
        <v>4</v>
      </c>
      <c r="IS998">
        <v>0</v>
      </c>
      <c r="IT998">
        <v>25</v>
      </c>
    </row>
    <row r="999" spans="1:254" x14ac:dyDescent="0.25">
      <c r="A999" s="3" t="str">
        <f t="shared" si="15"/>
        <v>Ben Crane</v>
      </c>
      <c r="B999" s="4">
        <v>45767</v>
      </c>
      <c r="C999" t="s">
        <v>2083</v>
      </c>
      <c r="D999" t="s">
        <v>2084</v>
      </c>
      <c r="E999" t="s">
        <v>2085</v>
      </c>
      <c r="F999" t="s">
        <v>2086</v>
      </c>
      <c r="I999" t="s">
        <v>2171</v>
      </c>
      <c r="J999" t="s">
        <v>962</v>
      </c>
      <c r="K999" t="s">
        <v>2172</v>
      </c>
      <c r="L999">
        <v>69</v>
      </c>
      <c r="M999">
        <v>71</v>
      </c>
      <c r="Q999">
        <v>140</v>
      </c>
      <c r="R999">
        <v>71.3</v>
      </c>
      <c r="S999">
        <v>70.92</v>
      </c>
      <c r="T999">
        <v>70.73</v>
      </c>
      <c r="U999">
        <v>70.930000000000007</v>
      </c>
      <c r="Y999">
        <v>70.83</v>
      </c>
      <c r="Z999">
        <v>51</v>
      </c>
      <c r="AA999">
        <v>48</v>
      </c>
      <c r="AE999">
        <v>7</v>
      </c>
      <c r="AF999">
        <v>12</v>
      </c>
      <c r="AJ999">
        <v>71</v>
      </c>
      <c r="AK999">
        <v>70</v>
      </c>
      <c r="AL999">
        <v>1</v>
      </c>
      <c r="AM999" s="5">
        <v>0.54791666666666672</v>
      </c>
      <c r="AN999">
        <v>10</v>
      </c>
      <c r="AO999" s="5">
        <v>0.33958333333333335</v>
      </c>
      <c r="AV999">
        <v>297.5</v>
      </c>
      <c r="AX999">
        <v>67.86</v>
      </c>
      <c r="AZ999">
        <v>52.78</v>
      </c>
      <c r="BB999">
        <v>27.5</v>
      </c>
      <c r="BD999">
        <v>1.79</v>
      </c>
      <c r="BF999">
        <v>76.47</v>
      </c>
      <c r="BH999">
        <v>60</v>
      </c>
      <c r="BJ999" t="s">
        <v>2172</v>
      </c>
      <c r="BK999" t="s">
        <v>2172</v>
      </c>
      <c r="BL999" t="s">
        <v>2172</v>
      </c>
      <c r="BM999" t="s">
        <v>2172</v>
      </c>
      <c r="BN999" t="s">
        <v>2172</v>
      </c>
      <c r="BO999">
        <v>1</v>
      </c>
      <c r="BQ999">
        <v>0</v>
      </c>
      <c r="BS999">
        <v>-5</v>
      </c>
      <c r="BU999">
        <v>0</v>
      </c>
      <c r="BV999">
        <v>9</v>
      </c>
      <c r="BW999">
        <v>22</v>
      </c>
      <c r="BX999">
        <v>5</v>
      </c>
      <c r="BY999">
        <v>0</v>
      </c>
      <c r="BZ999">
        <v>5</v>
      </c>
      <c r="CA999">
        <v>8</v>
      </c>
      <c r="CB999">
        <v>20</v>
      </c>
      <c r="CC999">
        <v>8</v>
      </c>
      <c r="CD999">
        <v>299.74</v>
      </c>
      <c r="CE999">
        <v>63.04</v>
      </c>
      <c r="CF999">
        <v>68.239999999999995</v>
      </c>
      <c r="CG999">
        <v>50.21</v>
      </c>
      <c r="CH999">
        <v>1.77</v>
      </c>
      <c r="CI999">
        <v>29.25</v>
      </c>
      <c r="CJ999">
        <v>51.06</v>
      </c>
      <c r="CK999">
        <v>3.04</v>
      </c>
      <c r="CL999">
        <v>4.0199999999999996</v>
      </c>
      <c r="CM999">
        <v>4.63</v>
      </c>
      <c r="CN999">
        <v>299.93</v>
      </c>
      <c r="CO999">
        <v>63.25</v>
      </c>
      <c r="CP999">
        <v>68.5</v>
      </c>
      <c r="CQ999">
        <v>49.77</v>
      </c>
      <c r="CR999">
        <v>1.77</v>
      </c>
      <c r="CS999">
        <v>29.25</v>
      </c>
      <c r="CT999">
        <v>51.83</v>
      </c>
      <c r="CU999">
        <v>3.04</v>
      </c>
      <c r="CV999">
        <v>4.01</v>
      </c>
      <c r="CW999">
        <v>4.6399999999999997</v>
      </c>
      <c r="DC999">
        <v>293</v>
      </c>
      <c r="DD999">
        <v>60</v>
      </c>
      <c r="DE999">
        <v>302</v>
      </c>
      <c r="DF999">
        <v>74</v>
      </c>
      <c r="DM999">
        <v>64.290000000000006</v>
      </c>
      <c r="DN999">
        <v>117</v>
      </c>
      <c r="DO999">
        <v>71.430000000000007</v>
      </c>
      <c r="DP999">
        <v>83</v>
      </c>
      <c r="DW999">
        <v>50</v>
      </c>
      <c r="DX999">
        <v>125</v>
      </c>
      <c r="DY999">
        <v>55.56</v>
      </c>
      <c r="DZ999">
        <v>98</v>
      </c>
      <c r="EG999">
        <v>26</v>
      </c>
      <c r="EH999">
        <v>9</v>
      </c>
      <c r="EI999">
        <v>29</v>
      </c>
      <c r="EJ999">
        <v>36</v>
      </c>
      <c r="EQ999">
        <v>1.67</v>
      </c>
      <c r="ER999">
        <v>38</v>
      </c>
      <c r="ES999">
        <v>1.9</v>
      </c>
      <c r="ET999">
        <v>101</v>
      </c>
      <c r="FA999">
        <v>77.78</v>
      </c>
      <c r="FB999">
        <v>45</v>
      </c>
      <c r="FC999">
        <v>75</v>
      </c>
      <c r="FD999">
        <v>28</v>
      </c>
      <c r="FK999">
        <v>50</v>
      </c>
      <c r="FL999">
        <v>24</v>
      </c>
      <c r="FM999">
        <v>66.7</v>
      </c>
      <c r="FN999">
        <v>30</v>
      </c>
      <c r="FU999">
        <v>1</v>
      </c>
      <c r="FV999">
        <v>92</v>
      </c>
      <c r="FW999">
        <v>0</v>
      </c>
      <c r="FX999">
        <v>9</v>
      </c>
      <c r="GE999">
        <v>-1</v>
      </c>
      <c r="GF999">
        <v>48</v>
      </c>
      <c r="GG999">
        <v>1</v>
      </c>
      <c r="GH999">
        <v>73</v>
      </c>
      <c r="GO999">
        <v>-3</v>
      </c>
      <c r="GP999">
        <v>14</v>
      </c>
      <c r="GQ999">
        <v>-2</v>
      </c>
      <c r="GR999">
        <v>50</v>
      </c>
      <c r="GY999">
        <v>0</v>
      </c>
      <c r="GZ999">
        <v>14</v>
      </c>
      <c r="HA999">
        <v>0</v>
      </c>
      <c r="HB999">
        <v>18</v>
      </c>
      <c r="HI999">
        <v>6</v>
      </c>
      <c r="HJ999">
        <v>19</v>
      </c>
      <c r="HK999">
        <v>3</v>
      </c>
      <c r="HL999">
        <v>67</v>
      </c>
      <c r="HS999">
        <v>9</v>
      </c>
      <c r="HT999">
        <v>109</v>
      </c>
      <c r="HU999">
        <v>13</v>
      </c>
      <c r="HV999">
        <v>19</v>
      </c>
      <c r="IC999">
        <v>3</v>
      </c>
      <c r="ID999">
        <v>19</v>
      </c>
      <c r="IE999">
        <v>2</v>
      </c>
      <c r="IF999">
        <v>66</v>
      </c>
      <c r="IM999">
        <v>0</v>
      </c>
      <c r="IN999">
        <v>21</v>
      </c>
      <c r="IO999">
        <v>0</v>
      </c>
      <c r="IP999">
        <v>36</v>
      </c>
    </row>
    <row r="1000" spans="1:254" x14ac:dyDescent="0.25">
      <c r="A1000" s="3" t="str">
        <f t="shared" si="15"/>
        <v>Rafael Campos</v>
      </c>
      <c r="B1000" s="4">
        <v>45767</v>
      </c>
      <c r="C1000" t="s">
        <v>2083</v>
      </c>
      <c r="D1000" t="s">
        <v>2084</v>
      </c>
      <c r="E1000" t="s">
        <v>2085</v>
      </c>
      <c r="F1000" t="s">
        <v>2086</v>
      </c>
      <c r="I1000" t="s">
        <v>2173</v>
      </c>
      <c r="J1000" t="s">
        <v>2174</v>
      </c>
      <c r="K1000" t="s">
        <v>997</v>
      </c>
      <c r="L1000">
        <v>69</v>
      </c>
      <c r="M1000">
        <v>73</v>
      </c>
      <c r="Q1000">
        <v>142</v>
      </c>
      <c r="R1000">
        <v>71.3</v>
      </c>
      <c r="S1000">
        <v>70.92</v>
      </c>
      <c r="T1000">
        <v>70.73</v>
      </c>
      <c r="U1000">
        <v>72.930000000000007</v>
      </c>
      <c r="Y1000">
        <v>71.83</v>
      </c>
      <c r="Z1000">
        <v>51</v>
      </c>
      <c r="AA1000">
        <v>72</v>
      </c>
      <c r="AE1000">
        <v>7</v>
      </c>
      <c r="AF1000">
        <v>14</v>
      </c>
      <c r="AJ1000">
        <v>72</v>
      </c>
      <c r="AK1000">
        <v>70</v>
      </c>
      <c r="AL1000">
        <v>1</v>
      </c>
      <c r="AM1000" s="5">
        <v>0.51458333333333328</v>
      </c>
      <c r="AN1000">
        <v>10</v>
      </c>
      <c r="AO1000" s="5">
        <v>0.30625000000000002</v>
      </c>
      <c r="AV1000">
        <v>294.5</v>
      </c>
      <c r="AX1000">
        <v>75</v>
      </c>
      <c r="AZ1000">
        <v>66.67</v>
      </c>
      <c r="BB1000">
        <v>30</v>
      </c>
      <c r="BD1000">
        <v>1.83</v>
      </c>
      <c r="BF1000">
        <v>66.67</v>
      </c>
      <c r="BH1000">
        <v>100</v>
      </c>
      <c r="BJ1000" t="s">
        <v>997</v>
      </c>
      <c r="BK1000" t="s">
        <v>997</v>
      </c>
      <c r="BL1000" t="s">
        <v>997</v>
      </c>
      <c r="BM1000" t="s">
        <v>997</v>
      </c>
      <c r="BN1000" t="s">
        <v>997</v>
      </c>
      <c r="BO1000">
        <v>1</v>
      </c>
      <c r="BQ1000">
        <v>1</v>
      </c>
      <c r="BS1000">
        <v>-4</v>
      </c>
      <c r="BU1000">
        <v>0</v>
      </c>
      <c r="BV1000">
        <v>6</v>
      </c>
      <c r="BW1000">
        <v>26</v>
      </c>
      <c r="BX1000">
        <v>4</v>
      </c>
      <c r="BY1000">
        <v>0</v>
      </c>
      <c r="BZ1000">
        <v>1</v>
      </c>
      <c r="CA1000">
        <v>8</v>
      </c>
      <c r="CB1000">
        <v>20</v>
      </c>
      <c r="CC1000">
        <v>8</v>
      </c>
      <c r="CD1000">
        <v>299.74</v>
      </c>
      <c r="CE1000">
        <v>63.04</v>
      </c>
      <c r="CF1000">
        <v>68.239999999999995</v>
      </c>
      <c r="CG1000">
        <v>50.21</v>
      </c>
      <c r="CH1000">
        <v>1.77</v>
      </c>
      <c r="CI1000">
        <v>29.25</v>
      </c>
      <c r="CJ1000">
        <v>51.06</v>
      </c>
      <c r="CK1000">
        <v>3.04</v>
      </c>
      <c r="CL1000">
        <v>4.0199999999999996</v>
      </c>
      <c r="CM1000">
        <v>4.63</v>
      </c>
      <c r="CN1000">
        <v>299.93</v>
      </c>
      <c r="CO1000">
        <v>63.25</v>
      </c>
      <c r="CP1000">
        <v>68.5</v>
      </c>
      <c r="CQ1000">
        <v>49.77</v>
      </c>
      <c r="CR1000">
        <v>1.77</v>
      </c>
      <c r="CS1000">
        <v>29.25</v>
      </c>
      <c r="CT1000">
        <v>51.83</v>
      </c>
      <c r="CU1000">
        <v>3.04</v>
      </c>
      <c r="CV1000">
        <v>4.01</v>
      </c>
      <c r="CW1000">
        <v>4.6399999999999997</v>
      </c>
      <c r="DC1000">
        <v>292</v>
      </c>
      <c r="DD1000">
        <v>63</v>
      </c>
      <c r="DE1000">
        <v>297</v>
      </c>
      <c r="DF1000">
        <v>98</v>
      </c>
      <c r="DM1000">
        <v>78.569999999999993</v>
      </c>
      <c r="DN1000">
        <v>66</v>
      </c>
      <c r="DO1000">
        <v>71.430000000000007</v>
      </c>
      <c r="DP1000">
        <v>83</v>
      </c>
      <c r="DW1000">
        <v>77.78</v>
      </c>
      <c r="DX1000">
        <v>27</v>
      </c>
      <c r="DY1000">
        <v>55.56</v>
      </c>
      <c r="DZ1000">
        <v>98</v>
      </c>
      <c r="EG1000">
        <v>31</v>
      </c>
      <c r="EH1000">
        <v>106</v>
      </c>
      <c r="EI1000">
        <v>29</v>
      </c>
      <c r="EJ1000">
        <v>36</v>
      </c>
      <c r="EQ1000">
        <v>1.86</v>
      </c>
      <c r="ER1000">
        <v>114</v>
      </c>
      <c r="ES1000">
        <v>1.8</v>
      </c>
      <c r="ET1000">
        <v>78</v>
      </c>
      <c r="FA1000">
        <v>75</v>
      </c>
      <c r="FB1000">
        <v>47</v>
      </c>
      <c r="FC1000">
        <v>62.5</v>
      </c>
      <c r="FD1000">
        <v>56</v>
      </c>
      <c r="FM1000">
        <v>100</v>
      </c>
      <c r="FN1000">
        <v>1</v>
      </c>
      <c r="FU1000">
        <v>0</v>
      </c>
      <c r="FV1000">
        <v>42</v>
      </c>
      <c r="FW1000">
        <v>1</v>
      </c>
      <c r="FX1000">
        <v>47</v>
      </c>
      <c r="GE1000">
        <v>-1</v>
      </c>
      <c r="GF1000">
        <v>48</v>
      </c>
      <c r="GG1000">
        <v>2</v>
      </c>
      <c r="GH1000">
        <v>93</v>
      </c>
      <c r="GO1000">
        <v>-2</v>
      </c>
      <c r="GP1000">
        <v>36</v>
      </c>
      <c r="GQ1000">
        <v>-2</v>
      </c>
      <c r="GR1000">
        <v>50</v>
      </c>
      <c r="GY1000">
        <v>0</v>
      </c>
      <c r="GZ1000">
        <v>14</v>
      </c>
      <c r="HA1000">
        <v>0</v>
      </c>
      <c r="HB1000">
        <v>18</v>
      </c>
      <c r="HI1000">
        <v>4</v>
      </c>
      <c r="HJ1000">
        <v>61</v>
      </c>
      <c r="HK1000">
        <v>2</v>
      </c>
      <c r="HL1000">
        <v>104</v>
      </c>
      <c r="HS1000">
        <v>13</v>
      </c>
      <c r="HT1000">
        <v>19</v>
      </c>
      <c r="HU1000">
        <v>13</v>
      </c>
      <c r="HV1000">
        <v>19</v>
      </c>
      <c r="IC1000">
        <v>1</v>
      </c>
      <c r="ID1000">
        <v>83</v>
      </c>
      <c r="IE1000">
        <v>3</v>
      </c>
      <c r="IF1000">
        <v>36</v>
      </c>
      <c r="IM1000">
        <v>0</v>
      </c>
      <c r="IN1000">
        <v>21</v>
      </c>
      <c r="IO1000">
        <v>0</v>
      </c>
      <c r="IP1000">
        <v>36</v>
      </c>
    </row>
    <row r="1001" spans="1:254" x14ac:dyDescent="0.25">
      <c r="A1001" s="3" t="str">
        <f t="shared" si="15"/>
        <v>Cristobal Del Solar</v>
      </c>
      <c r="B1001" s="4">
        <v>45767</v>
      </c>
      <c r="C1001" t="s">
        <v>2083</v>
      </c>
      <c r="D1001" t="s">
        <v>2084</v>
      </c>
      <c r="E1001" t="s">
        <v>2085</v>
      </c>
      <c r="F1001" t="s">
        <v>2086</v>
      </c>
      <c r="I1001" t="s">
        <v>2175</v>
      </c>
      <c r="J1001" t="s">
        <v>2176</v>
      </c>
      <c r="K1001" t="s">
        <v>997</v>
      </c>
      <c r="L1001">
        <v>70</v>
      </c>
      <c r="M1001">
        <v>72</v>
      </c>
      <c r="Q1001">
        <v>142</v>
      </c>
      <c r="R1001">
        <v>71.3</v>
      </c>
      <c r="S1001">
        <v>70.92</v>
      </c>
      <c r="T1001">
        <v>71.73</v>
      </c>
      <c r="U1001">
        <v>71.930000000000007</v>
      </c>
      <c r="Y1001">
        <v>71.83</v>
      </c>
      <c r="Z1001">
        <v>68</v>
      </c>
      <c r="AA1001">
        <v>72</v>
      </c>
      <c r="AE1001">
        <v>8</v>
      </c>
      <c r="AF1001">
        <v>14</v>
      </c>
      <c r="AJ1001">
        <v>72</v>
      </c>
      <c r="AK1001">
        <v>70</v>
      </c>
      <c r="AL1001">
        <v>1</v>
      </c>
      <c r="AM1001" s="5">
        <v>0.56458333333333333</v>
      </c>
      <c r="AN1001">
        <v>10</v>
      </c>
      <c r="AO1001" s="5">
        <v>0.35625000000000001</v>
      </c>
      <c r="AV1001">
        <v>285.25</v>
      </c>
      <c r="AX1001">
        <v>75</v>
      </c>
      <c r="AZ1001">
        <v>75</v>
      </c>
      <c r="BB1001">
        <v>30</v>
      </c>
      <c r="BD1001">
        <v>1.7</v>
      </c>
      <c r="BF1001">
        <v>44.44</v>
      </c>
      <c r="BJ1001" t="s">
        <v>997</v>
      </c>
      <c r="BK1001" t="s">
        <v>997</v>
      </c>
      <c r="BL1001" t="s">
        <v>997</v>
      </c>
      <c r="BM1001" t="s">
        <v>997</v>
      </c>
      <c r="BN1001" t="s">
        <v>997</v>
      </c>
      <c r="BO1001">
        <v>-1</v>
      </c>
      <c r="BQ1001">
        <v>2</v>
      </c>
      <c r="BS1001">
        <v>-3</v>
      </c>
      <c r="BU1001">
        <v>0</v>
      </c>
      <c r="BV1001">
        <v>8</v>
      </c>
      <c r="BW1001">
        <v>23</v>
      </c>
      <c r="BX1001">
        <v>4</v>
      </c>
      <c r="BY1001">
        <v>1</v>
      </c>
      <c r="BZ1001">
        <v>0</v>
      </c>
      <c r="CA1001">
        <v>8</v>
      </c>
      <c r="CB1001">
        <v>20</v>
      </c>
      <c r="CC1001">
        <v>8</v>
      </c>
      <c r="CD1001">
        <v>299.74</v>
      </c>
      <c r="CE1001">
        <v>63.04</v>
      </c>
      <c r="CF1001">
        <v>68.239999999999995</v>
      </c>
      <c r="CG1001">
        <v>50.21</v>
      </c>
      <c r="CH1001">
        <v>1.77</v>
      </c>
      <c r="CI1001">
        <v>29.25</v>
      </c>
      <c r="CJ1001">
        <v>51.06</v>
      </c>
      <c r="CK1001">
        <v>3.04</v>
      </c>
      <c r="CL1001">
        <v>4.0199999999999996</v>
      </c>
      <c r="CM1001">
        <v>4.63</v>
      </c>
      <c r="CN1001">
        <v>299.93</v>
      </c>
      <c r="CO1001">
        <v>63.25</v>
      </c>
      <c r="CP1001">
        <v>68.5</v>
      </c>
      <c r="CQ1001">
        <v>49.77</v>
      </c>
      <c r="CR1001">
        <v>1.77</v>
      </c>
      <c r="CS1001">
        <v>29.25</v>
      </c>
      <c r="CT1001">
        <v>51.83</v>
      </c>
      <c r="CU1001">
        <v>3.04</v>
      </c>
      <c r="CV1001">
        <v>4.01</v>
      </c>
      <c r="CW1001">
        <v>4.6399999999999997</v>
      </c>
      <c r="DC1001">
        <v>280</v>
      </c>
      <c r="DD1001">
        <v>107</v>
      </c>
      <c r="DE1001">
        <v>290.5</v>
      </c>
      <c r="DF1001">
        <v>117</v>
      </c>
      <c r="DM1001">
        <v>64.290000000000006</v>
      </c>
      <c r="DN1001">
        <v>117</v>
      </c>
      <c r="DO1001">
        <v>85.71</v>
      </c>
      <c r="DP1001">
        <v>23</v>
      </c>
      <c r="DW1001">
        <v>83.33</v>
      </c>
      <c r="DX1001">
        <v>13</v>
      </c>
      <c r="DY1001">
        <v>66.67</v>
      </c>
      <c r="DZ1001">
        <v>54</v>
      </c>
      <c r="EG1001">
        <v>30</v>
      </c>
      <c r="EH1001">
        <v>78</v>
      </c>
      <c r="EI1001">
        <v>30</v>
      </c>
      <c r="EJ1001">
        <v>61</v>
      </c>
      <c r="EQ1001">
        <v>1.67</v>
      </c>
      <c r="ER1001">
        <v>38</v>
      </c>
      <c r="ES1001">
        <v>1.75</v>
      </c>
      <c r="ET1001">
        <v>57</v>
      </c>
      <c r="FA1001">
        <v>33.33</v>
      </c>
      <c r="FB1001">
        <v>114</v>
      </c>
      <c r="FC1001">
        <v>50</v>
      </c>
      <c r="FD1001">
        <v>82</v>
      </c>
      <c r="FU1001">
        <v>-1</v>
      </c>
      <c r="FV1001">
        <v>7</v>
      </c>
      <c r="FW1001">
        <v>0</v>
      </c>
      <c r="FX1001">
        <v>9</v>
      </c>
      <c r="GE1001">
        <v>0</v>
      </c>
      <c r="GF1001">
        <v>69</v>
      </c>
      <c r="GG1001">
        <v>2</v>
      </c>
      <c r="GH1001">
        <v>93</v>
      </c>
      <c r="GO1001">
        <v>-1</v>
      </c>
      <c r="GP1001">
        <v>84</v>
      </c>
      <c r="GQ1001">
        <v>-2</v>
      </c>
      <c r="GR1001">
        <v>50</v>
      </c>
      <c r="GY1001">
        <v>0</v>
      </c>
      <c r="GZ1001">
        <v>14</v>
      </c>
      <c r="HA1001">
        <v>0</v>
      </c>
      <c r="HB1001">
        <v>18</v>
      </c>
      <c r="HI1001">
        <v>5</v>
      </c>
      <c r="HJ1001">
        <v>37</v>
      </c>
      <c r="HK1001">
        <v>3</v>
      </c>
      <c r="HL1001">
        <v>67</v>
      </c>
      <c r="HS1001">
        <v>11</v>
      </c>
      <c r="HT1001">
        <v>69</v>
      </c>
      <c r="HU1001">
        <v>12</v>
      </c>
      <c r="HV1001">
        <v>29</v>
      </c>
      <c r="IC1001">
        <v>1</v>
      </c>
      <c r="ID1001">
        <v>83</v>
      </c>
      <c r="IE1001">
        <v>3</v>
      </c>
      <c r="IF1001">
        <v>36</v>
      </c>
      <c r="IM1001">
        <v>1</v>
      </c>
      <c r="IN1001">
        <v>4</v>
      </c>
      <c r="IO1001">
        <v>0</v>
      </c>
      <c r="IP1001">
        <v>36</v>
      </c>
    </row>
    <row r="1002" spans="1:254" x14ac:dyDescent="0.25">
      <c r="A1002" s="3" t="str">
        <f t="shared" si="15"/>
        <v>Taylor Dickson</v>
      </c>
      <c r="B1002" s="4">
        <v>45767</v>
      </c>
      <c r="C1002" t="s">
        <v>2083</v>
      </c>
      <c r="D1002" t="s">
        <v>2084</v>
      </c>
      <c r="E1002" t="s">
        <v>2085</v>
      </c>
      <c r="F1002" t="s">
        <v>2086</v>
      </c>
      <c r="I1002" t="s">
        <v>2177</v>
      </c>
      <c r="J1002" t="s">
        <v>1748</v>
      </c>
      <c r="K1002" t="s">
        <v>997</v>
      </c>
      <c r="L1002">
        <v>74</v>
      </c>
      <c r="M1002">
        <v>68</v>
      </c>
      <c r="Q1002">
        <v>142</v>
      </c>
      <c r="R1002">
        <v>71.3</v>
      </c>
      <c r="S1002">
        <v>70.92</v>
      </c>
      <c r="T1002">
        <v>75.73</v>
      </c>
      <c r="U1002">
        <v>67.930000000000007</v>
      </c>
      <c r="Y1002">
        <v>71.83</v>
      </c>
      <c r="Z1002">
        <v>122</v>
      </c>
      <c r="AA1002">
        <v>72</v>
      </c>
      <c r="AE1002">
        <v>12</v>
      </c>
      <c r="AF1002">
        <v>14</v>
      </c>
      <c r="AJ1002">
        <v>72</v>
      </c>
      <c r="AK1002">
        <v>70</v>
      </c>
      <c r="AL1002">
        <v>10</v>
      </c>
      <c r="AM1002" s="5">
        <v>0.33124999999999999</v>
      </c>
      <c r="AN1002">
        <v>1</v>
      </c>
      <c r="AO1002" s="5">
        <v>0.5395833333333333</v>
      </c>
      <c r="AV1002">
        <v>301</v>
      </c>
      <c r="AX1002">
        <v>85.71</v>
      </c>
      <c r="AZ1002">
        <v>58.33</v>
      </c>
      <c r="BB1002">
        <v>28</v>
      </c>
      <c r="BD1002">
        <v>1.76</v>
      </c>
      <c r="BF1002">
        <v>73.33</v>
      </c>
      <c r="BJ1002" t="s">
        <v>997</v>
      </c>
      <c r="BK1002" t="s">
        <v>997</v>
      </c>
      <c r="BL1002" t="s">
        <v>997</v>
      </c>
      <c r="BM1002" t="s">
        <v>997</v>
      </c>
      <c r="BN1002" t="s">
        <v>997</v>
      </c>
      <c r="BO1002">
        <v>2</v>
      </c>
      <c r="BQ1002">
        <v>-2</v>
      </c>
      <c r="BS1002">
        <v>-2</v>
      </c>
      <c r="BU1002">
        <v>0</v>
      </c>
      <c r="BV1002">
        <v>7</v>
      </c>
      <c r="BW1002">
        <v>25</v>
      </c>
      <c r="BX1002">
        <v>3</v>
      </c>
      <c r="BY1002">
        <v>1</v>
      </c>
      <c r="BZ1002">
        <v>0</v>
      </c>
      <c r="CA1002">
        <v>8</v>
      </c>
      <c r="CB1002">
        <v>20</v>
      </c>
      <c r="CC1002">
        <v>8</v>
      </c>
      <c r="CD1002">
        <v>299.74</v>
      </c>
      <c r="CE1002">
        <v>63.04</v>
      </c>
      <c r="CF1002">
        <v>68.239999999999995</v>
      </c>
      <c r="CG1002">
        <v>50.21</v>
      </c>
      <c r="CH1002">
        <v>1.77</v>
      </c>
      <c r="CI1002">
        <v>29.25</v>
      </c>
      <c r="CJ1002">
        <v>51.06</v>
      </c>
      <c r="CK1002">
        <v>3.04</v>
      </c>
      <c r="CL1002">
        <v>4.0199999999999996</v>
      </c>
      <c r="CM1002">
        <v>4.63</v>
      </c>
      <c r="CN1002">
        <v>299.93</v>
      </c>
      <c r="CO1002">
        <v>63.25</v>
      </c>
      <c r="CP1002">
        <v>68.5</v>
      </c>
      <c r="CQ1002">
        <v>49.77</v>
      </c>
      <c r="CR1002">
        <v>1.77</v>
      </c>
      <c r="CS1002">
        <v>29.25</v>
      </c>
      <c r="CT1002">
        <v>51.83</v>
      </c>
      <c r="CU1002">
        <v>3.04</v>
      </c>
      <c r="CV1002">
        <v>4.01</v>
      </c>
      <c r="CW1002">
        <v>4.6399999999999997</v>
      </c>
      <c r="DC1002">
        <v>286.5</v>
      </c>
      <c r="DD1002">
        <v>93</v>
      </c>
      <c r="DE1002">
        <v>315.5</v>
      </c>
      <c r="DF1002">
        <v>29</v>
      </c>
      <c r="DM1002">
        <v>71.430000000000007</v>
      </c>
      <c r="DN1002">
        <v>98</v>
      </c>
      <c r="DO1002">
        <v>100</v>
      </c>
      <c r="DP1002">
        <v>1</v>
      </c>
      <c r="DW1002">
        <v>44.44</v>
      </c>
      <c r="DX1002">
        <v>130</v>
      </c>
      <c r="DY1002">
        <v>72.22</v>
      </c>
      <c r="DZ1002">
        <v>27</v>
      </c>
      <c r="EG1002">
        <v>27</v>
      </c>
      <c r="EH1002">
        <v>15</v>
      </c>
      <c r="EI1002">
        <v>29</v>
      </c>
      <c r="EJ1002">
        <v>36</v>
      </c>
      <c r="EQ1002">
        <v>1.88</v>
      </c>
      <c r="ER1002">
        <v>119</v>
      </c>
      <c r="ES1002">
        <v>1.69</v>
      </c>
      <c r="ET1002">
        <v>32</v>
      </c>
      <c r="FA1002">
        <v>80</v>
      </c>
      <c r="FB1002">
        <v>34</v>
      </c>
      <c r="FC1002">
        <v>60</v>
      </c>
      <c r="FD1002">
        <v>60</v>
      </c>
      <c r="FU1002">
        <v>1</v>
      </c>
      <c r="FV1002">
        <v>92</v>
      </c>
      <c r="FW1002">
        <v>1</v>
      </c>
      <c r="FX1002">
        <v>47</v>
      </c>
      <c r="GE1002">
        <v>1</v>
      </c>
      <c r="GF1002">
        <v>96</v>
      </c>
      <c r="GG1002">
        <v>-3</v>
      </c>
      <c r="GH1002">
        <v>2</v>
      </c>
      <c r="GO1002">
        <v>0</v>
      </c>
      <c r="GP1002">
        <v>115</v>
      </c>
      <c r="GQ1002">
        <v>-2</v>
      </c>
      <c r="GR1002">
        <v>50</v>
      </c>
      <c r="GY1002">
        <v>0</v>
      </c>
      <c r="GZ1002">
        <v>14</v>
      </c>
      <c r="HA1002">
        <v>0</v>
      </c>
      <c r="HB1002">
        <v>18</v>
      </c>
      <c r="HI1002">
        <v>1</v>
      </c>
      <c r="HJ1002">
        <v>132</v>
      </c>
      <c r="HK1002">
        <v>6</v>
      </c>
      <c r="HL1002">
        <v>2</v>
      </c>
      <c r="HS1002">
        <v>15</v>
      </c>
      <c r="HT1002">
        <v>1</v>
      </c>
      <c r="HU1002">
        <v>10</v>
      </c>
      <c r="HV1002">
        <v>89</v>
      </c>
      <c r="IC1002">
        <v>1</v>
      </c>
      <c r="ID1002">
        <v>83</v>
      </c>
      <c r="IE1002">
        <v>2</v>
      </c>
      <c r="IF1002">
        <v>66</v>
      </c>
      <c r="IM1002">
        <v>1</v>
      </c>
      <c r="IN1002">
        <v>4</v>
      </c>
      <c r="IO1002">
        <v>0</v>
      </c>
      <c r="IP1002">
        <v>36</v>
      </c>
    </row>
    <row r="1003" spans="1:254" x14ac:dyDescent="0.25">
      <c r="A1003" s="3" t="str">
        <f t="shared" si="15"/>
        <v>Tyler Duncan</v>
      </c>
      <c r="B1003" s="4">
        <v>45767</v>
      </c>
      <c r="C1003" t="s">
        <v>2083</v>
      </c>
      <c r="D1003" t="s">
        <v>2084</v>
      </c>
      <c r="E1003" t="s">
        <v>2085</v>
      </c>
      <c r="F1003" t="s">
        <v>2086</v>
      </c>
      <c r="I1003" t="s">
        <v>2178</v>
      </c>
      <c r="J1003" t="s">
        <v>2179</v>
      </c>
      <c r="K1003" t="s">
        <v>997</v>
      </c>
      <c r="L1003">
        <v>72</v>
      </c>
      <c r="M1003">
        <v>70</v>
      </c>
      <c r="Q1003">
        <v>142</v>
      </c>
      <c r="R1003">
        <v>71.3</v>
      </c>
      <c r="S1003">
        <v>70.92</v>
      </c>
      <c r="T1003">
        <v>73.73</v>
      </c>
      <c r="U1003">
        <v>69.930000000000007</v>
      </c>
      <c r="Y1003">
        <v>71.83</v>
      </c>
      <c r="Z1003">
        <v>97</v>
      </c>
      <c r="AA1003">
        <v>72</v>
      </c>
      <c r="AE1003">
        <v>10</v>
      </c>
      <c r="AF1003">
        <v>14</v>
      </c>
      <c r="AJ1003">
        <v>72</v>
      </c>
      <c r="AK1003">
        <v>70</v>
      </c>
      <c r="AL1003">
        <v>10</v>
      </c>
      <c r="AM1003" s="5">
        <v>0.49791666666666667</v>
      </c>
      <c r="AN1003">
        <v>1</v>
      </c>
      <c r="AO1003" s="5">
        <v>0.28958333333333336</v>
      </c>
      <c r="AV1003">
        <v>285.75</v>
      </c>
      <c r="AX1003">
        <v>78.569999999999993</v>
      </c>
      <c r="AZ1003">
        <v>69.44</v>
      </c>
      <c r="BB1003">
        <v>30</v>
      </c>
      <c r="BD1003">
        <v>1.8</v>
      </c>
      <c r="BF1003">
        <v>63.64</v>
      </c>
      <c r="BH1003">
        <v>50</v>
      </c>
      <c r="BJ1003" t="s">
        <v>997</v>
      </c>
      <c r="BK1003" t="s">
        <v>997</v>
      </c>
      <c r="BL1003" t="s">
        <v>997</v>
      </c>
      <c r="BM1003" t="s">
        <v>997</v>
      </c>
      <c r="BN1003" t="s">
        <v>997</v>
      </c>
      <c r="BO1003">
        <v>1</v>
      </c>
      <c r="BQ1003">
        <v>0</v>
      </c>
      <c r="BS1003">
        <v>-3</v>
      </c>
      <c r="BU1003">
        <v>0</v>
      </c>
      <c r="BV1003">
        <v>7</v>
      </c>
      <c r="BW1003">
        <v>24</v>
      </c>
      <c r="BX1003">
        <v>5</v>
      </c>
      <c r="BY1003">
        <v>0</v>
      </c>
      <c r="BZ1003">
        <v>2</v>
      </c>
      <c r="CA1003">
        <v>8</v>
      </c>
      <c r="CB1003">
        <v>20</v>
      </c>
      <c r="CC1003">
        <v>8</v>
      </c>
      <c r="CD1003">
        <v>299.74</v>
      </c>
      <c r="CE1003">
        <v>63.04</v>
      </c>
      <c r="CF1003">
        <v>68.239999999999995</v>
      </c>
      <c r="CG1003">
        <v>50.21</v>
      </c>
      <c r="CH1003">
        <v>1.77</v>
      </c>
      <c r="CI1003">
        <v>29.25</v>
      </c>
      <c r="CJ1003">
        <v>51.06</v>
      </c>
      <c r="CK1003">
        <v>3.04</v>
      </c>
      <c r="CL1003">
        <v>4.0199999999999996</v>
      </c>
      <c r="CM1003">
        <v>4.63</v>
      </c>
      <c r="CN1003">
        <v>299.93</v>
      </c>
      <c r="CO1003">
        <v>63.25</v>
      </c>
      <c r="CP1003">
        <v>68.5</v>
      </c>
      <c r="CQ1003">
        <v>49.77</v>
      </c>
      <c r="CR1003">
        <v>1.77</v>
      </c>
      <c r="CS1003">
        <v>29.25</v>
      </c>
      <c r="CT1003">
        <v>51.83</v>
      </c>
      <c r="CU1003">
        <v>3.04</v>
      </c>
      <c r="CV1003">
        <v>4.01</v>
      </c>
      <c r="CW1003">
        <v>4.6399999999999997</v>
      </c>
      <c r="DC1003">
        <v>283.5</v>
      </c>
      <c r="DD1003">
        <v>101</v>
      </c>
      <c r="DE1003">
        <v>288</v>
      </c>
      <c r="DF1003">
        <v>122</v>
      </c>
      <c r="DM1003">
        <v>71.430000000000007</v>
      </c>
      <c r="DN1003">
        <v>98</v>
      </c>
      <c r="DO1003">
        <v>85.71</v>
      </c>
      <c r="DP1003">
        <v>23</v>
      </c>
      <c r="DW1003">
        <v>66.67</v>
      </c>
      <c r="DX1003">
        <v>80</v>
      </c>
      <c r="DY1003">
        <v>72.22</v>
      </c>
      <c r="DZ1003">
        <v>27</v>
      </c>
      <c r="EG1003">
        <v>30</v>
      </c>
      <c r="EH1003">
        <v>78</v>
      </c>
      <c r="EI1003">
        <v>30</v>
      </c>
      <c r="EJ1003">
        <v>61</v>
      </c>
      <c r="EQ1003">
        <v>1.92</v>
      </c>
      <c r="ER1003">
        <v>122</v>
      </c>
      <c r="ES1003">
        <v>1.69</v>
      </c>
      <c r="ET1003">
        <v>32</v>
      </c>
      <c r="FA1003">
        <v>83.33</v>
      </c>
      <c r="FB1003">
        <v>29</v>
      </c>
      <c r="FC1003">
        <v>40</v>
      </c>
      <c r="FD1003">
        <v>113</v>
      </c>
      <c r="FM1003">
        <v>50</v>
      </c>
      <c r="FN1003">
        <v>31</v>
      </c>
      <c r="FU1003">
        <v>0</v>
      </c>
      <c r="FV1003">
        <v>42</v>
      </c>
      <c r="FW1003">
        <v>1</v>
      </c>
      <c r="FX1003">
        <v>47</v>
      </c>
      <c r="GE1003">
        <v>0</v>
      </c>
      <c r="GF1003">
        <v>69</v>
      </c>
      <c r="GG1003">
        <v>0</v>
      </c>
      <c r="GH1003">
        <v>45</v>
      </c>
      <c r="GO1003">
        <v>0</v>
      </c>
      <c r="GP1003">
        <v>115</v>
      </c>
      <c r="GQ1003">
        <v>-3</v>
      </c>
      <c r="GR1003">
        <v>17</v>
      </c>
      <c r="GY1003">
        <v>0</v>
      </c>
      <c r="GZ1003">
        <v>14</v>
      </c>
      <c r="HA1003">
        <v>0</v>
      </c>
      <c r="HB1003">
        <v>18</v>
      </c>
      <c r="HI1003">
        <v>2</v>
      </c>
      <c r="HJ1003">
        <v>116</v>
      </c>
      <c r="HK1003">
        <v>5</v>
      </c>
      <c r="HL1003">
        <v>19</v>
      </c>
      <c r="HS1003">
        <v>14</v>
      </c>
      <c r="HT1003">
        <v>4</v>
      </c>
      <c r="HU1003">
        <v>10</v>
      </c>
      <c r="HV1003">
        <v>89</v>
      </c>
      <c r="IC1003">
        <v>2</v>
      </c>
      <c r="ID1003">
        <v>38</v>
      </c>
      <c r="IE1003">
        <v>3</v>
      </c>
      <c r="IF1003">
        <v>36</v>
      </c>
      <c r="IM1003">
        <v>0</v>
      </c>
      <c r="IN1003">
        <v>21</v>
      </c>
      <c r="IO1003">
        <v>0</v>
      </c>
      <c r="IP1003">
        <v>36</v>
      </c>
    </row>
    <row r="1004" spans="1:254" x14ac:dyDescent="0.25">
      <c r="A1004" s="3" t="str">
        <f t="shared" si="15"/>
        <v>Steven Fisk</v>
      </c>
      <c r="B1004" s="4">
        <v>45767</v>
      </c>
      <c r="C1004" t="s">
        <v>2083</v>
      </c>
      <c r="D1004" t="s">
        <v>2084</v>
      </c>
      <c r="E1004" t="s">
        <v>2085</v>
      </c>
      <c r="F1004" t="s">
        <v>2086</v>
      </c>
      <c r="I1004" t="s">
        <v>2180</v>
      </c>
      <c r="J1004" t="s">
        <v>2181</v>
      </c>
      <c r="K1004" t="s">
        <v>997</v>
      </c>
      <c r="L1004">
        <v>73</v>
      </c>
      <c r="M1004">
        <v>69</v>
      </c>
      <c r="Q1004">
        <v>142</v>
      </c>
      <c r="R1004">
        <v>71.3</v>
      </c>
      <c r="S1004">
        <v>70.92</v>
      </c>
      <c r="T1004">
        <v>74.73</v>
      </c>
      <c r="U1004">
        <v>68.930000000000007</v>
      </c>
      <c r="Y1004">
        <v>71.83</v>
      </c>
      <c r="Z1004">
        <v>112</v>
      </c>
      <c r="AA1004">
        <v>72</v>
      </c>
      <c r="AE1004">
        <v>11</v>
      </c>
      <c r="AF1004">
        <v>14</v>
      </c>
      <c r="AJ1004">
        <v>72</v>
      </c>
      <c r="AK1004">
        <v>70</v>
      </c>
      <c r="AL1004">
        <v>10</v>
      </c>
      <c r="AM1004" s="5">
        <v>0.54791666666666672</v>
      </c>
      <c r="AN1004">
        <v>1</v>
      </c>
      <c r="AO1004" s="5">
        <v>0.33958333333333335</v>
      </c>
      <c r="AV1004">
        <v>302.75</v>
      </c>
      <c r="AX1004">
        <v>89.29</v>
      </c>
      <c r="AZ1004">
        <v>72.22</v>
      </c>
      <c r="BB1004">
        <v>30.5</v>
      </c>
      <c r="BD1004">
        <v>1.77</v>
      </c>
      <c r="BF1004">
        <v>50</v>
      </c>
      <c r="BJ1004" t="s">
        <v>997</v>
      </c>
      <c r="BK1004" t="s">
        <v>997</v>
      </c>
      <c r="BL1004" t="s">
        <v>997</v>
      </c>
      <c r="BM1004" t="s">
        <v>997</v>
      </c>
      <c r="BN1004" t="s">
        <v>997</v>
      </c>
      <c r="BO1004">
        <v>2</v>
      </c>
      <c r="BQ1004">
        <v>-2</v>
      </c>
      <c r="BS1004">
        <v>-2</v>
      </c>
      <c r="BU1004">
        <v>0</v>
      </c>
      <c r="BV1004">
        <v>7</v>
      </c>
      <c r="BW1004">
        <v>24</v>
      </c>
      <c r="BX1004">
        <v>5</v>
      </c>
      <c r="BY1004">
        <v>0</v>
      </c>
      <c r="BZ1004">
        <v>0</v>
      </c>
      <c r="CA1004">
        <v>8</v>
      </c>
      <c r="CB1004">
        <v>20</v>
      </c>
      <c r="CC1004">
        <v>8</v>
      </c>
      <c r="CD1004">
        <v>299.74</v>
      </c>
      <c r="CE1004">
        <v>63.04</v>
      </c>
      <c r="CF1004">
        <v>68.239999999999995</v>
      </c>
      <c r="CG1004">
        <v>50.21</v>
      </c>
      <c r="CH1004">
        <v>1.77</v>
      </c>
      <c r="CI1004">
        <v>29.25</v>
      </c>
      <c r="CJ1004">
        <v>51.06</v>
      </c>
      <c r="CK1004">
        <v>3.04</v>
      </c>
      <c r="CL1004">
        <v>4.0199999999999996</v>
      </c>
      <c r="CM1004">
        <v>4.63</v>
      </c>
      <c r="CN1004">
        <v>299.93</v>
      </c>
      <c r="CO1004">
        <v>63.25</v>
      </c>
      <c r="CP1004">
        <v>68.5</v>
      </c>
      <c r="CQ1004">
        <v>49.77</v>
      </c>
      <c r="CR1004">
        <v>1.77</v>
      </c>
      <c r="CS1004">
        <v>29.25</v>
      </c>
      <c r="CT1004">
        <v>51.83</v>
      </c>
      <c r="CU1004">
        <v>3.04</v>
      </c>
      <c r="CV1004">
        <v>4.01</v>
      </c>
      <c r="CW1004">
        <v>4.6399999999999997</v>
      </c>
      <c r="DC1004">
        <v>294.5</v>
      </c>
      <c r="DD1004">
        <v>54</v>
      </c>
      <c r="DE1004">
        <v>311</v>
      </c>
      <c r="DF1004">
        <v>42</v>
      </c>
      <c r="DM1004">
        <v>78.569999999999993</v>
      </c>
      <c r="DN1004">
        <v>66</v>
      </c>
      <c r="DO1004">
        <v>100</v>
      </c>
      <c r="DP1004">
        <v>1</v>
      </c>
      <c r="DW1004">
        <v>77.78</v>
      </c>
      <c r="DX1004">
        <v>27</v>
      </c>
      <c r="DY1004">
        <v>66.67</v>
      </c>
      <c r="DZ1004">
        <v>54</v>
      </c>
      <c r="EG1004">
        <v>33</v>
      </c>
      <c r="EH1004">
        <v>126</v>
      </c>
      <c r="EI1004">
        <v>28</v>
      </c>
      <c r="EJ1004">
        <v>24</v>
      </c>
      <c r="EQ1004">
        <v>1.86</v>
      </c>
      <c r="ER1004">
        <v>114</v>
      </c>
      <c r="ES1004">
        <v>1.67</v>
      </c>
      <c r="ET1004">
        <v>27</v>
      </c>
      <c r="FA1004">
        <v>25</v>
      </c>
      <c r="FB1004">
        <v>124</v>
      </c>
      <c r="FC1004">
        <v>66.67</v>
      </c>
      <c r="FD1004">
        <v>41</v>
      </c>
      <c r="FU1004">
        <v>1</v>
      </c>
      <c r="FV1004">
        <v>92</v>
      </c>
      <c r="FW1004">
        <v>1</v>
      </c>
      <c r="FX1004">
        <v>47</v>
      </c>
      <c r="GE1004">
        <v>1</v>
      </c>
      <c r="GF1004">
        <v>96</v>
      </c>
      <c r="GG1004">
        <v>-3</v>
      </c>
      <c r="GH1004">
        <v>2</v>
      </c>
      <c r="GO1004">
        <v>-1</v>
      </c>
      <c r="GP1004">
        <v>84</v>
      </c>
      <c r="GQ1004">
        <v>-1</v>
      </c>
      <c r="GR1004">
        <v>88</v>
      </c>
      <c r="GY1004">
        <v>0</v>
      </c>
      <c r="GZ1004">
        <v>14</v>
      </c>
      <c r="HA1004">
        <v>0</v>
      </c>
      <c r="HB1004">
        <v>18</v>
      </c>
      <c r="HI1004">
        <v>2</v>
      </c>
      <c r="HJ1004">
        <v>116</v>
      </c>
      <c r="HK1004">
        <v>5</v>
      </c>
      <c r="HL1004">
        <v>19</v>
      </c>
      <c r="HS1004">
        <v>13</v>
      </c>
      <c r="HT1004">
        <v>19</v>
      </c>
      <c r="HU1004">
        <v>11</v>
      </c>
      <c r="HV1004">
        <v>55</v>
      </c>
      <c r="IC1004">
        <v>3</v>
      </c>
      <c r="ID1004">
        <v>19</v>
      </c>
      <c r="IE1004">
        <v>2</v>
      </c>
      <c r="IF1004">
        <v>66</v>
      </c>
      <c r="IM1004">
        <v>0</v>
      </c>
      <c r="IN1004">
        <v>21</v>
      </c>
      <c r="IO1004">
        <v>0</v>
      </c>
      <c r="IP1004">
        <v>36</v>
      </c>
    </row>
    <row r="1005" spans="1:254" x14ac:dyDescent="0.25">
      <c r="A1005" s="3" t="str">
        <f t="shared" si="15"/>
        <v>Takumi Kanaya</v>
      </c>
      <c r="B1005" s="4">
        <v>45767</v>
      </c>
      <c r="C1005" t="s">
        <v>2083</v>
      </c>
      <c r="D1005" t="s">
        <v>2084</v>
      </c>
      <c r="E1005" t="s">
        <v>2085</v>
      </c>
      <c r="F1005" t="s">
        <v>2086</v>
      </c>
      <c r="I1005" t="s">
        <v>2182</v>
      </c>
      <c r="J1005" t="s">
        <v>1032</v>
      </c>
      <c r="K1005" t="s">
        <v>997</v>
      </c>
      <c r="L1005">
        <v>70</v>
      </c>
      <c r="M1005">
        <v>72</v>
      </c>
      <c r="Q1005">
        <v>142</v>
      </c>
      <c r="R1005">
        <v>71.3</v>
      </c>
      <c r="S1005">
        <v>70.92</v>
      </c>
      <c r="T1005">
        <v>71.73</v>
      </c>
      <c r="U1005">
        <v>71.930000000000007</v>
      </c>
      <c r="Y1005">
        <v>71.83</v>
      </c>
      <c r="Z1005">
        <v>68</v>
      </c>
      <c r="AA1005">
        <v>72</v>
      </c>
      <c r="AE1005">
        <v>8</v>
      </c>
      <c r="AF1005">
        <v>14</v>
      </c>
      <c r="AJ1005">
        <v>72</v>
      </c>
      <c r="AK1005">
        <v>70</v>
      </c>
      <c r="AL1005">
        <v>1</v>
      </c>
      <c r="AM1005" s="5">
        <v>0.54791666666666672</v>
      </c>
      <c r="AN1005">
        <v>10</v>
      </c>
      <c r="AO1005" s="5">
        <v>0.33958333333333335</v>
      </c>
      <c r="AV1005">
        <v>295.75</v>
      </c>
      <c r="AX1005">
        <v>85.71</v>
      </c>
      <c r="AZ1005">
        <v>66.67</v>
      </c>
      <c r="BB1005">
        <v>29</v>
      </c>
      <c r="BD1005">
        <v>1.71</v>
      </c>
      <c r="BF1005">
        <v>58.33</v>
      </c>
      <c r="BH1005">
        <v>50</v>
      </c>
      <c r="BJ1005" t="s">
        <v>997</v>
      </c>
      <c r="BK1005" t="s">
        <v>997</v>
      </c>
      <c r="BL1005" t="s">
        <v>997</v>
      </c>
      <c r="BM1005" t="s">
        <v>997</v>
      </c>
      <c r="BN1005" t="s">
        <v>997</v>
      </c>
      <c r="BO1005">
        <v>1</v>
      </c>
      <c r="BQ1005">
        <v>0</v>
      </c>
      <c r="BS1005">
        <v>-3</v>
      </c>
      <c r="BU1005">
        <v>0</v>
      </c>
      <c r="BV1005">
        <v>7</v>
      </c>
      <c r="BW1005">
        <v>24</v>
      </c>
      <c r="BX1005">
        <v>5</v>
      </c>
      <c r="BY1005">
        <v>0</v>
      </c>
      <c r="BZ1005">
        <v>4</v>
      </c>
      <c r="CA1005">
        <v>8</v>
      </c>
      <c r="CB1005">
        <v>20</v>
      </c>
      <c r="CC1005">
        <v>8</v>
      </c>
      <c r="CD1005">
        <v>299.74</v>
      </c>
      <c r="CE1005">
        <v>63.04</v>
      </c>
      <c r="CF1005">
        <v>68.239999999999995</v>
      </c>
      <c r="CG1005">
        <v>50.21</v>
      </c>
      <c r="CH1005">
        <v>1.77</v>
      </c>
      <c r="CI1005">
        <v>29.25</v>
      </c>
      <c r="CJ1005">
        <v>51.06</v>
      </c>
      <c r="CK1005">
        <v>3.04</v>
      </c>
      <c r="CL1005">
        <v>4.0199999999999996</v>
      </c>
      <c r="CM1005">
        <v>4.63</v>
      </c>
      <c r="CN1005">
        <v>299.93</v>
      </c>
      <c r="CO1005">
        <v>63.25</v>
      </c>
      <c r="CP1005">
        <v>68.5</v>
      </c>
      <c r="CQ1005">
        <v>49.77</v>
      </c>
      <c r="CR1005">
        <v>1.77</v>
      </c>
      <c r="CS1005">
        <v>29.25</v>
      </c>
      <c r="CT1005">
        <v>51.83</v>
      </c>
      <c r="CU1005">
        <v>3.04</v>
      </c>
      <c r="CV1005">
        <v>4.01</v>
      </c>
      <c r="CW1005">
        <v>4.6399999999999997</v>
      </c>
      <c r="DC1005">
        <v>290.5</v>
      </c>
      <c r="DD1005">
        <v>68</v>
      </c>
      <c r="DE1005">
        <v>301</v>
      </c>
      <c r="DF1005">
        <v>79</v>
      </c>
      <c r="DM1005">
        <v>85.71</v>
      </c>
      <c r="DN1005">
        <v>30</v>
      </c>
      <c r="DO1005">
        <v>85.71</v>
      </c>
      <c r="DP1005">
        <v>23</v>
      </c>
      <c r="DW1005">
        <v>66.67</v>
      </c>
      <c r="DX1005">
        <v>80</v>
      </c>
      <c r="DY1005">
        <v>66.67</v>
      </c>
      <c r="DZ1005">
        <v>54</v>
      </c>
      <c r="EG1005">
        <v>28</v>
      </c>
      <c r="EH1005">
        <v>31</v>
      </c>
      <c r="EI1005">
        <v>30</v>
      </c>
      <c r="EJ1005">
        <v>61</v>
      </c>
      <c r="EQ1005">
        <v>1.58</v>
      </c>
      <c r="ER1005">
        <v>23</v>
      </c>
      <c r="ES1005">
        <v>1.83</v>
      </c>
      <c r="ET1005">
        <v>87</v>
      </c>
      <c r="FA1005">
        <v>50</v>
      </c>
      <c r="FB1005">
        <v>93</v>
      </c>
      <c r="FC1005">
        <v>66.67</v>
      </c>
      <c r="FD1005">
        <v>41</v>
      </c>
      <c r="FK1005">
        <v>100</v>
      </c>
      <c r="FL1005">
        <v>1</v>
      </c>
      <c r="FM1005">
        <v>33.299999999999997</v>
      </c>
      <c r="FN1005">
        <v>54</v>
      </c>
      <c r="FU1005">
        <v>0</v>
      </c>
      <c r="FV1005">
        <v>42</v>
      </c>
      <c r="FW1005">
        <v>1</v>
      </c>
      <c r="FX1005">
        <v>47</v>
      </c>
      <c r="GE1005">
        <v>0</v>
      </c>
      <c r="GF1005">
        <v>69</v>
      </c>
      <c r="GG1005">
        <v>0</v>
      </c>
      <c r="GH1005">
        <v>45</v>
      </c>
      <c r="GO1005">
        <v>-2</v>
      </c>
      <c r="GP1005">
        <v>36</v>
      </c>
      <c r="GQ1005">
        <v>-1</v>
      </c>
      <c r="GR1005">
        <v>88</v>
      </c>
      <c r="GY1005">
        <v>0</v>
      </c>
      <c r="GZ1005">
        <v>14</v>
      </c>
      <c r="HA1005">
        <v>0</v>
      </c>
      <c r="HB1005">
        <v>18</v>
      </c>
      <c r="HI1005">
        <v>5</v>
      </c>
      <c r="HJ1005">
        <v>37</v>
      </c>
      <c r="HK1005">
        <v>2</v>
      </c>
      <c r="HL1005">
        <v>104</v>
      </c>
      <c r="HS1005">
        <v>10</v>
      </c>
      <c r="HT1005">
        <v>88</v>
      </c>
      <c r="HU1005">
        <v>14</v>
      </c>
      <c r="HV1005">
        <v>8</v>
      </c>
      <c r="IC1005">
        <v>3</v>
      </c>
      <c r="ID1005">
        <v>19</v>
      </c>
      <c r="IE1005">
        <v>2</v>
      </c>
      <c r="IF1005">
        <v>66</v>
      </c>
      <c r="IM1005">
        <v>0</v>
      </c>
      <c r="IN1005">
        <v>21</v>
      </c>
      <c r="IO1005">
        <v>0</v>
      </c>
      <c r="IP1005">
        <v>36</v>
      </c>
    </row>
    <row r="1006" spans="1:254" x14ac:dyDescent="0.25">
      <c r="A1006" s="3" t="str">
        <f t="shared" si="15"/>
        <v>Kevin Kisner</v>
      </c>
      <c r="B1006" s="4">
        <v>45767</v>
      </c>
      <c r="C1006" t="s">
        <v>2083</v>
      </c>
      <c r="D1006" t="s">
        <v>2084</v>
      </c>
      <c r="E1006" t="s">
        <v>2085</v>
      </c>
      <c r="F1006" t="s">
        <v>2086</v>
      </c>
      <c r="I1006" t="s">
        <v>2183</v>
      </c>
      <c r="J1006" t="s">
        <v>1716</v>
      </c>
      <c r="K1006" t="s">
        <v>997</v>
      </c>
      <c r="L1006">
        <v>72</v>
      </c>
      <c r="M1006">
        <v>70</v>
      </c>
      <c r="Q1006">
        <v>142</v>
      </c>
      <c r="R1006">
        <v>71.3</v>
      </c>
      <c r="S1006">
        <v>70.92</v>
      </c>
      <c r="T1006">
        <v>73.73</v>
      </c>
      <c r="U1006">
        <v>69.930000000000007</v>
      </c>
      <c r="Y1006">
        <v>71.83</v>
      </c>
      <c r="Z1006">
        <v>97</v>
      </c>
      <c r="AA1006">
        <v>72</v>
      </c>
      <c r="AE1006">
        <v>10</v>
      </c>
      <c r="AF1006">
        <v>14</v>
      </c>
      <c r="AJ1006">
        <v>72</v>
      </c>
      <c r="AK1006">
        <v>70</v>
      </c>
      <c r="AL1006">
        <v>1</v>
      </c>
      <c r="AM1006" s="5">
        <v>0.5229166666666667</v>
      </c>
      <c r="AN1006">
        <v>10</v>
      </c>
      <c r="AO1006" s="5">
        <v>0.31458333333333333</v>
      </c>
      <c r="AV1006">
        <v>290</v>
      </c>
      <c r="AX1006">
        <v>85.71</v>
      </c>
      <c r="AZ1006">
        <v>63.89</v>
      </c>
      <c r="BB1006">
        <v>28.5</v>
      </c>
      <c r="BD1006">
        <v>1.74</v>
      </c>
      <c r="BF1006">
        <v>69.23</v>
      </c>
      <c r="BH1006">
        <v>75</v>
      </c>
      <c r="BJ1006" t="s">
        <v>997</v>
      </c>
      <c r="BK1006" t="s">
        <v>997</v>
      </c>
      <c r="BL1006" t="s">
        <v>997</v>
      </c>
      <c r="BM1006" t="s">
        <v>997</v>
      </c>
      <c r="BN1006" t="s">
        <v>997</v>
      </c>
      <c r="BO1006">
        <v>3</v>
      </c>
      <c r="BQ1006">
        <v>-2</v>
      </c>
      <c r="BS1006">
        <v>-3</v>
      </c>
      <c r="BU1006">
        <v>0</v>
      </c>
      <c r="BV1006">
        <v>6</v>
      </c>
      <c r="BW1006">
        <v>26</v>
      </c>
      <c r="BX1006">
        <v>4</v>
      </c>
      <c r="BY1006">
        <v>0</v>
      </c>
      <c r="BZ1006">
        <v>4</v>
      </c>
      <c r="CA1006">
        <v>8</v>
      </c>
      <c r="CB1006">
        <v>20</v>
      </c>
      <c r="CC1006">
        <v>8</v>
      </c>
      <c r="CD1006">
        <v>299.74</v>
      </c>
      <c r="CE1006">
        <v>63.04</v>
      </c>
      <c r="CF1006">
        <v>68.239999999999995</v>
      </c>
      <c r="CG1006">
        <v>50.21</v>
      </c>
      <c r="CH1006">
        <v>1.77</v>
      </c>
      <c r="CI1006">
        <v>29.25</v>
      </c>
      <c r="CJ1006">
        <v>51.06</v>
      </c>
      <c r="CK1006">
        <v>3.04</v>
      </c>
      <c r="CL1006">
        <v>4.0199999999999996</v>
      </c>
      <c r="CM1006">
        <v>4.63</v>
      </c>
      <c r="CN1006">
        <v>299.93</v>
      </c>
      <c r="CO1006">
        <v>63.25</v>
      </c>
      <c r="CP1006">
        <v>68.5</v>
      </c>
      <c r="CQ1006">
        <v>49.77</v>
      </c>
      <c r="CR1006">
        <v>1.77</v>
      </c>
      <c r="CS1006">
        <v>29.25</v>
      </c>
      <c r="CT1006">
        <v>51.83</v>
      </c>
      <c r="CU1006">
        <v>3.04</v>
      </c>
      <c r="CV1006">
        <v>4.01</v>
      </c>
      <c r="CW1006">
        <v>4.6399999999999997</v>
      </c>
      <c r="DC1006">
        <v>284.5</v>
      </c>
      <c r="DD1006">
        <v>97</v>
      </c>
      <c r="DE1006">
        <v>295.5</v>
      </c>
      <c r="DF1006">
        <v>101</v>
      </c>
      <c r="DM1006">
        <v>92.86</v>
      </c>
      <c r="DN1006">
        <v>2</v>
      </c>
      <c r="DO1006">
        <v>78.569999999999993</v>
      </c>
      <c r="DP1006">
        <v>50</v>
      </c>
      <c r="DW1006">
        <v>72.22</v>
      </c>
      <c r="DX1006">
        <v>50</v>
      </c>
      <c r="DY1006">
        <v>55.56</v>
      </c>
      <c r="DZ1006">
        <v>98</v>
      </c>
      <c r="EG1006">
        <v>31</v>
      </c>
      <c r="EH1006">
        <v>106</v>
      </c>
      <c r="EI1006">
        <v>26</v>
      </c>
      <c r="EJ1006">
        <v>7</v>
      </c>
      <c r="EQ1006">
        <v>1.85</v>
      </c>
      <c r="ER1006">
        <v>106</v>
      </c>
      <c r="ES1006">
        <v>1.6</v>
      </c>
      <c r="ET1006">
        <v>19</v>
      </c>
      <c r="FA1006">
        <v>60</v>
      </c>
      <c r="FB1006">
        <v>74</v>
      </c>
      <c r="FC1006">
        <v>75</v>
      </c>
      <c r="FD1006">
        <v>28</v>
      </c>
      <c r="FK1006">
        <v>50</v>
      </c>
      <c r="FL1006">
        <v>24</v>
      </c>
      <c r="FM1006">
        <v>100</v>
      </c>
      <c r="FN1006">
        <v>1</v>
      </c>
      <c r="FU1006">
        <v>1</v>
      </c>
      <c r="FV1006">
        <v>92</v>
      </c>
      <c r="FW1006">
        <v>2</v>
      </c>
      <c r="FX1006">
        <v>92</v>
      </c>
      <c r="GE1006">
        <v>1</v>
      </c>
      <c r="GF1006">
        <v>96</v>
      </c>
      <c r="GG1006">
        <v>-3</v>
      </c>
      <c r="GH1006">
        <v>2</v>
      </c>
      <c r="GO1006">
        <v>-2</v>
      </c>
      <c r="GP1006">
        <v>36</v>
      </c>
      <c r="GQ1006">
        <v>-1</v>
      </c>
      <c r="GR1006">
        <v>88</v>
      </c>
      <c r="GY1006">
        <v>0</v>
      </c>
      <c r="GZ1006">
        <v>14</v>
      </c>
      <c r="HA1006">
        <v>0</v>
      </c>
      <c r="HB1006">
        <v>18</v>
      </c>
      <c r="HI1006">
        <v>2</v>
      </c>
      <c r="HJ1006">
        <v>116</v>
      </c>
      <c r="HK1006">
        <v>4</v>
      </c>
      <c r="HL1006">
        <v>43</v>
      </c>
      <c r="HS1006">
        <v>14</v>
      </c>
      <c r="HT1006">
        <v>4</v>
      </c>
      <c r="HU1006">
        <v>12</v>
      </c>
      <c r="HV1006">
        <v>29</v>
      </c>
      <c r="IC1006">
        <v>2</v>
      </c>
      <c r="ID1006">
        <v>38</v>
      </c>
      <c r="IE1006">
        <v>2</v>
      </c>
      <c r="IF1006">
        <v>66</v>
      </c>
      <c r="IM1006">
        <v>0</v>
      </c>
      <c r="IN1006">
        <v>21</v>
      </c>
      <c r="IO1006">
        <v>0</v>
      </c>
      <c r="IP1006">
        <v>36</v>
      </c>
    </row>
    <row r="1007" spans="1:254" x14ac:dyDescent="0.25">
      <c r="A1007" s="3" t="str">
        <f t="shared" si="15"/>
        <v>Martin Laird</v>
      </c>
      <c r="B1007" s="4">
        <v>45767</v>
      </c>
      <c r="C1007" t="s">
        <v>2083</v>
      </c>
      <c r="D1007" t="s">
        <v>2084</v>
      </c>
      <c r="E1007" t="s">
        <v>2085</v>
      </c>
      <c r="F1007" t="s">
        <v>2086</v>
      </c>
      <c r="I1007" t="s">
        <v>2184</v>
      </c>
      <c r="J1007" t="s">
        <v>1003</v>
      </c>
      <c r="K1007" t="s">
        <v>997</v>
      </c>
      <c r="L1007">
        <v>69</v>
      </c>
      <c r="M1007">
        <v>73</v>
      </c>
      <c r="Q1007">
        <v>142</v>
      </c>
      <c r="R1007">
        <v>71.3</v>
      </c>
      <c r="S1007">
        <v>70.92</v>
      </c>
      <c r="T1007">
        <v>70.73</v>
      </c>
      <c r="U1007">
        <v>72.930000000000007</v>
      </c>
      <c r="Y1007">
        <v>71.83</v>
      </c>
      <c r="Z1007">
        <v>51</v>
      </c>
      <c r="AA1007">
        <v>72</v>
      </c>
      <c r="AE1007">
        <v>7</v>
      </c>
      <c r="AF1007">
        <v>14</v>
      </c>
      <c r="AJ1007">
        <v>72</v>
      </c>
      <c r="AK1007">
        <v>70</v>
      </c>
      <c r="AL1007">
        <v>1</v>
      </c>
      <c r="AM1007" s="5">
        <v>0.50624999999999998</v>
      </c>
      <c r="AN1007">
        <v>10</v>
      </c>
      <c r="AO1007" s="5">
        <v>0.29791666666666666</v>
      </c>
      <c r="AV1007">
        <v>287.75</v>
      </c>
      <c r="AX1007">
        <v>89.29</v>
      </c>
      <c r="AZ1007">
        <v>69.44</v>
      </c>
      <c r="BB1007">
        <v>29.5</v>
      </c>
      <c r="BD1007">
        <v>1.76</v>
      </c>
      <c r="BF1007">
        <v>63.64</v>
      </c>
      <c r="BH1007">
        <v>100</v>
      </c>
      <c r="BJ1007" t="s">
        <v>997</v>
      </c>
      <c r="BK1007" t="s">
        <v>997</v>
      </c>
      <c r="BL1007" t="s">
        <v>997</v>
      </c>
      <c r="BM1007" t="s">
        <v>997</v>
      </c>
      <c r="BN1007" t="s">
        <v>997</v>
      </c>
      <c r="BO1007">
        <v>2</v>
      </c>
      <c r="BQ1007">
        <v>-1</v>
      </c>
      <c r="BS1007">
        <v>-3</v>
      </c>
      <c r="BU1007">
        <v>0</v>
      </c>
      <c r="BV1007">
        <v>7</v>
      </c>
      <c r="BW1007">
        <v>25</v>
      </c>
      <c r="BX1007">
        <v>3</v>
      </c>
      <c r="BY1007">
        <v>1</v>
      </c>
      <c r="BZ1007">
        <v>1</v>
      </c>
      <c r="CA1007">
        <v>8</v>
      </c>
      <c r="CB1007">
        <v>20</v>
      </c>
      <c r="CC1007">
        <v>8</v>
      </c>
      <c r="CD1007">
        <v>299.74</v>
      </c>
      <c r="CE1007">
        <v>63.04</v>
      </c>
      <c r="CF1007">
        <v>68.239999999999995</v>
      </c>
      <c r="CG1007">
        <v>50.21</v>
      </c>
      <c r="CH1007">
        <v>1.77</v>
      </c>
      <c r="CI1007">
        <v>29.25</v>
      </c>
      <c r="CJ1007">
        <v>51.06</v>
      </c>
      <c r="CK1007">
        <v>3.04</v>
      </c>
      <c r="CL1007">
        <v>4.0199999999999996</v>
      </c>
      <c r="CM1007">
        <v>4.63</v>
      </c>
      <c r="CN1007">
        <v>299.93</v>
      </c>
      <c r="CO1007">
        <v>63.25</v>
      </c>
      <c r="CP1007">
        <v>68.5</v>
      </c>
      <c r="CQ1007">
        <v>49.77</v>
      </c>
      <c r="CR1007">
        <v>1.77</v>
      </c>
      <c r="CS1007">
        <v>29.25</v>
      </c>
      <c r="CT1007">
        <v>51.83</v>
      </c>
      <c r="CU1007">
        <v>3.04</v>
      </c>
      <c r="CV1007">
        <v>4.01</v>
      </c>
      <c r="CW1007">
        <v>4.6399999999999997</v>
      </c>
      <c r="DC1007">
        <v>283</v>
      </c>
      <c r="DD1007">
        <v>103</v>
      </c>
      <c r="DE1007">
        <v>292.5</v>
      </c>
      <c r="DF1007">
        <v>110</v>
      </c>
      <c r="DM1007">
        <v>92.86</v>
      </c>
      <c r="DN1007">
        <v>2</v>
      </c>
      <c r="DO1007">
        <v>85.71</v>
      </c>
      <c r="DP1007">
        <v>23</v>
      </c>
      <c r="DW1007">
        <v>72.22</v>
      </c>
      <c r="DX1007">
        <v>50</v>
      </c>
      <c r="DY1007">
        <v>66.67</v>
      </c>
      <c r="DZ1007">
        <v>54</v>
      </c>
      <c r="EG1007">
        <v>29</v>
      </c>
      <c r="EH1007">
        <v>49</v>
      </c>
      <c r="EI1007">
        <v>30</v>
      </c>
      <c r="EJ1007">
        <v>61</v>
      </c>
      <c r="EQ1007">
        <v>1.69</v>
      </c>
      <c r="ER1007">
        <v>48</v>
      </c>
      <c r="ES1007">
        <v>1.83</v>
      </c>
      <c r="ET1007">
        <v>87</v>
      </c>
      <c r="FA1007">
        <v>60</v>
      </c>
      <c r="FB1007">
        <v>74</v>
      </c>
      <c r="FC1007">
        <v>66.67</v>
      </c>
      <c r="FD1007">
        <v>41</v>
      </c>
      <c r="FK1007">
        <v>100</v>
      </c>
      <c r="FL1007">
        <v>1</v>
      </c>
      <c r="FU1007">
        <v>1</v>
      </c>
      <c r="FV1007">
        <v>92</v>
      </c>
      <c r="FW1007">
        <v>1</v>
      </c>
      <c r="FX1007">
        <v>47</v>
      </c>
      <c r="GE1007">
        <v>-2</v>
      </c>
      <c r="GF1007">
        <v>32</v>
      </c>
      <c r="GG1007">
        <v>1</v>
      </c>
      <c r="GH1007">
        <v>73</v>
      </c>
      <c r="GO1007">
        <v>-2</v>
      </c>
      <c r="GP1007">
        <v>36</v>
      </c>
      <c r="GQ1007">
        <v>-1</v>
      </c>
      <c r="GR1007">
        <v>88</v>
      </c>
      <c r="GY1007">
        <v>0</v>
      </c>
      <c r="GZ1007">
        <v>14</v>
      </c>
      <c r="HA1007">
        <v>0</v>
      </c>
      <c r="HB1007">
        <v>18</v>
      </c>
      <c r="HI1007">
        <v>5</v>
      </c>
      <c r="HJ1007">
        <v>37</v>
      </c>
      <c r="HK1007">
        <v>2</v>
      </c>
      <c r="HL1007">
        <v>104</v>
      </c>
      <c r="HS1007">
        <v>11</v>
      </c>
      <c r="HT1007">
        <v>69</v>
      </c>
      <c r="HU1007">
        <v>14</v>
      </c>
      <c r="HV1007">
        <v>8</v>
      </c>
      <c r="IC1007">
        <v>2</v>
      </c>
      <c r="ID1007">
        <v>38</v>
      </c>
      <c r="IE1007">
        <v>1</v>
      </c>
      <c r="IF1007">
        <v>104</v>
      </c>
      <c r="IM1007">
        <v>0</v>
      </c>
      <c r="IN1007">
        <v>21</v>
      </c>
      <c r="IO1007">
        <v>1</v>
      </c>
      <c r="IP1007">
        <v>4</v>
      </c>
    </row>
    <row r="1008" spans="1:254" x14ac:dyDescent="0.25">
      <c r="A1008" s="3" t="str">
        <f t="shared" si="15"/>
        <v>Brandon Matthews</v>
      </c>
      <c r="B1008" s="4">
        <v>45767</v>
      </c>
      <c r="C1008" t="s">
        <v>2083</v>
      </c>
      <c r="D1008" t="s">
        <v>2084</v>
      </c>
      <c r="E1008" t="s">
        <v>2085</v>
      </c>
      <c r="F1008" t="s">
        <v>2086</v>
      </c>
      <c r="I1008" t="s">
        <v>2185</v>
      </c>
      <c r="J1008" t="s">
        <v>883</v>
      </c>
      <c r="K1008" t="s">
        <v>997</v>
      </c>
      <c r="L1008">
        <v>71</v>
      </c>
      <c r="M1008">
        <v>71</v>
      </c>
      <c r="Q1008">
        <v>142</v>
      </c>
      <c r="R1008">
        <v>71.3</v>
      </c>
      <c r="S1008">
        <v>70.92</v>
      </c>
      <c r="T1008">
        <v>72.73</v>
      </c>
      <c r="U1008">
        <v>70.930000000000007</v>
      </c>
      <c r="Y1008">
        <v>71.83</v>
      </c>
      <c r="Z1008">
        <v>86</v>
      </c>
      <c r="AA1008">
        <v>72</v>
      </c>
      <c r="AE1008">
        <v>9</v>
      </c>
      <c r="AF1008">
        <v>14</v>
      </c>
      <c r="AJ1008">
        <v>72</v>
      </c>
      <c r="AK1008">
        <v>70</v>
      </c>
      <c r="AL1008">
        <v>1</v>
      </c>
      <c r="AM1008" s="5">
        <v>0.57291666666666663</v>
      </c>
      <c r="AN1008">
        <v>10</v>
      </c>
      <c r="AO1008" s="5">
        <v>0.36458333333333331</v>
      </c>
      <c r="AV1008">
        <v>314.5</v>
      </c>
      <c r="AX1008">
        <v>82.14</v>
      </c>
      <c r="AZ1008">
        <v>69.44</v>
      </c>
      <c r="BB1008">
        <v>29</v>
      </c>
      <c r="BD1008">
        <v>1.76</v>
      </c>
      <c r="BF1008">
        <v>72.73</v>
      </c>
      <c r="BJ1008" t="s">
        <v>997</v>
      </c>
      <c r="BK1008" t="s">
        <v>997</v>
      </c>
      <c r="BL1008" t="s">
        <v>997</v>
      </c>
      <c r="BM1008" t="s">
        <v>997</v>
      </c>
      <c r="BN1008" t="s">
        <v>997</v>
      </c>
      <c r="BO1008">
        <v>2</v>
      </c>
      <c r="BQ1008">
        <v>-1</v>
      </c>
      <c r="BS1008">
        <v>-3</v>
      </c>
      <c r="BU1008">
        <v>0</v>
      </c>
      <c r="BV1008">
        <v>7</v>
      </c>
      <c r="BW1008">
        <v>25</v>
      </c>
      <c r="BX1008">
        <v>3</v>
      </c>
      <c r="BY1008">
        <v>1</v>
      </c>
      <c r="BZ1008">
        <v>0</v>
      </c>
      <c r="CA1008">
        <v>8</v>
      </c>
      <c r="CB1008">
        <v>20</v>
      </c>
      <c r="CC1008">
        <v>8</v>
      </c>
      <c r="CD1008">
        <v>299.74</v>
      </c>
      <c r="CE1008">
        <v>63.04</v>
      </c>
      <c r="CF1008">
        <v>68.239999999999995</v>
      </c>
      <c r="CG1008">
        <v>50.21</v>
      </c>
      <c r="CH1008">
        <v>1.77</v>
      </c>
      <c r="CI1008">
        <v>29.25</v>
      </c>
      <c r="CJ1008">
        <v>51.06</v>
      </c>
      <c r="CK1008">
        <v>3.04</v>
      </c>
      <c r="CL1008">
        <v>4.0199999999999996</v>
      </c>
      <c r="CM1008">
        <v>4.63</v>
      </c>
      <c r="CN1008">
        <v>299.93</v>
      </c>
      <c r="CO1008">
        <v>63.25</v>
      </c>
      <c r="CP1008">
        <v>68.5</v>
      </c>
      <c r="CQ1008">
        <v>49.77</v>
      </c>
      <c r="CR1008">
        <v>1.77</v>
      </c>
      <c r="CS1008">
        <v>29.25</v>
      </c>
      <c r="CT1008">
        <v>51.83</v>
      </c>
      <c r="CU1008">
        <v>3.04</v>
      </c>
      <c r="CV1008">
        <v>4.01</v>
      </c>
      <c r="CW1008">
        <v>4.6399999999999997</v>
      </c>
      <c r="DC1008">
        <v>320.5</v>
      </c>
      <c r="DD1008">
        <v>2</v>
      </c>
      <c r="DE1008">
        <v>308.5</v>
      </c>
      <c r="DF1008">
        <v>52</v>
      </c>
      <c r="DM1008">
        <v>71.430000000000007</v>
      </c>
      <c r="DN1008">
        <v>98</v>
      </c>
      <c r="DO1008">
        <v>92.86</v>
      </c>
      <c r="DP1008">
        <v>10</v>
      </c>
      <c r="DW1008">
        <v>61.11</v>
      </c>
      <c r="DX1008">
        <v>103</v>
      </c>
      <c r="DY1008">
        <v>77.78</v>
      </c>
      <c r="DZ1008">
        <v>10</v>
      </c>
      <c r="EG1008">
        <v>27</v>
      </c>
      <c r="EH1008">
        <v>15</v>
      </c>
      <c r="EI1008">
        <v>31</v>
      </c>
      <c r="EJ1008">
        <v>89</v>
      </c>
      <c r="EQ1008">
        <v>1.64</v>
      </c>
      <c r="ER1008">
        <v>32</v>
      </c>
      <c r="ES1008">
        <v>1.86</v>
      </c>
      <c r="ET1008">
        <v>94</v>
      </c>
      <c r="FA1008">
        <v>71.430000000000007</v>
      </c>
      <c r="FB1008">
        <v>56</v>
      </c>
      <c r="FC1008">
        <v>75</v>
      </c>
      <c r="FD1008">
        <v>28</v>
      </c>
      <c r="FU1008">
        <v>0</v>
      </c>
      <c r="FV1008">
        <v>42</v>
      </c>
      <c r="FW1008">
        <v>2</v>
      </c>
      <c r="FX1008">
        <v>92</v>
      </c>
      <c r="GE1008">
        <v>1</v>
      </c>
      <c r="GF1008">
        <v>96</v>
      </c>
      <c r="GG1008">
        <v>-2</v>
      </c>
      <c r="GH1008">
        <v>10</v>
      </c>
      <c r="GO1008">
        <v>-2</v>
      </c>
      <c r="GP1008">
        <v>36</v>
      </c>
      <c r="GQ1008">
        <v>-1</v>
      </c>
      <c r="GR1008">
        <v>88</v>
      </c>
      <c r="GY1008">
        <v>0</v>
      </c>
      <c r="GZ1008">
        <v>14</v>
      </c>
      <c r="HA1008">
        <v>0</v>
      </c>
      <c r="HB1008">
        <v>18</v>
      </c>
      <c r="HI1008">
        <v>4</v>
      </c>
      <c r="HJ1008">
        <v>61</v>
      </c>
      <c r="HK1008">
        <v>3</v>
      </c>
      <c r="HL1008">
        <v>67</v>
      </c>
      <c r="HS1008">
        <v>12</v>
      </c>
      <c r="HT1008">
        <v>41</v>
      </c>
      <c r="HU1008">
        <v>13</v>
      </c>
      <c r="HV1008">
        <v>19</v>
      </c>
      <c r="IC1008">
        <v>1</v>
      </c>
      <c r="ID1008">
        <v>83</v>
      </c>
      <c r="IE1008">
        <v>2</v>
      </c>
      <c r="IF1008">
        <v>66</v>
      </c>
      <c r="IM1008">
        <v>1</v>
      </c>
      <c r="IN1008">
        <v>4</v>
      </c>
      <c r="IO1008">
        <v>0</v>
      </c>
      <c r="IP1008">
        <v>36</v>
      </c>
    </row>
    <row r="1009" spans="1:250" x14ac:dyDescent="0.25">
      <c r="A1009" s="3" t="str">
        <f t="shared" si="15"/>
        <v>Chez Reavie</v>
      </c>
      <c r="B1009" s="4">
        <v>45767</v>
      </c>
      <c r="C1009" t="s">
        <v>2083</v>
      </c>
      <c r="D1009" t="s">
        <v>2084</v>
      </c>
      <c r="E1009" t="s">
        <v>2085</v>
      </c>
      <c r="F1009" t="s">
        <v>2086</v>
      </c>
      <c r="I1009" t="s">
        <v>2186</v>
      </c>
      <c r="J1009" t="s">
        <v>2187</v>
      </c>
      <c r="K1009" t="s">
        <v>997</v>
      </c>
      <c r="L1009">
        <v>69</v>
      </c>
      <c r="M1009">
        <v>73</v>
      </c>
      <c r="Q1009">
        <v>142</v>
      </c>
      <c r="R1009">
        <v>71.3</v>
      </c>
      <c r="S1009">
        <v>70.92</v>
      </c>
      <c r="T1009">
        <v>70.73</v>
      </c>
      <c r="U1009">
        <v>72.930000000000007</v>
      </c>
      <c r="Y1009">
        <v>71.83</v>
      </c>
      <c r="Z1009">
        <v>51</v>
      </c>
      <c r="AA1009">
        <v>72</v>
      </c>
      <c r="AE1009">
        <v>7</v>
      </c>
      <c r="AF1009">
        <v>14</v>
      </c>
      <c r="AJ1009">
        <v>72</v>
      </c>
      <c r="AK1009">
        <v>70</v>
      </c>
      <c r="AL1009">
        <v>1</v>
      </c>
      <c r="AM1009" s="5">
        <v>0.28958333333333336</v>
      </c>
      <c r="AN1009">
        <v>10</v>
      </c>
      <c r="AO1009" s="5">
        <v>0.49791666666666667</v>
      </c>
      <c r="AV1009">
        <v>283</v>
      </c>
      <c r="AX1009">
        <v>78.569999999999993</v>
      </c>
      <c r="AZ1009">
        <v>61.12</v>
      </c>
      <c r="BB1009">
        <v>28.5</v>
      </c>
      <c r="BD1009">
        <v>1.77</v>
      </c>
      <c r="BF1009">
        <v>71.430000000000007</v>
      </c>
      <c r="BH1009">
        <v>66.67</v>
      </c>
      <c r="BJ1009" t="s">
        <v>997</v>
      </c>
      <c r="BK1009" t="s">
        <v>997</v>
      </c>
      <c r="BL1009" t="s">
        <v>997</v>
      </c>
      <c r="BM1009" t="s">
        <v>997</v>
      </c>
      <c r="BN1009" t="s">
        <v>997</v>
      </c>
      <c r="BO1009">
        <v>-1</v>
      </c>
      <c r="BQ1009">
        <v>3</v>
      </c>
      <c r="BS1009">
        <v>-4</v>
      </c>
      <c r="BU1009">
        <v>1</v>
      </c>
      <c r="BV1009">
        <v>6</v>
      </c>
      <c r="BW1009">
        <v>24</v>
      </c>
      <c r="BX1009">
        <v>4</v>
      </c>
      <c r="BY1009">
        <v>1</v>
      </c>
      <c r="BZ1009">
        <v>3</v>
      </c>
      <c r="CA1009">
        <v>8</v>
      </c>
      <c r="CB1009">
        <v>20</v>
      </c>
      <c r="CC1009">
        <v>8</v>
      </c>
      <c r="CD1009">
        <v>299.74</v>
      </c>
      <c r="CE1009">
        <v>63.04</v>
      </c>
      <c r="CF1009">
        <v>68.239999999999995</v>
      </c>
      <c r="CG1009">
        <v>50.21</v>
      </c>
      <c r="CH1009">
        <v>1.77</v>
      </c>
      <c r="CI1009">
        <v>29.25</v>
      </c>
      <c r="CJ1009">
        <v>51.06</v>
      </c>
      <c r="CK1009">
        <v>3.04</v>
      </c>
      <c r="CL1009">
        <v>4.0199999999999996</v>
      </c>
      <c r="CM1009">
        <v>4.63</v>
      </c>
      <c r="CN1009">
        <v>299.93</v>
      </c>
      <c r="CO1009">
        <v>63.25</v>
      </c>
      <c r="CP1009">
        <v>68.5</v>
      </c>
      <c r="CQ1009">
        <v>49.77</v>
      </c>
      <c r="CR1009">
        <v>1.77</v>
      </c>
      <c r="CS1009">
        <v>29.25</v>
      </c>
      <c r="CT1009">
        <v>51.83</v>
      </c>
      <c r="CU1009">
        <v>3.04</v>
      </c>
      <c r="CV1009">
        <v>4.01</v>
      </c>
      <c r="CW1009">
        <v>4.6399999999999997</v>
      </c>
      <c r="DC1009">
        <v>277.5</v>
      </c>
      <c r="DD1009">
        <v>114</v>
      </c>
      <c r="DE1009">
        <v>288.5</v>
      </c>
      <c r="DF1009">
        <v>121</v>
      </c>
      <c r="DM1009">
        <v>85.71</v>
      </c>
      <c r="DN1009">
        <v>30</v>
      </c>
      <c r="DO1009">
        <v>71.430000000000007</v>
      </c>
      <c r="DP1009">
        <v>83</v>
      </c>
      <c r="DW1009">
        <v>55.56</v>
      </c>
      <c r="DX1009">
        <v>118</v>
      </c>
      <c r="DY1009">
        <v>66.67</v>
      </c>
      <c r="DZ1009">
        <v>54</v>
      </c>
      <c r="EG1009">
        <v>25</v>
      </c>
      <c r="EH1009">
        <v>5</v>
      </c>
      <c r="EI1009">
        <v>32</v>
      </c>
      <c r="EJ1009">
        <v>108</v>
      </c>
      <c r="EQ1009">
        <v>1.6</v>
      </c>
      <c r="ER1009">
        <v>27</v>
      </c>
      <c r="ES1009">
        <v>1.92</v>
      </c>
      <c r="ET1009">
        <v>109</v>
      </c>
      <c r="FA1009">
        <v>87.5</v>
      </c>
      <c r="FB1009">
        <v>26</v>
      </c>
      <c r="FC1009">
        <v>50</v>
      </c>
      <c r="FD1009">
        <v>82</v>
      </c>
      <c r="FK1009">
        <v>100</v>
      </c>
      <c r="FL1009">
        <v>1</v>
      </c>
      <c r="FM1009">
        <v>50</v>
      </c>
      <c r="FN1009">
        <v>31</v>
      </c>
      <c r="FU1009">
        <v>-1</v>
      </c>
      <c r="FV1009">
        <v>7</v>
      </c>
      <c r="FW1009">
        <v>0</v>
      </c>
      <c r="FX1009">
        <v>9</v>
      </c>
      <c r="GE1009">
        <v>0</v>
      </c>
      <c r="GF1009">
        <v>69</v>
      </c>
      <c r="GG1009">
        <v>3</v>
      </c>
      <c r="GH1009">
        <v>113</v>
      </c>
      <c r="GO1009">
        <v>-2</v>
      </c>
      <c r="GP1009">
        <v>36</v>
      </c>
      <c r="GQ1009">
        <v>-2</v>
      </c>
      <c r="GR1009">
        <v>50</v>
      </c>
      <c r="GY1009">
        <v>0</v>
      </c>
      <c r="GZ1009">
        <v>14</v>
      </c>
      <c r="HA1009">
        <v>1</v>
      </c>
      <c r="HB1009">
        <v>2</v>
      </c>
      <c r="HI1009">
        <v>5</v>
      </c>
      <c r="HJ1009">
        <v>37</v>
      </c>
      <c r="HK1009">
        <v>1</v>
      </c>
      <c r="HL1009">
        <v>124</v>
      </c>
      <c r="HS1009">
        <v>12</v>
      </c>
      <c r="HT1009">
        <v>41</v>
      </c>
      <c r="HU1009">
        <v>12</v>
      </c>
      <c r="HV1009">
        <v>29</v>
      </c>
      <c r="IC1009">
        <v>0</v>
      </c>
      <c r="ID1009">
        <v>111</v>
      </c>
      <c r="IE1009">
        <v>4</v>
      </c>
      <c r="IF1009">
        <v>13</v>
      </c>
      <c r="IM1009">
        <v>1</v>
      </c>
      <c r="IN1009">
        <v>4</v>
      </c>
      <c r="IO1009">
        <v>0</v>
      </c>
      <c r="IP1009">
        <v>36</v>
      </c>
    </row>
    <row r="1010" spans="1:250" x14ac:dyDescent="0.25">
      <c r="A1010" s="3" t="str">
        <f t="shared" si="15"/>
        <v>Bo Van Pelt</v>
      </c>
      <c r="B1010" s="4">
        <v>45767</v>
      </c>
      <c r="C1010" t="s">
        <v>2083</v>
      </c>
      <c r="D1010" t="s">
        <v>2084</v>
      </c>
      <c r="E1010" t="s">
        <v>2085</v>
      </c>
      <c r="F1010" t="s">
        <v>2086</v>
      </c>
      <c r="I1010" t="s">
        <v>2188</v>
      </c>
      <c r="J1010" t="s">
        <v>1134</v>
      </c>
      <c r="K1010" t="s">
        <v>997</v>
      </c>
      <c r="L1010">
        <v>71</v>
      </c>
      <c r="M1010">
        <v>71</v>
      </c>
      <c r="Q1010">
        <v>142</v>
      </c>
      <c r="R1010">
        <v>71.3</v>
      </c>
      <c r="S1010">
        <v>70.92</v>
      </c>
      <c r="T1010">
        <v>72.73</v>
      </c>
      <c r="U1010">
        <v>70.930000000000007</v>
      </c>
      <c r="Y1010">
        <v>71.83</v>
      </c>
      <c r="Z1010">
        <v>86</v>
      </c>
      <c r="AA1010">
        <v>72</v>
      </c>
      <c r="AE1010">
        <v>9</v>
      </c>
      <c r="AF1010">
        <v>14</v>
      </c>
      <c r="AJ1010">
        <v>72</v>
      </c>
      <c r="AK1010">
        <v>70</v>
      </c>
      <c r="AL1010">
        <v>10</v>
      </c>
      <c r="AM1010" s="5">
        <v>0.31458333333333333</v>
      </c>
      <c r="AN1010">
        <v>1</v>
      </c>
      <c r="AO1010" s="5">
        <v>0.5229166666666667</v>
      </c>
      <c r="AV1010">
        <v>286.75</v>
      </c>
      <c r="AX1010">
        <v>75</v>
      </c>
      <c r="AZ1010">
        <v>55.56</v>
      </c>
      <c r="BB1010">
        <v>27</v>
      </c>
      <c r="BD1010">
        <v>1.7</v>
      </c>
      <c r="BF1010">
        <v>75</v>
      </c>
      <c r="BJ1010" t="s">
        <v>997</v>
      </c>
      <c r="BK1010" t="s">
        <v>997</v>
      </c>
      <c r="BL1010" t="s">
        <v>997</v>
      </c>
      <c r="BM1010" t="s">
        <v>997</v>
      </c>
      <c r="BN1010" t="s">
        <v>997</v>
      </c>
      <c r="BO1010">
        <v>4</v>
      </c>
      <c r="BQ1010">
        <v>-2</v>
      </c>
      <c r="BS1010">
        <v>-4</v>
      </c>
      <c r="BU1010">
        <v>0</v>
      </c>
      <c r="BV1010">
        <v>8</v>
      </c>
      <c r="BW1010">
        <v>22</v>
      </c>
      <c r="BX1010">
        <v>6</v>
      </c>
      <c r="BY1010">
        <v>0</v>
      </c>
      <c r="BZ1010">
        <v>0</v>
      </c>
      <c r="CA1010">
        <v>8</v>
      </c>
      <c r="CB1010">
        <v>20</v>
      </c>
      <c r="CC1010">
        <v>8</v>
      </c>
      <c r="CD1010">
        <v>299.74</v>
      </c>
      <c r="CE1010">
        <v>63.04</v>
      </c>
      <c r="CF1010">
        <v>68.239999999999995</v>
      </c>
      <c r="CG1010">
        <v>50.21</v>
      </c>
      <c r="CH1010">
        <v>1.77</v>
      </c>
      <c r="CI1010">
        <v>29.25</v>
      </c>
      <c r="CJ1010">
        <v>51.06</v>
      </c>
      <c r="CK1010">
        <v>3.04</v>
      </c>
      <c r="CL1010">
        <v>4.0199999999999996</v>
      </c>
      <c r="CM1010">
        <v>4.63</v>
      </c>
      <c r="CN1010">
        <v>299.93</v>
      </c>
      <c r="CO1010">
        <v>63.25</v>
      </c>
      <c r="CP1010">
        <v>68.5</v>
      </c>
      <c r="CQ1010">
        <v>49.77</v>
      </c>
      <c r="CR1010">
        <v>1.77</v>
      </c>
      <c r="CS1010">
        <v>29.25</v>
      </c>
      <c r="CT1010">
        <v>51.83</v>
      </c>
      <c r="CU1010">
        <v>3.04</v>
      </c>
      <c r="CV1010">
        <v>4.01</v>
      </c>
      <c r="CW1010">
        <v>4.6399999999999997</v>
      </c>
      <c r="DC1010">
        <v>272.5</v>
      </c>
      <c r="DD1010">
        <v>126</v>
      </c>
      <c r="DE1010">
        <v>301</v>
      </c>
      <c r="DF1010">
        <v>79</v>
      </c>
      <c r="DM1010">
        <v>78.569999999999993</v>
      </c>
      <c r="DN1010">
        <v>66</v>
      </c>
      <c r="DO1010">
        <v>71.430000000000007</v>
      </c>
      <c r="DP1010">
        <v>83</v>
      </c>
      <c r="DW1010">
        <v>61.11</v>
      </c>
      <c r="DX1010">
        <v>103</v>
      </c>
      <c r="DY1010">
        <v>50</v>
      </c>
      <c r="DZ1010">
        <v>114</v>
      </c>
      <c r="EG1010">
        <v>28</v>
      </c>
      <c r="EH1010">
        <v>31</v>
      </c>
      <c r="EI1010">
        <v>26</v>
      </c>
      <c r="EJ1010">
        <v>7</v>
      </c>
      <c r="EQ1010">
        <v>1.73</v>
      </c>
      <c r="ER1010">
        <v>61</v>
      </c>
      <c r="ES1010">
        <v>1.67</v>
      </c>
      <c r="ET1010">
        <v>27</v>
      </c>
      <c r="FA1010">
        <v>71.430000000000007</v>
      </c>
      <c r="FB1010">
        <v>56</v>
      </c>
      <c r="FC1010">
        <v>77.78</v>
      </c>
      <c r="FD1010">
        <v>27</v>
      </c>
      <c r="FU1010">
        <v>1</v>
      </c>
      <c r="FV1010">
        <v>92</v>
      </c>
      <c r="FW1010">
        <v>3</v>
      </c>
      <c r="FX1010">
        <v>113</v>
      </c>
      <c r="GE1010">
        <v>-1</v>
      </c>
      <c r="GF1010">
        <v>48</v>
      </c>
      <c r="GG1010">
        <v>-1</v>
      </c>
      <c r="GH1010">
        <v>25</v>
      </c>
      <c r="GO1010">
        <v>-1</v>
      </c>
      <c r="GP1010">
        <v>84</v>
      </c>
      <c r="GQ1010">
        <v>-3</v>
      </c>
      <c r="GR1010">
        <v>17</v>
      </c>
      <c r="GY1010">
        <v>0</v>
      </c>
      <c r="GZ1010">
        <v>14</v>
      </c>
      <c r="HA1010">
        <v>0</v>
      </c>
      <c r="HB1010">
        <v>18</v>
      </c>
      <c r="HI1010">
        <v>3</v>
      </c>
      <c r="HJ1010">
        <v>89</v>
      </c>
      <c r="HK1010">
        <v>5</v>
      </c>
      <c r="HL1010">
        <v>19</v>
      </c>
      <c r="HS1010">
        <v>13</v>
      </c>
      <c r="HT1010">
        <v>19</v>
      </c>
      <c r="HU1010">
        <v>9</v>
      </c>
      <c r="HV1010">
        <v>109</v>
      </c>
      <c r="IC1010">
        <v>2</v>
      </c>
      <c r="ID1010">
        <v>38</v>
      </c>
      <c r="IE1010">
        <v>4</v>
      </c>
      <c r="IF1010">
        <v>13</v>
      </c>
      <c r="IM1010">
        <v>0</v>
      </c>
      <c r="IN1010">
        <v>21</v>
      </c>
      <c r="IO1010">
        <v>0</v>
      </c>
      <c r="IP1010">
        <v>36</v>
      </c>
    </row>
    <row r="1011" spans="1:250" x14ac:dyDescent="0.25">
      <c r="A1011" s="3" t="str">
        <f t="shared" si="15"/>
        <v>Nick Watney</v>
      </c>
      <c r="B1011" s="4">
        <v>45767</v>
      </c>
      <c r="C1011" t="s">
        <v>2083</v>
      </c>
      <c r="D1011" t="s">
        <v>2084</v>
      </c>
      <c r="E1011" t="s">
        <v>2085</v>
      </c>
      <c r="F1011" t="s">
        <v>2086</v>
      </c>
      <c r="I1011" t="s">
        <v>2189</v>
      </c>
      <c r="J1011" t="s">
        <v>1283</v>
      </c>
      <c r="K1011" t="s">
        <v>997</v>
      </c>
      <c r="L1011">
        <v>72</v>
      </c>
      <c r="M1011">
        <v>70</v>
      </c>
      <c r="Q1011">
        <v>142</v>
      </c>
      <c r="R1011">
        <v>71.3</v>
      </c>
      <c r="S1011">
        <v>70.92</v>
      </c>
      <c r="T1011">
        <v>73.73</v>
      </c>
      <c r="U1011">
        <v>69.930000000000007</v>
      </c>
      <c r="Y1011">
        <v>71.83</v>
      </c>
      <c r="Z1011">
        <v>97</v>
      </c>
      <c r="AA1011">
        <v>72</v>
      </c>
      <c r="AE1011">
        <v>10</v>
      </c>
      <c r="AF1011">
        <v>14</v>
      </c>
      <c r="AJ1011">
        <v>72</v>
      </c>
      <c r="AK1011">
        <v>70</v>
      </c>
      <c r="AL1011">
        <v>1</v>
      </c>
      <c r="AM1011" s="5">
        <v>0.28958333333333336</v>
      </c>
      <c r="AN1011">
        <v>10</v>
      </c>
      <c r="AO1011" s="5">
        <v>0.49791666666666667</v>
      </c>
      <c r="AV1011">
        <v>303</v>
      </c>
      <c r="AX1011">
        <v>75</v>
      </c>
      <c r="AZ1011">
        <v>66.67</v>
      </c>
      <c r="BB1011">
        <v>29.5</v>
      </c>
      <c r="BD1011">
        <v>1.75</v>
      </c>
      <c r="BF1011">
        <v>58.33</v>
      </c>
      <c r="BH1011">
        <v>100</v>
      </c>
      <c r="BJ1011" t="s">
        <v>997</v>
      </c>
      <c r="BK1011" t="s">
        <v>997</v>
      </c>
      <c r="BL1011" t="s">
        <v>997</v>
      </c>
      <c r="BM1011" t="s">
        <v>997</v>
      </c>
      <c r="BN1011" t="s">
        <v>997</v>
      </c>
      <c r="BO1011">
        <v>1</v>
      </c>
      <c r="BQ1011">
        <v>1</v>
      </c>
      <c r="BS1011">
        <v>-4</v>
      </c>
      <c r="BU1011">
        <v>0</v>
      </c>
      <c r="BV1011">
        <v>7</v>
      </c>
      <c r="BW1011">
        <v>24</v>
      </c>
      <c r="BX1011">
        <v>5</v>
      </c>
      <c r="BY1011">
        <v>0</v>
      </c>
      <c r="BZ1011">
        <v>2</v>
      </c>
      <c r="CA1011">
        <v>8</v>
      </c>
      <c r="CB1011">
        <v>20</v>
      </c>
      <c r="CC1011">
        <v>8</v>
      </c>
      <c r="CD1011">
        <v>299.74</v>
      </c>
      <c r="CE1011">
        <v>63.04</v>
      </c>
      <c r="CF1011">
        <v>68.239999999999995</v>
      </c>
      <c r="CG1011">
        <v>50.21</v>
      </c>
      <c r="CH1011">
        <v>1.77</v>
      </c>
      <c r="CI1011">
        <v>29.25</v>
      </c>
      <c r="CJ1011">
        <v>51.06</v>
      </c>
      <c r="CK1011">
        <v>3.04</v>
      </c>
      <c r="CL1011">
        <v>4.0199999999999996</v>
      </c>
      <c r="CM1011">
        <v>4.63</v>
      </c>
      <c r="CN1011">
        <v>299.93</v>
      </c>
      <c r="CO1011">
        <v>63.25</v>
      </c>
      <c r="CP1011">
        <v>68.5</v>
      </c>
      <c r="CQ1011">
        <v>49.77</v>
      </c>
      <c r="CR1011">
        <v>1.77</v>
      </c>
      <c r="CS1011">
        <v>29.25</v>
      </c>
      <c r="CT1011">
        <v>51.83</v>
      </c>
      <c r="CU1011">
        <v>3.04</v>
      </c>
      <c r="CV1011">
        <v>4.01</v>
      </c>
      <c r="CW1011">
        <v>4.6399999999999997</v>
      </c>
      <c r="DC1011">
        <v>294</v>
      </c>
      <c r="DD1011">
        <v>55</v>
      </c>
      <c r="DE1011">
        <v>312</v>
      </c>
      <c r="DF1011">
        <v>39</v>
      </c>
      <c r="DM1011">
        <v>92.86</v>
      </c>
      <c r="DN1011">
        <v>2</v>
      </c>
      <c r="DO1011">
        <v>57.14</v>
      </c>
      <c r="DP1011">
        <v>126</v>
      </c>
      <c r="DW1011">
        <v>61.11</v>
      </c>
      <c r="DX1011">
        <v>103</v>
      </c>
      <c r="DY1011">
        <v>72.22</v>
      </c>
      <c r="DZ1011">
        <v>27</v>
      </c>
      <c r="EG1011">
        <v>30</v>
      </c>
      <c r="EH1011">
        <v>78</v>
      </c>
      <c r="EI1011">
        <v>29</v>
      </c>
      <c r="EJ1011">
        <v>36</v>
      </c>
      <c r="EQ1011">
        <v>1.73</v>
      </c>
      <c r="ER1011">
        <v>61</v>
      </c>
      <c r="ES1011">
        <v>1.77</v>
      </c>
      <c r="ET1011">
        <v>65</v>
      </c>
      <c r="FA1011">
        <v>42.86</v>
      </c>
      <c r="FB1011">
        <v>107</v>
      </c>
      <c r="FC1011">
        <v>80</v>
      </c>
      <c r="FD1011">
        <v>21</v>
      </c>
      <c r="FM1011">
        <v>100</v>
      </c>
      <c r="FN1011">
        <v>1</v>
      </c>
      <c r="FU1011">
        <v>1</v>
      </c>
      <c r="FV1011">
        <v>92</v>
      </c>
      <c r="FW1011">
        <v>0</v>
      </c>
      <c r="FX1011">
        <v>9</v>
      </c>
      <c r="GE1011">
        <v>0</v>
      </c>
      <c r="GF1011">
        <v>69</v>
      </c>
      <c r="GG1011">
        <v>1</v>
      </c>
      <c r="GH1011">
        <v>73</v>
      </c>
      <c r="GO1011">
        <v>-1</v>
      </c>
      <c r="GP1011">
        <v>84</v>
      </c>
      <c r="GQ1011">
        <v>-3</v>
      </c>
      <c r="GR1011">
        <v>17</v>
      </c>
      <c r="GY1011">
        <v>0</v>
      </c>
      <c r="GZ1011">
        <v>14</v>
      </c>
      <c r="HA1011">
        <v>0</v>
      </c>
      <c r="HB1011">
        <v>18</v>
      </c>
      <c r="HI1011">
        <v>4</v>
      </c>
      <c r="HJ1011">
        <v>61</v>
      </c>
      <c r="HK1011">
        <v>3</v>
      </c>
      <c r="HL1011">
        <v>67</v>
      </c>
      <c r="HS1011">
        <v>10</v>
      </c>
      <c r="HT1011">
        <v>88</v>
      </c>
      <c r="HU1011">
        <v>14</v>
      </c>
      <c r="HV1011">
        <v>8</v>
      </c>
      <c r="IC1011">
        <v>4</v>
      </c>
      <c r="ID1011">
        <v>5</v>
      </c>
      <c r="IE1011">
        <v>1</v>
      </c>
      <c r="IF1011">
        <v>104</v>
      </c>
      <c r="IM1011">
        <v>0</v>
      </c>
      <c r="IN1011">
        <v>21</v>
      </c>
      <c r="IO1011">
        <v>0</v>
      </c>
      <c r="IP1011">
        <v>36</v>
      </c>
    </row>
    <row r="1012" spans="1:250" x14ac:dyDescent="0.25">
      <c r="A1012" s="3" t="str">
        <f t="shared" si="15"/>
        <v>Carl Yuan</v>
      </c>
      <c r="B1012" s="4">
        <v>45767</v>
      </c>
      <c r="C1012" t="s">
        <v>2083</v>
      </c>
      <c r="D1012" t="s">
        <v>2084</v>
      </c>
      <c r="E1012" t="s">
        <v>2085</v>
      </c>
      <c r="F1012" t="s">
        <v>2086</v>
      </c>
      <c r="I1012" t="s">
        <v>2190</v>
      </c>
      <c r="J1012" t="s">
        <v>1987</v>
      </c>
      <c r="K1012" t="s">
        <v>997</v>
      </c>
      <c r="L1012">
        <v>70</v>
      </c>
      <c r="M1012">
        <v>72</v>
      </c>
      <c r="Q1012">
        <v>142</v>
      </c>
      <c r="R1012">
        <v>71.3</v>
      </c>
      <c r="S1012">
        <v>70.92</v>
      </c>
      <c r="T1012">
        <v>71.73</v>
      </c>
      <c r="U1012">
        <v>71.930000000000007</v>
      </c>
      <c r="Y1012">
        <v>71.83</v>
      </c>
      <c r="Z1012">
        <v>68</v>
      </c>
      <c r="AA1012">
        <v>72</v>
      </c>
      <c r="AE1012">
        <v>8</v>
      </c>
      <c r="AF1012">
        <v>14</v>
      </c>
      <c r="AJ1012">
        <v>72</v>
      </c>
      <c r="AK1012">
        <v>70</v>
      </c>
      <c r="AL1012">
        <v>10</v>
      </c>
      <c r="AM1012" s="5">
        <v>0.33958333333333335</v>
      </c>
      <c r="AN1012">
        <v>1</v>
      </c>
      <c r="AO1012" s="5">
        <v>0.54791666666666672</v>
      </c>
      <c r="AV1012">
        <v>307.75</v>
      </c>
      <c r="AX1012">
        <v>78.569999999999993</v>
      </c>
      <c r="AZ1012">
        <v>69.44</v>
      </c>
      <c r="BB1012">
        <v>31</v>
      </c>
      <c r="BD1012">
        <v>1.92</v>
      </c>
      <c r="BF1012">
        <v>72.73</v>
      </c>
      <c r="BH1012">
        <v>100</v>
      </c>
      <c r="BJ1012" t="s">
        <v>997</v>
      </c>
      <c r="BK1012" t="s">
        <v>997</v>
      </c>
      <c r="BL1012" t="s">
        <v>997</v>
      </c>
      <c r="BM1012" t="s">
        <v>997</v>
      </c>
      <c r="BN1012" t="s">
        <v>997</v>
      </c>
      <c r="BO1012">
        <v>0</v>
      </c>
      <c r="BQ1012">
        <v>1</v>
      </c>
      <c r="BS1012">
        <v>-3</v>
      </c>
      <c r="BU1012">
        <v>0</v>
      </c>
      <c r="BV1012">
        <v>6</v>
      </c>
      <c r="BW1012">
        <v>26</v>
      </c>
      <c r="BX1012">
        <v>4</v>
      </c>
      <c r="BY1012">
        <v>0</v>
      </c>
      <c r="BZ1012">
        <v>1</v>
      </c>
      <c r="CA1012">
        <v>8</v>
      </c>
      <c r="CB1012">
        <v>20</v>
      </c>
      <c r="CC1012">
        <v>8</v>
      </c>
      <c r="CD1012">
        <v>299.74</v>
      </c>
      <c r="CE1012">
        <v>63.04</v>
      </c>
      <c r="CF1012">
        <v>68.239999999999995</v>
      </c>
      <c r="CG1012">
        <v>50.21</v>
      </c>
      <c r="CH1012">
        <v>1.77</v>
      </c>
      <c r="CI1012">
        <v>29.25</v>
      </c>
      <c r="CJ1012">
        <v>51.06</v>
      </c>
      <c r="CK1012">
        <v>3.04</v>
      </c>
      <c r="CL1012">
        <v>4.0199999999999996</v>
      </c>
      <c r="CM1012">
        <v>4.63</v>
      </c>
      <c r="CN1012">
        <v>299.93</v>
      </c>
      <c r="CO1012">
        <v>63.25</v>
      </c>
      <c r="CP1012">
        <v>68.5</v>
      </c>
      <c r="CQ1012">
        <v>49.77</v>
      </c>
      <c r="CR1012">
        <v>1.77</v>
      </c>
      <c r="CS1012">
        <v>29.25</v>
      </c>
      <c r="CT1012">
        <v>51.83</v>
      </c>
      <c r="CU1012">
        <v>3.04</v>
      </c>
      <c r="CV1012">
        <v>4.01</v>
      </c>
      <c r="CW1012">
        <v>4.6399999999999997</v>
      </c>
      <c r="DC1012">
        <v>301</v>
      </c>
      <c r="DD1012">
        <v>23</v>
      </c>
      <c r="DE1012">
        <v>314.5</v>
      </c>
      <c r="DF1012">
        <v>31</v>
      </c>
      <c r="DM1012">
        <v>78.569999999999993</v>
      </c>
      <c r="DN1012">
        <v>66</v>
      </c>
      <c r="DO1012">
        <v>78.569999999999993</v>
      </c>
      <c r="DP1012">
        <v>50</v>
      </c>
      <c r="DW1012">
        <v>66.67</v>
      </c>
      <c r="DX1012">
        <v>80</v>
      </c>
      <c r="DY1012">
        <v>72.22</v>
      </c>
      <c r="DZ1012">
        <v>27</v>
      </c>
      <c r="EG1012">
        <v>28</v>
      </c>
      <c r="EH1012">
        <v>31</v>
      </c>
      <c r="EI1012">
        <v>34</v>
      </c>
      <c r="EJ1012">
        <v>126</v>
      </c>
      <c r="EQ1012">
        <v>1.75</v>
      </c>
      <c r="ER1012">
        <v>74</v>
      </c>
      <c r="ES1012">
        <v>2.08</v>
      </c>
      <c r="ET1012">
        <v>127</v>
      </c>
      <c r="FA1012">
        <v>83.33</v>
      </c>
      <c r="FB1012">
        <v>29</v>
      </c>
      <c r="FC1012">
        <v>60</v>
      </c>
      <c r="FD1012">
        <v>60</v>
      </c>
      <c r="FK1012">
        <v>100</v>
      </c>
      <c r="FL1012">
        <v>1</v>
      </c>
      <c r="FU1012">
        <v>0</v>
      </c>
      <c r="FV1012">
        <v>42</v>
      </c>
      <c r="FW1012">
        <v>0</v>
      </c>
      <c r="FX1012">
        <v>9</v>
      </c>
      <c r="GE1012">
        <v>-1</v>
      </c>
      <c r="GF1012">
        <v>48</v>
      </c>
      <c r="GG1012">
        <v>2</v>
      </c>
      <c r="GH1012">
        <v>93</v>
      </c>
      <c r="GO1012">
        <v>-1</v>
      </c>
      <c r="GP1012">
        <v>84</v>
      </c>
      <c r="GQ1012">
        <v>-2</v>
      </c>
      <c r="GR1012">
        <v>50</v>
      </c>
      <c r="GY1012">
        <v>0</v>
      </c>
      <c r="GZ1012">
        <v>14</v>
      </c>
      <c r="HA1012">
        <v>0</v>
      </c>
      <c r="HB1012">
        <v>18</v>
      </c>
      <c r="HI1012">
        <v>4</v>
      </c>
      <c r="HJ1012">
        <v>61</v>
      </c>
      <c r="HK1012">
        <v>2</v>
      </c>
      <c r="HL1012">
        <v>104</v>
      </c>
      <c r="HS1012">
        <v>12</v>
      </c>
      <c r="HT1012">
        <v>41</v>
      </c>
      <c r="HU1012">
        <v>14</v>
      </c>
      <c r="HV1012">
        <v>8</v>
      </c>
      <c r="IC1012">
        <v>2</v>
      </c>
      <c r="ID1012">
        <v>38</v>
      </c>
      <c r="IE1012">
        <v>2</v>
      </c>
      <c r="IF1012">
        <v>66</v>
      </c>
      <c r="IM1012">
        <v>0</v>
      </c>
      <c r="IN1012">
        <v>21</v>
      </c>
      <c r="IO1012">
        <v>0</v>
      </c>
      <c r="IP1012">
        <v>36</v>
      </c>
    </row>
    <row r="1013" spans="1:250" x14ac:dyDescent="0.25">
      <c r="A1013" s="3" t="str">
        <f t="shared" si="15"/>
        <v>Cameron Champ</v>
      </c>
      <c r="B1013" s="4">
        <v>45767</v>
      </c>
      <c r="C1013" t="s">
        <v>2083</v>
      </c>
      <c r="D1013" t="s">
        <v>2084</v>
      </c>
      <c r="E1013" t="s">
        <v>2085</v>
      </c>
      <c r="F1013" t="s">
        <v>2086</v>
      </c>
      <c r="I1013" t="s">
        <v>2191</v>
      </c>
      <c r="J1013" t="s">
        <v>2192</v>
      </c>
      <c r="K1013" t="s">
        <v>997</v>
      </c>
      <c r="L1013">
        <v>71</v>
      </c>
      <c r="M1013">
        <v>72</v>
      </c>
      <c r="Q1013">
        <v>143</v>
      </c>
      <c r="R1013">
        <v>71.3</v>
      </c>
      <c r="S1013">
        <v>70.92</v>
      </c>
      <c r="T1013">
        <v>72.73</v>
      </c>
      <c r="U1013">
        <v>71.930000000000007</v>
      </c>
      <c r="Y1013">
        <v>72.33</v>
      </c>
      <c r="Z1013">
        <v>86</v>
      </c>
      <c r="AA1013">
        <v>85</v>
      </c>
      <c r="AE1013">
        <v>9</v>
      </c>
      <c r="AF1013">
        <v>15</v>
      </c>
      <c r="AJ1013">
        <v>85</v>
      </c>
      <c r="AK1013">
        <v>70</v>
      </c>
      <c r="AL1013">
        <v>10</v>
      </c>
      <c r="AM1013" s="5">
        <v>0.49791666666666667</v>
      </c>
      <c r="AN1013">
        <v>1</v>
      </c>
      <c r="AO1013" s="5">
        <v>0.28958333333333336</v>
      </c>
      <c r="AV1013">
        <v>313.5</v>
      </c>
      <c r="AX1013">
        <v>85.71</v>
      </c>
      <c r="AZ1013">
        <v>63.89</v>
      </c>
      <c r="BB1013">
        <v>31</v>
      </c>
      <c r="BD1013">
        <v>1.91</v>
      </c>
      <c r="BF1013">
        <v>61.54</v>
      </c>
      <c r="BH1013">
        <v>50</v>
      </c>
      <c r="BJ1013" t="s">
        <v>997</v>
      </c>
      <c r="BK1013" t="s">
        <v>997</v>
      </c>
      <c r="BL1013" t="s">
        <v>997</v>
      </c>
      <c r="BM1013" t="s">
        <v>997</v>
      </c>
      <c r="BN1013" t="s">
        <v>997</v>
      </c>
      <c r="BO1013">
        <v>0</v>
      </c>
      <c r="BQ1013">
        <v>3</v>
      </c>
      <c r="BS1013">
        <v>-4</v>
      </c>
      <c r="BU1013">
        <v>0</v>
      </c>
      <c r="BV1013">
        <v>6</v>
      </c>
      <c r="BW1013">
        <v>25</v>
      </c>
      <c r="BX1013">
        <v>5</v>
      </c>
      <c r="BY1013">
        <v>0</v>
      </c>
      <c r="BZ1013">
        <v>2</v>
      </c>
      <c r="CA1013">
        <v>8</v>
      </c>
      <c r="CB1013">
        <v>20</v>
      </c>
      <c r="CC1013">
        <v>8</v>
      </c>
      <c r="CD1013">
        <v>299.74</v>
      </c>
      <c r="CE1013">
        <v>63.04</v>
      </c>
      <c r="CF1013">
        <v>68.239999999999995</v>
      </c>
      <c r="CG1013">
        <v>50.21</v>
      </c>
      <c r="CH1013">
        <v>1.77</v>
      </c>
      <c r="CI1013">
        <v>29.25</v>
      </c>
      <c r="CJ1013">
        <v>51.06</v>
      </c>
      <c r="CK1013">
        <v>3.04</v>
      </c>
      <c r="CL1013">
        <v>4.0199999999999996</v>
      </c>
      <c r="CM1013">
        <v>4.63</v>
      </c>
      <c r="CN1013">
        <v>299.93</v>
      </c>
      <c r="CO1013">
        <v>63.25</v>
      </c>
      <c r="CP1013">
        <v>68.5</v>
      </c>
      <c r="CQ1013">
        <v>49.77</v>
      </c>
      <c r="CR1013">
        <v>1.77</v>
      </c>
      <c r="CS1013">
        <v>29.25</v>
      </c>
      <c r="CT1013">
        <v>51.83</v>
      </c>
      <c r="CU1013">
        <v>3.04</v>
      </c>
      <c r="CV1013">
        <v>4.01</v>
      </c>
      <c r="CW1013">
        <v>4.6399999999999997</v>
      </c>
      <c r="DC1013">
        <v>300</v>
      </c>
      <c r="DD1013">
        <v>25</v>
      </c>
      <c r="DE1013">
        <v>327</v>
      </c>
      <c r="DF1013">
        <v>6</v>
      </c>
      <c r="DM1013">
        <v>100</v>
      </c>
      <c r="DN1013">
        <v>1</v>
      </c>
      <c r="DO1013">
        <v>71.430000000000007</v>
      </c>
      <c r="DP1013">
        <v>83</v>
      </c>
      <c r="DW1013">
        <v>72.22</v>
      </c>
      <c r="DX1013">
        <v>50</v>
      </c>
      <c r="DY1013">
        <v>55.56</v>
      </c>
      <c r="DZ1013">
        <v>98</v>
      </c>
      <c r="EG1013">
        <v>32</v>
      </c>
      <c r="EH1013">
        <v>118</v>
      </c>
      <c r="EI1013">
        <v>30</v>
      </c>
      <c r="EJ1013">
        <v>61</v>
      </c>
      <c r="EQ1013">
        <v>1.92</v>
      </c>
      <c r="ER1013">
        <v>122</v>
      </c>
      <c r="ES1013">
        <v>1.9</v>
      </c>
      <c r="ET1013">
        <v>101</v>
      </c>
      <c r="FA1013">
        <v>60</v>
      </c>
      <c r="FB1013">
        <v>74</v>
      </c>
      <c r="FC1013">
        <v>62.5</v>
      </c>
      <c r="FD1013">
        <v>56</v>
      </c>
      <c r="FK1013">
        <v>50</v>
      </c>
      <c r="FL1013">
        <v>24</v>
      </c>
      <c r="FU1013">
        <v>0</v>
      </c>
      <c r="FV1013">
        <v>42</v>
      </c>
      <c r="FW1013">
        <v>0</v>
      </c>
      <c r="FX1013">
        <v>9</v>
      </c>
      <c r="GE1013">
        <v>2</v>
      </c>
      <c r="GF1013">
        <v>113</v>
      </c>
      <c r="GG1013">
        <v>1</v>
      </c>
      <c r="GH1013">
        <v>73</v>
      </c>
      <c r="GO1013">
        <v>-3</v>
      </c>
      <c r="GP1013">
        <v>14</v>
      </c>
      <c r="GQ1013">
        <v>-1</v>
      </c>
      <c r="GR1013">
        <v>88</v>
      </c>
      <c r="GY1013">
        <v>0</v>
      </c>
      <c r="GZ1013">
        <v>14</v>
      </c>
      <c r="HA1013">
        <v>0</v>
      </c>
      <c r="HB1013">
        <v>18</v>
      </c>
      <c r="HI1013">
        <v>3</v>
      </c>
      <c r="HJ1013">
        <v>89</v>
      </c>
      <c r="HK1013">
        <v>3</v>
      </c>
      <c r="HL1013">
        <v>67</v>
      </c>
      <c r="HS1013">
        <v>13</v>
      </c>
      <c r="HT1013">
        <v>19</v>
      </c>
      <c r="HU1013">
        <v>12</v>
      </c>
      <c r="HV1013">
        <v>29</v>
      </c>
      <c r="IC1013">
        <v>2</v>
      </c>
      <c r="ID1013">
        <v>38</v>
      </c>
      <c r="IE1013">
        <v>3</v>
      </c>
      <c r="IF1013">
        <v>36</v>
      </c>
      <c r="IM1013">
        <v>0</v>
      </c>
      <c r="IN1013">
        <v>21</v>
      </c>
      <c r="IO1013">
        <v>0</v>
      </c>
      <c r="IP1013">
        <v>36</v>
      </c>
    </row>
    <row r="1014" spans="1:250" x14ac:dyDescent="0.25">
      <c r="A1014" s="3" t="str">
        <f t="shared" si="15"/>
        <v>Jason Dufner</v>
      </c>
      <c r="B1014" s="4">
        <v>45767</v>
      </c>
      <c r="C1014" t="s">
        <v>2083</v>
      </c>
      <c r="D1014" t="s">
        <v>2084</v>
      </c>
      <c r="E1014" t="s">
        <v>2085</v>
      </c>
      <c r="F1014" t="s">
        <v>2086</v>
      </c>
      <c r="I1014" t="s">
        <v>2193</v>
      </c>
      <c r="J1014" t="s">
        <v>943</v>
      </c>
      <c r="K1014" t="s">
        <v>997</v>
      </c>
      <c r="L1014">
        <v>71</v>
      </c>
      <c r="M1014">
        <v>72</v>
      </c>
      <c r="Q1014">
        <v>143</v>
      </c>
      <c r="R1014">
        <v>71.3</v>
      </c>
      <c r="S1014">
        <v>70.92</v>
      </c>
      <c r="T1014">
        <v>72.73</v>
      </c>
      <c r="U1014">
        <v>71.930000000000007</v>
      </c>
      <c r="Y1014">
        <v>72.33</v>
      </c>
      <c r="Z1014">
        <v>86</v>
      </c>
      <c r="AA1014">
        <v>85</v>
      </c>
      <c r="AE1014">
        <v>9</v>
      </c>
      <c r="AF1014">
        <v>15</v>
      </c>
      <c r="AJ1014">
        <v>85</v>
      </c>
      <c r="AK1014">
        <v>70</v>
      </c>
      <c r="AL1014">
        <v>10</v>
      </c>
      <c r="AM1014" s="5">
        <v>0.32291666666666669</v>
      </c>
      <c r="AN1014">
        <v>1</v>
      </c>
      <c r="AO1014" s="5">
        <v>0.53125</v>
      </c>
      <c r="AV1014">
        <v>281.75</v>
      </c>
      <c r="AX1014">
        <v>82.14</v>
      </c>
      <c r="AZ1014">
        <v>66.67</v>
      </c>
      <c r="BB1014">
        <v>29.5</v>
      </c>
      <c r="BD1014">
        <v>1.75</v>
      </c>
      <c r="BF1014">
        <v>58.33</v>
      </c>
      <c r="BH1014">
        <v>50</v>
      </c>
      <c r="BJ1014" t="s">
        <v>997</v>
      </c>
      <c r="BK1014" t="s">
        <v>997</v>
      </c>
      <c r="BL1014" t="s">
        <v>997</v>
      </c>
      <c r="BM1014" t="s">
        <v>997</v>
      </c>
      <c r="BN1014" t="s">
        <v>997</v>
      </c>
      <c r="BO1014">
        <v>1</v>
      </c>
      <c r="BQ1014">
        <v>-1</v>
      </c>
      <c r="BS1014">
        <v>-1</v>
      </c>
      <c r="BU1014">
        <v>0</v>
      </c>
      <c r="BV1014">
        <v>6</v>
      </c>
      <c r="BW1014">
        <v>25</v>
      </c>
      <c r="BX1014">
        <v>5</v>
      </c>
      <c r="BY1014">
        <v>0</v>
      </c>
      <c r="BZ1014">
        <v>2</v>
      </c>
      <c r="CA1014">
        <v>8</v>
      </c>
      <c r="CB1014">
        <v>20</v>
      </c>
      <c r="CC1014">
        <v>8</v>
      </c>
      <c r="CD1014">
        <v>299.74</v>
      </c>
      <c r="CE1014">
        <v>63.04</v>
      </c>
      <c r="CF1014">
        <v>68.239999999999995</v>
      </c>
      <c r="CG1014">
        <v>50.21</v>
      </c>
      <c r="CH1014">
        <v>1.77</v>
      </c>
      <c r="CI1014">
        <v>29.25</v>
      </c>
      <c r="CJ1014">
        <v>51.06</v>
      </c>
      <c r="CK1014">
        <v>3.04</v>
      </c>
      <c r="CL1014">
        <v>4.0199999999999996</v>
      </c>
      <c r="CM1014">
        <v>4.63</v>
      </c>
      <c r="CN1014">
        <v>299.93</v>
      </c>
      <c r="CO1014">
        <v>63.25</v>
      </c>
      <c r="CP1014">
        <v>68.5</v>
      </c>
      <c r="CQ1014">
        <v>49.77</v>
      </c>
      <c r="CR1014">
        <v>1.77</v>
      </c>
      <c r="CS1014">
        <v>29.25</v>
      </c>
      <c r="CT1014">
        <v>51.83</v>
      </c>
      <c r="CU1014">
        <v>3.04</v>
      </c>
      <c r="CV1014">
        <v>4.01</v>
      </c>
      <c r="CW1014">
        <v>4.6399999999999997</v>
      </c>
      <c r="DC1014">
        <v>269</v>
      </c>
      <c r="DD1014">
        <v>128</v>
      </c>
      <c r="DE1014">
        <v>294.5</v>
      </c>
      <c r="DF1014">
        <v>104</v>
      </c>
      <c r="DM1014">
        <v>85.71</v>
      </c>
      <c r="DN1014">
        <v>30</v>
      </c>
      <c r="DO1014">
        <v>78.569999999999993</v>
      </c>
      <c r="DP1014">
        <v>50</v>
      </c>
      <c r="DW1014">
        <v>72.22</v>
      </c>
      <c r="DX1014">
        <v>50</v>
      </c>
      <c r="DY1014">
        <v>61.11</v>
      </c>
      <c r="DZ1014">
        <v>74</v>
      </c>
      <c r="EG1014">
        <v>30</v>
      </c>
      <c r="EH1014">
        <v>78</v>
      </c>
      <c r="EI1014">
        <v>29</v>
      </c>
      <c r="EJ1014">
        <v>36</v>
      </c>
      <c r="EQ1014">
        <v>1.77</v>
      </c>
      <c r="ER1014">
        <v>82</v>
      </c>
      <c r="ES1014">
        <v>1.73</v>
      </c>
      <c r="ET1014">
        <v>48</v>
      </c>
      <c r="FA1014">
        <v>60</v>
      </c>
      <c r="FB1014">
        <v>74</v>
      </c>
      <c r="FC1014">
        <v>57.14</v>
      </c>
      <c r="FD1014">
        <v>74</v>
      </c>
      <c r="FM1014">
        <v>50</v>
      </c>
      <c r="FN1014">
        <v>31</v>
      </c>
      <c r="FU1014">
        <v>-1</v>
      </c>
      <c r="FV1014">
        <v>7</v>
      </c>
      <c r="FW1014">
        <v>2</v>
      </c>
      <c r="FX1014">
        <v>92</v>
      </c>
      <c r="GE1014">
        <v>0</v>
      </c>
      <c r="GF1014">
        <v>69</v>
      </c>
      <c r="GG1014">
        <v>-1</v>
      </c>
      <c r="GH1014">
        <v>25</v>
      </c>
      <c r="GO1014">
        <v>0</v>
      </c>
      <c r="GP1014">
        <v>115</v>
      </c>
      <c r="GQ1014">
        <v>-1</v>
      </c>
      <c r="GR1014">
        <v>88</v>
      </c>
      <c r="GY1014">
        <v>0</v>
      </c>
      <c r="GZ1014">
        <v>14</v>
      </c>
      <c r="HA1014">
        <v>0</v>
      </c>
      <c r="HB1014">
        <v>18</v>
      </c>
      <c r="HI1014">
        <v>3</v>
      </c>
      <c r="HJ1014">
        <v>89</v>
      </c>
      <c r="HK1014">
        <v>3</v>
      </c>
      <c r="HL1014">
        <v>67</v>
      </c>
      <c r="HS1014">
        <v>13</v>
      </c>
      <c r="HT1014">
        <v>19</v>
      </c>
      <c r="HU1014">
        <v>12</v>
      </c>
      <c r="HV1014">
        <v>29</v>
      </c>
      <c r="IC1014">
        <v>2</v>
      </c>
      <c r="ID1014">
        <v>38</v>
      </c>
      <c r="IE1014">
        <v>3</v>
      </c>
      <c r="IF1014">
        <v>36</v>
      </c>
      <c r="IM1014">
        <v>0</v>
      </c>
      <c r="IN1014">
        <v>21</v>
      </c>
      <c r="IO1014">
        <v>0</v>
      </c>
      <c r="IP1014">
        <v>36</v>
      </c>
    </row>
    <row r="1015" spans="1:250" x14ac:dyDescent="0.25">
      <c r="A1015" s="3" t="str">
        <f t="shared" si="15"/>
        <v>Fabian Gomez</v>
      </c>
      <c r="B1015" s="4">
        <v>45767</v>
      </c>
      <c r="C1015" t="s">
        <v>2083</v>
      </c>
      <c r="D1015" t="s">
        <v>2084</v>
      </c>
      <c r="E1015" t="s">
        <v>2085</v>
      </c>
      <c r="F1015" t="s">
        <v>2086</v>
      </c>
      <c r="I1015" t="s">
        <v>2194</v>
      </c>
      <c r="J1015" t="s">
        <v>2195</v>
      </c>
      <c r="K1015" t="s">
        <v>997</v>
      </c>
      <c r="L1015">
        <v>68</v>
      </c>
      <c r="M1015">
        <v>75</v>
      </c>
      <c r="Q1015">
        <v>143</v>
      </c>
      <c r="R1015">
        <v>71.3</v>
      </c>
      <c r="S1015">
        <v>70.92</v>
      </c>
      <c r="T1015">
        <v>69.73</v>
      </c>
      <c r="U1015">
        <v>74.930000000000007</v>
      </c>
      <c r="Y1015">
        <v>72.33</v>
      </c>
      <c r="Z1015">
        <v>31</v>
      </c>
      <c r="AA1015">
        <v>85</v>
      </c>
      <c r="AE1015">
        <v>6</v>
      </c>
      <c r="AF1015">
        <v>15</v>
      </c>
      <c r="AJ1015">
        <v>85</v>
      </c>
      <c r="AK1015">
        <v>70</v>
      </c>
      <c r="AL1015">
        <v>10</v>
      </c>
      <c r="AM1015" s="5">
        <v>0.48958333333333331</v>
      </c>
      <c r="AN1015">
        <v>1</v>
      </c>
      <c r="AO1015" s="5">
        <v>0.28125</v>
      </c>
      <c r="AV1015">
        <v>283.5</v>
      </c>
      <c r="AX1015">
        <v>82.14</v>
      </c>
      <c r="AZ1015">
        <v>63.89</v>
      </c>
      <c r="BB1015">
        <v>28.5</v>
      </c>
      <c r="BD1015">
        <v>1.7</v>
      </c>
      <c r="BF1015">
        <v>61.54</v>
      </c>
      <c r="BH1015">
        <v>75</v>
      </c>
      <c r="BJ1015" t="s">
        <v>997</v>
      </c>
      <c r="BK1015" t="s">
        <v>997</v>
      </c>
      <c r="BL1015" t="s">
        <v>997</v>
      </c>
      <c r="BM1015" t="s">
        <v>997</v>
      </c>
      <c r="BN1015" t="s">
        <v>997</v>
      </c>
      <c r="BO1015">
        <v>1</v>
      </c>
      <c r="BQ1015">
        <v>3</v>
      </c>
      <c r="BS1015">
        <v>-5</v>
      </c>
      <c r="BU1015">
        <v>0</v>
      </c>
      <c r="BV1015">
        <v>7</v>
      </c>
      <c r="BW1015">
        <v>24</v>
      </c>
      <c r="BX1015">
        <v>4</v>
      </c>
      <c r="BY1015">
        <v>1</v>
      </c>
      <c r="BZ1015">
        <v>4</v>
      </c>
      <c r="CA1015">
        <v>8</v>
      </c>
      <c r="CB1015">
        <v>20</v>
      </c>
      <c r="CC1015">
        <v>8</v>
      </c>
      <c r="CD1015">
        <v>299.74</v>
      </c>
      <c r="CE1015">
        <v>63.04</v>
      </c>
      <c r="CF1015">
        <v>68.239999999999995</v>
      </c>
      <c r="CG1015">
        <v>50.21</v>
      </c>
      <c r="CH1015">
        <v>1.77</v>
      </c>
      <c r="CI1015">
        <v>29.25</v>
      </c>
      <c r="CJ1015">
        <v>51.06</v>
      </c>
      <c r="CK1015">
        <v>3.04</v>
      </c>
      <c r="CL1015">
        <v>4.0199999999999996</v>
      </c>
      <c r="CM1015">
        <v>4.63</v>
      </c>
      <c r="CN1015">
        <v>299.93</v>
      </c>
      <c r="CO1015">
        <v>63.25</v>
      </c>
      <c r="CP1015">
        <v>68.5</v>
      </c>
      <c r="CQ1015">
        <v>49.77</v>
      </c>
      <c r="CR1015">
        <v>1.77</v>
      </c>
      <c r="CS1015">
        <v>29.25</v>
      </c>
      <c r="CT1015">
        <v>51.83</v>
      </c>
      <c r="CU1015">
        <v>3.04</v>
      </c>
      <c r="CV1015">
        <v>4.01</v>
      </c>
      <c r="CW1015">
        <v>4.6399999999999997</v>
      </c>
      <c r="DC1015">
        <v>277</v>
      </c>
      <c r="DD1015">
        <v>118</v>
      </c>
      <c r="DE1015">
        <v>290</v>
      </c>
      <c r="DF1015">
        <v>118</v>
      </c>
      <c r="DM1015">
        <v>85.71</v>
      </c>
      <c r="DN1015">
        <v>30</v>
      </c>
      <c r="DO1015">
        <v>78.569999999999993</v>
      </c>
      <c r="DP1015">
        <v>50</v>
      </c>
      <c r="DW1015">
        <v>88.89</v>
      </c>
      <c r="DX1015">
        <v>5</v>
      </c>
      <c r="DY1015">
        <v>38.89</v>
      </c>
      <c r="DZ1015">
        <v>130</v>
      </c>
      <c r="EG1015">
        <v>30</v>
      </c>
      <c r="EH1015">
        <v>78</v>
      </c>
      <c r="EI1015">
        <v>27</v>
      </c>
      <c r="EJ1015">
        <v>16</v>
      </c>
      <c r="EQ1015">
        <v>1.69</v>
      </c>
      <c r="ER1015">
        <v>48</v>
      </c>
      <c r="ES1015">
        <v>1.71</v>
      </c>
      <c r="ET1015">
        <v>44</v>
      </c>
      <c r="FA1015">
        <v>50</v>
      </c>
      <c r="FB1015">
        <v>93</v>
      </c>
      <c r="FC1015">
        <v>63.64</v>
      </c>
      <c r="FD1015">
        <v>55</v>
      </c>
      <c r="FM1015">
        <v>75</v>
      </c>
      <c r="FN1015">
        <v>28</v>
      </c>
      <c r="FU1015">
        <v>0</v>
      </c>
      <c r="FV1015">
        <v>42</v>
      </c>
      <c r="FW1015">
        <v>1</v>
      </c>
      <c r="FX1015">
        <v>47</v>
      </c>
      <c r="GE1015">
        <v>0</v>
      </c>
      <c r="GF1015">
        <v>69</v>
      </c>
      <c r="GG1015">
        <v>3</v>
      </c>
      <c r="GH1015">
        <v>113</v>
      </c>
      <c r="GO1015">
        <v>-4</v>
      </c>
      <c r="GP1015">
        <v>4</v>
      </c>
      <c r="GQ1015">
        <v>-1</v>
      </c>
      <c r="GR1015">
        <v>88</v>
      </c>
      <c r="GY1015">
        <v>0</v>
      </c>
      <c r="GZ1015">
        <v>14</v>
      </c>
      <c r="HA1015">
        <v>0</v>
      </c>
      <c r="HB1015">
        <v>18</v>
      </c>
      <c r="HI1015">
        <v>5</v>
      </c>
      <c r="HJ1015">
        <v>37</v>
      </c>
      <c r="HK1015">
        <v>2</v>
      </c>
      <c r="HL1015">
        <v>104</v>
      </c>
      <c r="HS1015">
        <v>12</v>
      </c>
      <c r="HT1015">
        <v>41</v>
      </c>
      <c r="HU1015">
        <v>12</v>
      </c>
      <c r="HV1015">
        <v>29</v>
      </c>
      <c r="IC1015">
        <v>1</v>
      </c>
      <c r="ID1015">
        <v>83</v>
      </c>
      <c r="IE1015">
        <v>3</v>
      </c>
      <c r="IF1015">
        <v>36</v>
      </c>
      <c r="IM1015">
        <v>0</v>
      </c>
      <c r="IN1015">
        <v>21</v>
      </c>
      <c r="IO1015">
        <v>1</v>
      </c>
      <c r="IP1015">
        <v>4</v>
      </c>
    </row>
    <row r="1016" spans="1:250" x14ac:dyDescent="0.25">
      <c r="A1016" s="3" t="str">
        <f t="shared" si="15"/>
        <v>Noah Goodwin</v>
      </c>
      <c r="B1016" s="4">
        <v>45767</v>
      </c>
      <c r="C1016" t="s">
        <v>2083</v>
      </c>
      <c r="D1016" t="s">
        <v>2084</v>
      </c>
      <c r="E1016" t="s">
        <v>2085</v>
      </c>
      <c r="F1016" t="s">
        <v>2086</v>
      </c>
      <c r="I1016" t="s">
        <v>2196</v>
      </c>
      <c r="J1016" t="s">
        <v>1936</v>
      </c>
      <c r="K1016" t="s">
        <v>997</v>
      </c>
      <c r="L1016">
        <v>69</v>
      </c>
      <c r="M1016">
        <v>74</v>
      </c>
      <c r="Q1016">
        <v>143</v>
      </c>
      <c r="R1016">
        <v>71.3</v>
      </c>
      <c r="S1016">
        <v>70.92</v>
      </c>
      <c r="T1016">
        <v>70.73</v>
      </c>
      <c r="U1016">
        <v>73.930000000000007</v>
      </c>
      <c r="Y1016">
        <v>72.33</v>
      </c>
      <c r="Z1016">
        <v>51</v>
      </c>
      <c r="AA1016">
        <v>85</v>
      </c>
      <c r="AE1016">
        <v>7</v>
      </c>
      <c r="AF1016">
        <v>15</v>
      </c>
      <c r="AJ1016">
        <v>85</v>
      </c>
      <c r="AK1016">
        <v>70</v>
      </c>
      <c r="AL1016">
        <v>10</v>
      </c>
      <c r="AM1016" s="5">
        <v>0.55625000000000002</v>
      </c>
      <c r="AN1016">
        <v>1</v>
      </c>
      <c r="AO1016" s="5">
        <v>0.34791666666666665</v>
      </c>
      <c r="AV1016">
        <v>296.75</v>
      </c>
      <c r="AX1016">
        <v>85.71</v>
      </c>
      <c r="AZ1016">
        <v>63.89</v>
      </c>
      <c r="BB1016">
        <v>29.5</v>
      </c>
      <c r="BD1016">
        <v>1.78</v>
      </c>
      <c r="BF1016">
        <v>61.54</v>
      </c>
      <c r="BH1016">
        <v>100</v>
      </c>
      <c r="BJ1016" t="s">
        <v>997</v>
      </c>
      <c r="BK1016" t="s">
        <v>997</v>
      </c>
      <c r="BL1016" t="s">
        <v>997</v>
      </c>
      <c r="BM1016" t="s">
        <v>997</v>
      </c>
      <c r="BN1016" t="s">
        <v>997</v>
      </c>
      <c r="BO1016">
        <v>1</v>
      </c>
      <c r="BQ1016">
        <v>3</v>
      </c>
      <c r="BS1016">
        <v>-5</v>
      </c>
      <c r="BU1016">
        <v>0</v>
      </c>
      <c r="BV1016">
        <v>8</v>
      </c>
      <c r="BW1016">
        <v>22</v>
      </c>
      <c r="BX1016">
        <v>5</v>
      </c>
      <c r="BY1016">
        <v>1</v>
      </c>
      <c r="BZ1016">
        <v>1</v>
      </c>
      <c r="CA1016">
        <v>8</v>
      </c>
      <c r="CB1016">
        <v>20</v>
      </c>
      <c r="CC1016">
        <v>8</v>
      </c>
      <c r="CD1016">
        <v>299.74</v>
      </c>
      <c r="CE1016">
        <v>63.04</v>
      </c>
      <c r="CF1016">
        <v>68.239999999999995</v>
      </c>
      <c r="CG1016">
        <v>50.21</v>
      </c>
      <c r="CH1016">
        <v>1.77</v>
      </c>
      <c r="CI1016">
        <v>29.25</v>
      </c>
      <c r="CJ1016">
        <v>51.06</v>
      </c>
      <c r="CK1016">
        <v>3.04</v>
      </c>
      <c r="CL1016">
        <v>4.0199999999999996</v>
      </c>
      <c r="CM1016">
        <v>4.63</v>
      </c>
      <c r="CN1016">
        <v>299.93</v>
      </c>
      <c r="CO1016">
        <v>63.25</v>
      </c>
      <c r="CP1016">
        <v>68.5</v>
      </c>
      <c r="CQ1016">
        <v>49.77</v>
      </c>
      <c r="CR1016">
        <v>1.77</v>
      </c>
      <c r="CS1016">
        <v>29.25</v>
      </c>
      <c r="CT1016">
        <v>51.83</v>
      </c>
      <c r="CU1016">
        <v>3.04</v>
      </c>
      <c r="CV1016">
        <v>4.01</v>
      </c>
      <c r="CW1016">
        <v>4.6399999999999997</v>
      </c>
      <c r="DC1016">
        <v>294</v>
      </c>
      <c r="DD1016">
        <v>55</v>
      </c>
      <c r="DE1016">
        <v>299.5</v>
      </c>
      <c r="DF1016">
        <v>90</v>
      </c>
      <c r="DM1016">
        <v>92.86</v>
      </c>
      <c r="DN1016">
        <v>2</v>
      </c>
      <c r="DO1016">
        <v>78.569999999999993</v>
      </c>
      <c r="DP1016">
        <v>50</v>
      </c>
      <c r="DW1016">
        <v>66.67</v>
      </c>
      <c r="DX1016">
        <v>80</v>
      </c>
      <c r="DY1016">
        <v>61.11</v>
      </c>
      <c r="DZ1016">
        <v>74</v>
      </c>
      <c r="EG1016">
        <v>28</v>
      </c>
      <c r="EH1016">
        <v>31</v>
      </c>
      <c r="EI1016">
        <v>31</v>
      </c>
      <c r="EJ1016">
        <v>89</v>
      </c>
      <c r="EQ1016">
        <v>1.83</v>
      </c>
      <c r="ER1016">
        <v>101</v>
      </c>
      <c r="ES1016">
        <v>1.73</v>
      </c>
      <c r="ET1016">
        <v>48</v>
      </c>
      <c r="FA1016">
        <v>100</v>
      </c>
      <c r="FB1016">
        <v>1</v>
      </c>
      <c r="FC1016">
        <v>28.57</v>
      </c>
      <c r="FD1016">
        <v>128</v>
      </c>
      <c r="FK1016">
        <v>100</v>
      </c>
      <c r="FL1016">
        <v>1</v>
      </c>
      <c r="FU1016">
        <v>0</v>
      </c>
      <c r="FV1016">
        <v>42</v>
      </c>
      <c r="FW1016">
        <v>1</v>
      </c>
      <c r="FX1016">
        <v>47</v>
      </c>
      <c r="GE1016">
        <v>-1</v>
      </c>
      <c r="GF1016">
        <v>48</v>
      </c>
      <c r="GG1016">
        <v>4</v>
      </c>
      <c r="GH1016">
        <v>123</v>
      </c>
      <c r="GO1016">
        <v>-2</v>
      </c>
      <c r="GP1016">
        <v>36</v>
      </c>
      <c r="GQ1016">
        <v>-3</v>
      </c>
      <c r="GR1016">
        <v>17</v>
      </c>
      <c r="GY1016">
        <v>0</v>
      </c>
      <c r="GZ1016">
        <v>14</v>
      </c>
      <c r="HA1016">
        <v>0</v>
      </c>
      <c r="HB1016">
        <v>18</v>
      </c>
      <c r="HI1016">
        <v>3</v>
      </c>
      <c r="HJ1016">
        <v>89</v>
      </c>
      <c r="HK1016">
        <v>5</v>
      </c>
      <c r="HL1016">
        <v>19</v>
      </c>
      <c r="HS1016">
        <v>15</v>
      </c>
      <c r="HT1016">
        <v>1</v>
      </c>
      <c r="HU1016">
        <v>7</v>
      </c>
      <c r="HV1016">
        <v>128</v>
      </c>
      <c r="IC1016">
        <v>0</v>
      </c>
      <c r="ID1016">
        <v>111</v>
      </c>
      <c r="IE1016">
        <v>5</v>
      </c>
      <c r="IF1016">
        <v>8</v>
      </c>
      <c r="IM1016">
        <v>0</v>
      </c>
      <c r="IN1016">
        <v>21</v>
      </c>
      <c r="IO1016">
        <v>1</v>
      </c>
      <c r="IP1016">
        <v>4</v>
      </c>
    </row>
    <row r="1017" spans="1:250" x14ac:dyDescent="0.25">
      <c r="A1017" s="3" t="str">
        <f t="shared" si="15"/>
        <v>Sung Kang</v>
      </c>
      <c r="B1017" s="4">
        <v>45767</v>
      </c>
      <c r="C1017" t="s">
        <v>2083</v>
      </c>
      <c r="D1017" t="s">
        <v>2084</v>
      </c>
      <c r="E1017" t="s">
        <v>2085</v>
      </c>
      <c r="F1017" t="s">
        <v>2086</v>
      </c>
      <c r="I1017" t="s">
        <v>1442</v>
      </c>
      <c r="J1017" t="s">
        <v>2197</v>
      </c>
      <c r="K1017" t="s">
        <v>997</v>
      </c>
      <c r="L1017">
        <v>71</v>
      </c>
      <c r="M1017">
        <v>72</v>
      </c>
      <c r="Q1017">
        <v>143</v>
      </c>
      <c r="R1017">
        <v>71.3</v>
      </c>
      <c r="S1017">
        <v>70.92</v>
      </c>
      <c r="T1017">
        <v>72.73</v>
      </c>
      <c r="U1017">
        <v>71.930000000000007</v>
      </c>
      <c r="Y1017">
        <v>72.33</v>
      </c>
      <c r="Z1017">
        <v>86</v>
      </c>
      <c r="AA1017">
        <v>85</v>
      </c>
      <c r="AE1017">
        <v>9</v>
      </c>
      <c r="AF1017">
        <v>15</v>
      </c>
      <c r="AJ1017">
        <v>85</v>
      </c>
      <c r="AK1017">
        <v>70</v>
      </c>
      <c r="AL1017">
        <v>10</v>
      </c>
      <c r="AM1017" s="5">
        <v>0.28958333333333336</v>
      </c>
      <c r="AN1017">
        <v>1</v>
      </c>
      <c r="AO1017" s="5">
        <v>0.49791666666666667</v>
      </c>
      <c r="AV1017">
        <v>301.25</v>
      </c>
      <c r="AX1017">
        <v>67.86</v>
      </c>
      <c r="AZ1017">
        <v>58.33</v>
      </c>
      <c r="BB1017">
        <v>27.5</v>
      </c>
      <c r="BD1017">
        <v>1.76</v>
      </c>
      <c r="BF1017">
        <v>80</v>
      </c>
      <c r="BH1017">
        <v>66.67</v>
      </c>
      <c r="BJ1017" t="s">
        <v>997</v>
      </c>
      <c r="BK1017" t="s">
        <v>997</v>
      </c>
      <c r="BL1017" t="s">
        <v>997</v>
      </c>
      <c r="BM1017" t="s">
        <v>997</v>
      </c>
      <c r="BN1017" t="s">
        <v>997</v>
      </c>
      <c r="BO1017">
        <v>2</v>
      </c>
      <c r="BQ1017">
        <v>1</v>
      </c>
      <c r="BS1017">
        <v>-4</v>
      </c>
      <c r="BU1017">
        <v>0</v>
      </c>
      <c r="BV1017">
        <v>5</v>
      </c>
      <c r="BW1017">
        <v>28</v>
      </c>
      <c r="BX1017">
        <v>2</v>
      </c>
      <c r="BY1017">
        <v>1</v>
      </c>
      <c r="BZ1017">
        <v>6</v>
      </c>
      <c r="CA1017">
        <v>8</v>
      </c>
      <c r="CB1017">
        <v>20</v>
      </c>
      <c r="CC1017">
        <v>8</v>
      </c>
      <c r="CD1017">
        <v>299.74</v>
      </c>
      <c r="CE1017">
        <v>63.04</v>
      </c>
      <c r="CF1017">
        <v>68.239999999999995</v>
      </c>
      <c r="CG1017">
        <v>50.21</v>
      </c>
      <c r="CH1017">
        <v>1.77</v>
      </c>
      <c r="CI1017">
        <v>29.25</v>
      </c>
      <c r="CJ1017">
        <v>51.06</v>
      </c>
      <c r="CK1017">
        <v>3.04</v>
      </c>
      <c r="CL1017">
        <v>4.0199999999999996</v>
      </c>
      <c r="CM1017">
        <v>4.63</v>
      </c>
      <c r="CN1017">
        <v>299.93</v>
      </c>
      <c r="CO1017">
        <v>63.25</v>
      </c>
      <c r="CP1017">
        <v>68.5</v>
      </c>
      <c r="CQ1017">
        <v>49.77</v>
      </c>
      <c r="CR1017">
        <v>1.77</v>
      </c>
      <c r="CS1017">
        <v>29.25</v>
      </c>
      <c r="CT1017">
        <v>51.83</v>
      </c>
      <c r="CU1017">
        <v>3.04</v>
      </c>
      <c r="CV1017">
        <v>4.01</v>
      </c>
      <c r="CW1017">
        <v>4.6399999999999997</v>
      </c>
      <c r="DC1017">
        <v>302</v>
      </c>
      <c r="DD1017">
        <v>20</v>
      </c>
      <c r="DE1017">
        <v>300.5</v>
      </c>
      <c r="DF1017">
        <v>82</v>
      </c>
      <c r="DM1017">
        <v>71.430000000000007</v>
      </c>
      <c r="DN1017">
        <v>98</v>
      </c>
      <c r="DO1017">
        <v>64.290000000000006</v>
      </c>
      <c r="DP1017">
        <v>109</v>
      </c>
      <c r="DW1017">
        <v>66.67</v>
      </c>
      <c r="DX1017">
        <v>80</v>
      </c>
      <c r="DY1017">
        <v>50</v>
      </c>
      <c r="DZ1017">
        <v>114</v>
      </c>
      <c r="EG1017">
        <v>29</v>
      </c>
      <c r="EH1017">
        <v>49</v>
      </c>
      <c r="EI1017">
        <v>26</v>
      </c>
      <c r="EJ1017">
        <v>7</v>
      </c>
      <c r="EQ1017">
        <v>1.75</v>
      </c>
      <c r="ER1017">
        <v>74</v>
      </c>
      <c r="ES1017">
        <v>1.78</v>
      </c>
      <c r="ET1017">
        <v>70</v>
      </c>
      <c r="FA1017">
        <v>66.67</v>
      </c>
      <c r="FB1017">
        <v>60</v>
      </c>
      <c r="FC1017">
        <v>88.89</v>
      </c>
      <c r="FD1017">
        <v>11</v>
      </c>
      <c r="FK1017">
        <v>50</v>
      </c>
      <c r="FL1017">
        <v>24</v>
      </c>
      <c r="FM1017">
        <v>75</v>
      </c>
      <c r="FN1017">
        <v>28</v>
      </c>
      <c r="FU1017">
        <v>2</v>
      </c>
      <c r="FV1017">
        <v>122</v>
      </c>
      <c r="FW1017">
        <v>0</v>
      </c>
      <c r="FX1017">
        <v>9</v>
      </c>
      <c r="GE1017">
        <v>-1</v>
      </c>
      <c r="GF1017">
        <v>48</v>
      </c>
      <c r="GG1017">
        <v>2</v>
      </c>
      <c r="GH1017">
        <v>93</v>
      </c>
      <c r="GO1017">
        <v>-2</v>
      </c>
      <c r="GP1017">
        <v>36</v>
      </c>
      <c r="GQ1017">
        <v>-2</v>
      </c>
      <c r="GR1017">
        <v>50</v>
      </c>
      <c r="GY1017">
        <v>0</v>
      </c>
      <c r="GZ1017">
        <v>14</v>
      </c>
      <c r="HA1017">
        <v>0</v>
      </c>
      <c r="HB1017">
        <v>18</v>
      </c>
      <c r="HI1017">
        <v>3</v>
      </c>
      <c r="HJ1017">
        <v>89</v>
      </c>
      <c r="HK1017">
        <v>2</v>
      </c>
      <c r="HL1017">
        <v>104</v>
      </c>
      <c r="HS1017">
        <v>13</v>
      </c>
      <c r="HT1017">
        <v>19</v>
      </c>
      <c r="HU1017">
        <v>15</v>
      </c>
      <c r="HV1017">
        <v>2</v>
      </c>
      <c r="IC1017">
        <v>2</v>
      </c>
      <c r="ID1017">
        <v>38</v>
      </c>
      <c r="IE1017">
        <v>0</v>
      </c>
      <c r="IF1017">
        <v>127</v>
      </c>
      <c r="IM1017">
        <v>0</v>
      </c>
      <c r="IN1017">
        <v>21</v>
      </c>
      <c r="IO1017">
        <v>1</v>
      </c>
      <c r="IP1017">
        <v>4</v>
      </c>
    </row>
    <row r="1018" spans="1:250" x14ac:dyDescent="0.25">
      <c r="A1018" s="3" t="str">
        <f t="shared" si="15"/>
        <v>Philip Knowles</v>
      </c>
      <c r="B1018" s="4">
        <v>45767</v>
      </c>
      <c r="C1018" t="s">
        <v>2083</v>
      </c>
      <c r="D1018" t="s">
        <v>2084</v>
      </c>
      <c r="E1018" t="s">
        <v>2085</v>
      </c>
      <c r="F1018" t="s">
        <v>2086</v>
      </c>
      <c r="I1018" t="s">
        <v>2198</v>
      </c>
      <c r="J1018" t="s">
        <v>2199</v>
      </c>
      <c r="K1018" t="s">
        <v>997</v>
      </c>
      <c r="L1018">
        <v>70</v>
      </c>
      <c r="M1018">
        <v>73</v>
      </c>
      <c r="Q1018">
        <v>143</v>
      </c>
      <c r="R1018">
        <v>71.3</v>
      </c>
      <c r="S1018">
        <v>70.92</v>
      </c>
      <c r="T1018">
        <v>71.73</v>
      </c>
      <c r="U1018">
        <v>72.930000000000007</v>
      </c>
      <c r="Y1018">
        <v>72.33</v>
      </c>
      <c r="Z1018">
        <v>68</v>
      </c>
      <c r="AA1018">
        <v>85</v>
      </c>
      <c r="AE1018">
        <v>8</v>
      </c>
      <c r="AF1018">
        <v>15</v>
      </c>
      <c r="AJ1018">
        <v>85</v>
      </c>
      <c r="AK1018">
        <v>70</v>
      </c>
      <c r="AL1018">
        <v>1</v>
      </c>
      <c r="AM1018" s="5">
        <v>0.36458333333333331</v>
      </c>
      <c r="AN1018">
        <v>10</v>
      </c>
      <c r="AO1018" s="5">
        <v>0.57291666666666663</v>
      </c>
      <c r="AV1018">
        <v>294.75</v>
      </c>
      <c r="AX1018">
        <v>75</v>
      </c>
      <c r="AZ1018">
        <v>66.67</v>
      </c>
      <c r="BB1018">
        <v>29.5</v>
      </c>
      <c r="BD1018">
        <v>1.71</v>
      </c>
      <c r="BF1018">
        <v>50</v>
      </c>
      <c r="BH1018">
        <v>50</v>
      </c>
      <c r="BJ1018" t="s">
        <v>997</v>
      </c>
      <c r="BK1018" t="s">
        <v>997</v>
      </c>
      <c r="BL1018" t="s">
        <v>997</v>
      </c>
      <c r="BM1018" t="s">
        <v>997</v>
      </c>
      <c r="BN1018" t="s">
        <v>997</v>
      </c>
      <c r="BO1018">
        <v>3</v>
      </c>
      <c r="BQ1018">
        <v>2</v>
      </c>
      <c r="BS1018">
        <v>-6</v>
      </c>
      <c r="BU1018">
        <v>0</v>
      </c>
      <c r="BV1018">
        <v>8</v>
      </c>
      <c r="BW1018">
        <v>22</v>
      </c>
      <c r="BX1018">
        <v>5</v>
      </c>
      <c r="BY1018">
        <v>1</v>
      </c>
      <c r="BZ1018">
        <v>4</v>
      </c>
      <c r="CA1018">
        <v>8</v>
      </c>
      <c r="CB1018">
        <v>20</v>
      </c>
      <c r="CC1018">
        <v>8</v>
      </c>
      <c r="CD1018">
        <v>299.74</v>
      </c>
      <c r="CE1018">
        <v>63.04</v>
      </c>
      <c r="CF1018">
        <v>68.239999999999995</v>
      </c>
      <c r="CG1018">
        <v>50.21</v>
      </c>
      <c r="CH1018">
        <v>1.77</v>
      </c>
      <c r="CI1018">
        <v>29.25</v>
      </c>
      <c r="CJ1018">
        <v>51.06</v>
      </c>
      <c r="CK1018">
        <v>3.04</v>
      </c>
      <c r="CL1018">
        <v>4.0199999999999996</v>
      </c>
      <c r="CM1018">
        <v>4.63</v>
      </c>
      <c r="CN1018">
        <v>299.93</v>
      </c>
      <c r="CO1018">
        <v>63.25</v>
      </c>
      <c r="CP1018">
        <v>68.5</v>
      </c>
      <c r="CQ1018">
        <v>49.77</v>
      </c>
      <c r="CR1018">
        <v>1.77</v>
      </c>
      <c r="CS1018">
        <v>29.25</v>
      </c>
      <c r="CT1018">
        <v>51.83</v>
      </c>
      <c r="CU1018">
        <v>3.04</v>
      </c>
      <c r="CV1018">
        <v>4.01</v>
      </c>
      <c r="CW1018">
        <v>4.6399999999999997</v>
      </c>
      <c r="DC1018">
        <v>295</v>
      </c>
      <c r="DD1018">
        <v>47</v>
      </c>
      <c r="DE1018">
        <v>294.5</v>
      </c>
      <c r="DF1018">
        <v>104</v>
      </c>
      <c r="DM1018">
        <v>71.430000000000007</v>
      </c>
      <c r="DN1018">
        <v>98</v>
      </c>
      <c r="DO1018">
        <v>78.569999999999993</v>
      </c>
      <c r="DP1018">
        <v>50</v>
      </c>
      <c r="DW1018">
        <v>77.78</v>
      </c>
      <c r="DX1018">
        <v>27</v>
      </c>
      <c r="DY1018">
        <v>55.56</v>
      </c>
      <c r="DZ1018">
        <v>98</v>
      </c>
      <c r="EG1018">
        <v>30</v>
      </c>
      <c r="EH1018">
        <v>78</v>
      </c>
      <c r="EI1018">
        <v>29</v>
      </c>
      <c r="EJ1018">
        <v>36</v>
      </c>
      <c r="EQ1018">
        <v>1.79</v>
      </c>
      <c r="ER1018">
        <v>91</v>
      </c>
      <c r="ES1018">
        <v>1.6</v>
      </c>
      <c r="ET1018">
        <v>19</v>
      </c>
      <c r="FA1018">
        <v>75</v>
      </c>
      <c r="FB1018">
        <v>47</v>
      </c>
      <c r="FC1018">
        <v>37.5</v>
      </c>
      <c r="FD1018">
        <v>120</v>
      </c>
      <c r="FM1018">
        <v>50</v>
      </c>
      <c r="FN1018">
        <v>31</v>
      </c>
      <c r="FU1018">
        <v>0</v>
      </c>
      <c r="FV1018">
        <v>42</v>
      </c>
      <c r="FW1018">
        <v>3</v>
      </c>
      <c r="FX1018">
        <v>113</v>
      </c>
      <c r="GE1018">
        <v>0</v>
      </c>
      <c r="GF1018">
        <v>69</v>
      </c>
      <c r="GG1018">
        <v>2</v>
      </c>
      <c r="GH1018">
        <v>93</v>
      </c>
      <c r="GO1018">
        <v>-2</v>
      </c>
      <c r="GP1018">
        <v>36</v>
      </c>
      <c r="GQ1018">
        <v>-4</v>
      </c>
      <c r="GR1018">
        <v>4</v>
      </c>
      <c r="GY1018">
        <v>0</v>
      </c>
      <c r="GZ1018">
        <v>14</v>
      </c>
      <c r="HA1018">
        <v>0</v>
      </c>
      <c r="HB1018">
        <v>18</v>
      </c>
      <c r="HI1018">
        <v>3</v>
      </c>
      <c r="HJ1018">
        <v>89</v>
      </c>
      <c r="HK1018">
        <v>5</v>
      </c>
      <c r="HL1018">
        <v>19</v>
      </c>
      <c r="HS1018">
        <v>14</v>
      </c>
      <c r="HT1018">
        <v>4</v>
      </c>
      <c r="HU1018">
        <v>8</v>
      </c>
      <c r="HV1018">
        <v>119</v>
      </c>
      <c r="IC1018">
        <v>1</v>
      </c>
      <c r="ID1018">
        <v>83</v>
      </c>
      <c r="IE1018">
        <v>4</v>
      </c>
      <c r="IF1018">
        <v>13</v>
      </c>
      <c r="IM1018">
        <v>0</v>
      </c>
      <c r="IN1018">
        <v>21</v>
      </c>
      <c r="IO1018">
        <v>1</v>
      </c>
      <c r="IP1018">
        <v>4</v>
      </c>
    </row>
    <row r="1019" spans="1:250" x14ac:dyDescent="0.25">
      <c r="A1019" s="3" t="str">
        <f t="shared" si="15"/>
        <v>Luke List</v>
      </c>
      <c r="B1019" s="4">
        <v>45767</v>
      </c>
      <c r="C1019" t="s">
        <v>2083</v>
      </c>
      <c r="D1019" t="s">
        <v>2084</v>
      </c>
      <c r="E1019" t="s">
        <v>2085</v>
      </c>
      <c r="F1019" t="s">
        <v>2086</v>
      </c>
      <c r="I1019" t="s">
        <v>2200</v>
      </c>
      <c r="J1019" t="s">
        <v>1766</v>
      </c>
      <c r="K1019" t="s">
        <v>997</v>
      </c>
      <c r="L1019">
        <v>70</v>
      </c>
      <c r="M1019">
        <v>73</v>
      </c>
      <c r="Q1019">
        <v>143</v>
      </c>
      <c r="R1019">
        <v>71.3</v>
      </c>
      <c r="S1019">
        <v>70.92</v>
      </c>
      <c r="T1019">
        <v>71.73</v>
      </c>
      <c r="U1019">
        <v>72.930000000000007</v>
      </c>
      <c r="Y1019">
        <v>72.33</v>
      </c>
      <c r="Z1019">
        <v>68</v>
      </c>
      <c r="AA1019">
        <v>85</v>
      </c>
      <c r="AE1019">
        <v>8</v>
      </c>
      <c r="AF1019">
        <v>15</v>
      </c>
      <c r="AJ1019">
        <v>85</v>
      </c>
      <c r="AK1019">
        <v>70</v>
      </c>
      <c r="AL1019">
        <v>10</v>
      </c>
      <c r="AM1019" s="5">
        <v>0.30625000000000002</v>
      </c>
      <c r="AN1019">
        <v>1</v>
      </c>
      <c r="AO1019" s="5">
        <v>0.51458333333333328</v>
      </c>
      <c r="AV1019">
        <v>310</v>
      </c>
      <c r="AX1019">
        <v>78.569999999999993</v>
      </c>
      <c r="AZ1019">
        <v>61.11</v>
      </c>
      <c r="BB1019">
        <v>29.5</v>
      </c>
      <c r="BD1019">
        <v>1.82</v>
      </c>
      <c r="BF1019">
        <v>64.290000000000006</v>
      </c>
      <c r="BJ1019" t="s">
        <v>997</v>
      </c>
      <c r="BK1019" t="s">
        <v>997</v>
      </c>
      <c r="BL1019" t="s">
        <v>997</v>
      </c>
      <c r="BM1019" t="s">
        <v>997</v>
      </c>
      <c r="BN1019" t="s">
        <v>997</v>
      </c>
      <c r="BO1019">
        <v>1</v>
      </c>
      <c r="BQ1019">
        <v>1</v>
      </c>
      <c r="BS1019">
        <v>-3</v>
      </c>
      <c r="BU1019">
        <v>0</v>
      </c>
      <c r="BV1019">
        <v>8</v>
      </c>
      <c r="BW1019">
        <v>22</v>
      </c>
      <c r="BX1019">
        <v>5</v>
      </c>
      <c r="BY1019">
        <v>1</v>
      </c>
      <c r="BZ1019">
        <v>0</v>
      </c>
      <c r="CA1019">
        <v>8</v>
      </c>
      <c r="CB1019">
        <v>20</v>
      </c>
      <c r="CC1019">
        <v>8</v>
      </c>
      <c r="CD1019">
        <v>299.74</v>
      </c>
      <c r="CE1019">
        <v>63.04</v>
      </c>
      <c r="CF1019">
        <v>68.239999999999995</v>
      </c>
      <c r="CG1019">
        <v>50.21</v>
      </c>
      <c r="CH1019">
        <v>1.77</v>
      </c>
      <c r="CI1019">
        <v>29.25</v>
      </c>
      <c r="CJ1019">
        <v>51.06</v>
      </c>
      <c r="CK1019">
        <v>3.04</v>
      </c>
      <c r="CL1019">
        <v>4.0199999999999996</v>
      </c>
      <c r="CM1019">
        <v>4.63</v>
      </c>
      <c r="CN1019">
        <v>299.93</v>
      </c>
      <c r="CO1019">
        <v>63.25</v>
      </c>
      <c r="CP1019">
        <v>68.5</v>
      </c>
      <c r="CQ1019">
        <v>49.77</v>
      </c>
      <c r="CR1019">
        <v>1.77</v>
      </c>
      <c r="CS1019">
        <v>29.25</v>
      </c>
      <c r="CT1019">
        <v>51.83</v>
      </c>
      <c r="CU1019">
        <v>3.04</v>
      </c>
      <c r="CV1019">
        <v>4.01</v>
      </c>
      <c r="CW1019">
        <v>4.6399999999999997</v>
      </c>
      <c r="DC1019">
        <v>299</v>
      </c>
      <c r="DD1019">
        <v>29</v>
      </c>
      <c r="DE1019">
        <v>321</v>
      </c>
      <c r="DF1019">
        <v>16</v>
      </c>
      <c r="DM1019">
        <v>85.71</v>
      </c>
      <c r="DN1019">
        <v>30</v>
      </c>
      <c r="DO1019">
        <v>71.430000000000007</v>
      </c>
      <c r="DP1019">
        <v>83</v>
      </c>
      <c r="DW1019">
        <v>72.22</v>
      </c>
      <c r="DX1019">
        <v>50</v>
      </c>
      <c r="DY1019">
        <v>50</v>
      </c>
      <c r="DZ1019">
        <v>114</v>
      </c>
      <c r="EG1019">
        <v>32</v>
      </c>
      <c r="EH1019">
        <v>118</v>
      </c>
      <c r="EI1019">
        <v>27</v>
      </c>
      <c r="EJ1019">
        <v>16</v>
      </c>
      <c r="EQ1019">
        <v>2</v>
      </c>
      <c r="ER1019">
        <v>129</v>
      </c>
      <c r="ES1019">
        <v>1.56</v>
      </c>
      <c r="ET1019">
        <v>11</v>
      </c>
      <c r="FA1019">
        <v>80</v>
      </c>
      <c r="FB1019">
        <v>34</v>
      </c>
      <c r="FC1019">
        <v>55.56</v>
      </c>
      <c r="FD1019">
        <v>79</v>
      </c>
      <c r="FU1019">
        <v>-1</v>
      </c>
      <c r="FV1019">
        <v>7</v>
      </c>
      <c r="FW1019">
        <v>2</v>
      </c>
      <c r="FX1019">
        <v>92</v>
      </c>
      <c r="GE1019">
        <v>-1</v>
      </c>
      <c r="GF1019">
        <v>48</v>
      </c>
      <c r="GG1019">
        <v>2</v>
      </c>
      <c r="GH1019">
        <v>93</v>
      </c>
      <c r="GO1019">
        <v>0</v>
      </c>
      <c r="GP1019">
        <v>115</v>
      </c>
      <c r="GQ1019">
        <v>-3</v>
      </c>
      <c r="GR1019">
        <v>17</v>
      </c>
      <c r="GY1019">
        <v>0</v>
      </c>
      <c r="GZ1019">
        <v>14</v>
      </c>
      <c r="HA1019">
        <v>0</v>
      </c>
      <c r="HB1019">
        <v>18</v>
      </c>
      <c r="HI1019">
        <v>4</v>
      </c>
      <c r="HJ1019">
        <v>61</v>
      </c>
      <c r="HK1019">
        <v>4</v>
      </c>
      <c r="HL1019">
        <v>43</v>
      </c>
      <c r="HS1019">
        <v>12</v>
      </c>
      <c r="HT1019">
        <v>41</v>
      </c>
      <c r="HU1019">
        <v>10</v>
      </c>
      <c r="HV1019">
        <v>89</v>
      </c>
      <c r="IC1019">
        <v>2</v>
      </c>
      <c r="ID1019">
        <v>38</v>
      </c>
      <c r="IE1019">
        <v>3</v>
      </c>
      <c r="IF1019">
        <v>36</v>
      </c>
      <c r="IM1019">
        <v>0</v>
      </c>
      <c r="IN1019">
        <v>21</v>
      </c>
      <c r="IO1019">
        <v>1</v>
      </c>
      <c r="IP1019">
        <v>4</v>
      </c>
    </row>
    <row r="1020" spans="1:250" x14ac:dyDescent="0.25">
      <c r="A1020" s="3" t="str">
        <f t="shared" si="15"/>
        <v>Seung-Yul Noh</v>
      </c>
      <c r="B1020" s="4">
        <v>45767</v>
      </c>
      <c r="C1020" t="s">
        <v>2083</v>
      </c>
      <c r="D1020" t="s">
        <v>2084</v>
      </c>
      <c r="E1020" t="s">
        <v>2085</v>
      </c>
      <c r="F1020" t="s">
        <v>2086</v>
      </c>
      <c r="I1020" t="s">
        <v>1445</v>
      </c>
      <c r="J1020" t="s">
        <v>2201</v>
      </c>
      <c r="K1020" t="s">
        <v>997</v>
      </c>
      <c r="L1020">
        <v>72</v>
      </c>
      <c r="M1020">
        <v>71</v>
      </c>
      <c r="Q1020">
        <v>143</v>
      </c>
      <c r="R1020">
        <v>71.3</v>
      </c>
      <c r="S1020">
        <v>70.92</v>
      </c>
      <c r="T1020">
        <v>73.73</v>
      </c>
      <c r="U1020">
        <v>70.930000000000007</v>
      </c>
      <c r="Y1020">
        <v>72.33</v>
      </c>
      <c r="Z1020">
        <v>97</v>
      </c>
      <c r="AA1020">
        <v>85</v>
      </c>
      <c r="AE1020">
        <v>10</v>
      </c>
      <c r="AF1020">
        <v>15</v>
      </c>
      <c r="AJ1020">
        <v>85</v>
      </c>
      <c r="AK1020">
        <v>70</v>
      </c>
      <c r="AL1020">
        <v>1</v>
      </c>
      <c r="AM1020" s="5">
        <v>0.28125</v>
      </c>
      <c r="AN1020">
        <v>10</v>
      </c>
      <c r="AO1020" s="5">
        <v>0.48958333333333331</v>
      </c>
      <c r="AV1020">
        <v>298.75</v>
      </c>
      <c r="AX1020">
        <v>64.290000000000006</v>
      </c>
      <c r="AZ1020">
        <v>58.33</v>
      </c>
      <c r="BB1020">
        <v>29</v>
      </c>
      <c r="BD1020">
        <v>1.81</v>
      </c>
      <c r="BF1020">
        <v>66.67</v>
      </c>
      <c r="BH1020">
        <v>100</v>
      </c>
      <c r="BJ1020" t="s">
        <v>997</v>
      </c>
      <c r="BK1020" t="s">
        <v>997</v>
      </c>
      <c r="BL1020" t="s">
        <v>997</v>
      </c>
      <c r="BM1020" t="s">
        <v>997</v>
      </c>
      <c r="BN1020" t="s">
        <v>997</v>
      </c>
      <c r="BO1020">
        <v>0</v>
      </c>
      <c r="BQ1020">
        <v>2</v>
      </c>
      <c r="BS1020">
        <v>-3</v>
      </c>
      <c r="BU1020">
        <v>0</v>
      </c>
      <c r="BV1020">
        <v>6</v>
      </c>
      <c r="BW1020">
        <v>25</v>
      </c>
      <c r="BX1020">
        <v>5</v>
      </c>
      <c r="BY1020">
        <v>0</v>
      </c>
      <c r="BZ1020">
        <v>2</v>
      </c>
      <c r="CA1020">
        <v>8</v>
      </c>
      <c r="CB1020">
        <v>20</v>
      </c>
      <c r="CC1020">
        <v>8</v>
      </c>
      <c r="CD1020">
        <v>299.74</v>
      </c>
      <c r="CE1020">
        <v>63.04</v>
      </c>
      <c r="CF1020">
        <v>68.239999999999995</v>
      </c>
      <c r="CG1020">
        <v>50.21</v>
      </c>
      <c r="CH1020">
        <v>1.77</v>
      </c>
      <c r="CI1020">
        <v>29.25</v>
      </c>
      <c r="CJ1020">
        <v>51.06</v>
      </c>
      <c r="CK1020">
        <v>3.04</v>
      </c>
      <c r="CL1020">
        <v>4.0199999999999996</v>
      </c>
      <c r="CM1020">
        <v>4.63</v>
      </c>
      <c r="CN1020">
        <v>299.93</v>
      </c>
      <c r="CO1020">
        <v>63.25</v>
      </c>
      <c r="CP1020">
        <v>68.5</v>
      </c>
      <c r="CQ1020">
        <v>49.77</v>
      </c>
      <c r="CR1020">
        <v>1.77</v>
      </c>
      <c r="CS1020">
        <v>29.25</v>
      </c>
      <c r="CT1020">
        <v>51.83</v>
      </c>
      <c r="CU1020">
        <v>3.04</v>
      </c>
      <c r="CV1020">
        <v>4.01</v>
      </c>
      <c r="CW1020">
        <v>4.6399999999999997</v>
      </c>
      <c r="DC1020">
        <v>296</v>
      </c>
      <c r="DD1020">
        <v>41</v>
      </c>
      <c r="DE1020">
        <v>301.5</v>
      </c>
      <c r="DF1020">
        <v>76</v>
      </c>
      <c r="DM1020">
        <v>64.290000000000006</v>
      </c>
      <c r="DN1020">
        <v>117</v>
      </c>
      <c r="DO1020">
        <v>64.290000000000006</v>
      </c>
      <c r="DP1020">
        <v>109</v>
      </c>
      <c r="DW1020">
        <v>50</v>
      </c>
      <c r="DX1020">
        <v>125</v>
      </c>
      <c r="DY1020">
        <v>66.67</v>
      </c>
      <c r="DZ1020">
        <v>54</v>
      </c>
      <c r="EG1020">
        <v>28</v>
      </c>
      <c r="EH1020">
        <v>31</v>
      </c>
      <c r="EI1020">
        <v>30</v>
      </c>
      <c r="EJ1020">
        <v>61</v>
      </c>
      <c r="EQ1020">
        <v>1.89</v>
      </c>
      <c r="ER1020">
        <v>120</v>
      </c>
      <c r="ES1020">
        <v>1.75</v>
      </c>
      <c r="ET1020">
        <v>57</v>
      </c>
      <c r="FA1020">
        <v>77.78</v>
      </c>
      <c r="FB1020">
        <v>45</v>
      </c>
      <c r="FC1020">
        <v>50</v>
      </c>
      <c r="FD1020">
        <v>82</v>
      </c>
      <c r="FK1020">
        <v>100</v>
      </c>
      <c r="FL1020">
        <v>1</v>
      </c>
      <c r="FU1020">
        <v>0</v>
      </c>
      <c r="FV1020">
        <v>42</v>
      </c>
      <c r="FW1020">
        <v>0</v>
      </c>
      <c r="FX1020">
        <v>9</v>
      </c>
      <c r="GE1020">
        <v>1</v>
      </c>
      <c r="GF1020">
        <v>96</v>
      </c>
      <c r="GG1020">
        <v>1</v>
      </c>
      <c r="GH1020">
        <v>73</v>
      </c>
      <c r="GO1020">
        <v>-1</v>
      </c>
      <c r="GP1020">
        <v>84</v>
      </c>
      <c r="GQ1020">
        <v>-2</v>
      </c>
      <c r="GR1020">
        <v>50</v>
      </c>
      <c r="GY1020">
        <v>0</v>
      </c>
      <c r="GZ1020">
        <v>14</v>
      </c>
      <c r="HA1020">
        <v>0</v>
      </c>
      <c r="HB1020">
        <v>18</v>
      </c>
      <c r="HI1020">
        <v>2</v>
      </c>
      <c r="HJ1020">
        <v>116</v>
      </c>
      <c r="HK1020">
        <v>4</v>
      </c>
      <c r="HL1020">
        <v>43</v>
      </c>
      <c r="HS1020">
        <v>14</v>
      </c>
      <c r="HT1020">
        <v>4</v>
      </c>
      <c r="HU1020">
        <v>11</v>
      </c>
      <c r="HV1020">
        <v>55</v>
      </c>
      <c r="IC1020">
        <v>2</v>
      </c>
      <c r="ID1020">
        <v>38</v>
      </c>
      <c r="IE1020">
        <v>3</v>
      </c>
      <c r="IF1020">
        <v>36</v>
      </c>
      <c r="IM1020">
        <v>0</v>
      </c>
      <c r="IN1020">
        <v>21</v>
      </c>
      <c r="IO1020">
        <v>0</v>
      </c>
      <c r="IP1020">
        <v>36</v>
      </c>
    </row>
    <row r="1021" spans="1:250" x14ac:dyDescent="0.25">
      <c r="A1021" s="3" t="str">
        <f t="shared" si="15"/>
        <v>Chandler Phillips</v>
      </c>
      <c r="B1021" s="4">
        <v>45767</v>
      </c>
      <c r="C1021" t="s">
        <v>2083</v>
      </c>
      <c r="D1021" t="s">
        <v>2084</v>
      </c>
      <c r="E1021" t="s">
        <v>2085</v>
      </c>
      <c r="F1021" t="s">
        <v>2086</v>
      </c>
      <c r="I1021" t="s">
        <v>1653</v>
      </c>
      <c r="J1021" t="s">
        <v>1711</v>
      </c>
      <c r="K1021" t="s">
        <v>997</v>
      </c>
      <c r="L1021">
        <v>69</v>
      </c>
      <c r="M1021">
        <v>74</v>
      </c>
      <c r="Q1021">
        <v>143</v>
      </c>
      <c r="R1021">
        <v>71.3</v>
      </c>
      <c r="S1021">
        <v>70.92</v>
      </c>
      <c r="T1021">
        <v>70.73</v>
      </c>
      <c r="U1021">
        <v>73.930000000000007</v>
      </c>
      <c r="Y1021">
        <v>72.33</v>
      </c>
      <c r="Z1021">
        <v>51</v>
      </c>
      <c r="AA1021">
        <v>85</v>
      </c>
      <c r="AE1021">
        <v>7</v>
      </c>
      <c r="AF1021">
        <v>15</v>
      </c>
      <c r="AJ1021">
        <v>85</v>
      </c>
      <c r="AK1021">
        <v>70</v>
      </c>
      <c r="AL1021">
        <v>10</v>
      </c>
      <c r="AM1021" s="5">
        <v>0.32291666666666669</v>
      </c>
      <c r="AN1021">
        <v>1</v>
      </c>
      <c r="AO1021" s="5">
        <v>0.53125</v>
      </c>
      <c r="AV1021">
        <v>293</v>
      </c>
      <c r="AX1021">
        <v>75</v>
      </c>
      <c r="AZ1021">
        <v>63.89</v>
      </c>
      <c r="BB1021">
        <v>30</v>
      </c>
      <c r="BD1021">
        <v>1.87</v>
      </c>
      <c r="BF1021">
        <v>69.23</v>
      </c>
      <c r="BJ1021" t="s">
        <v>997</v>
      </c>
      <c r="BK1021" t="s">
        <v>997</v>
      </c>
      <c r="BL1021" t="s">
        <v>997</v>
      </c>
      <c r="BM1021" t="s">
        <v>997</v>
      </c>
      <c r="BN1021" t="s">
        <v>997</v>
      </c>
      <c r="BO1021">
        <v>0</v>
      </c>
      <c r="BQ1021">
        <v>1</v>
      </c>
      <c r="BS1021">
        <v>-2</v>
      </c>
      <c r="BU1021">
        <v>0</v>
      </c>
      <c r="BV1021">
        <v>5</v>
      </c>
      <c r="BW1021">
        <v>27</v>
      </c>
      <c r="BX1021">
        <v>4</v>
      </c>
      <c r="BY1021">
        <v>0</v>
      </c>
      <c r="BZ1021">
        <v>0</v>
      </c>
      <c r="CA1021">
        <v>8</v>
      </c>
      <c r="CB1021">
        <v>20</v>
      </c>
      <c r="CC1021">
        <v>8</v>
      </c>
      <c r="CD1021">
        <v>299.74</v>
      </c>
      <c r="CE1021">
        <v>63.04</v>
      </c>
      <c r="CF1021">
        <v>68.239999999999995</v>
      </c>
      <c r="CG1021">
        <v>50.21</v>
      </c>
      <c r="CH1021">
        <v>1.77</v>
      </c>
      <c r="CI1021">
        <v>29.25</v>
      </c>
      <c r="CJ1021">
        <v>51.06</v>
      </c>
      <c r="CK1021">
        <v>3.04</v>
      </c>
      <c r="CL1021">
        <v>4.0199999999999996</v>
      </c>
      <c r="CM1021">
        <v>4.63</v>
      </c>
      <c r="CN1021">
        <v>299.93</v>
      </c>
      <c r="CO1021">
        <v>63.25</v>
      </c>
      <c r="CP1021">
        <v>68.5</v>
      </c>
      <c r="CQ1021">
        <v>49.77</v>
      </c>
      <c r="CR1021">
        <v>1.77</v>
      </c>
      <c r="CS1021">
        <v>29.25</v>
      </c>
      <c r="CT1021">
        <v>51.83</v>
      </c>
      <c r="CU1021">
        <v>3.04</v>
      </c>
      <c r="CV1021">
        <v>4.01</v>
      </c>
      <c r="CW1021">
        <v>4.6399999999999997</v>
      </c>
      <c r="DC1021">
        <v>281</v>
      </c>
      <c r="DD1021">
        <v>106</v>
      </c>
      <c r="DE1021">
        <v>305</v>
      </c>
      <c r="DF1021">
        <v>61</v>
      </c>
      <c r="DM1021">
        <v>85.71</v>
      </c>
      <c r="DN1021">
        <v>30</v>
      </c>
      <c r="DO1021">
        <v>64.290000000000006</v>
      </c>
      <c r="DP1021">
        <v>109</v>
      </c>
      <c r="DW1021">
        <v>72.22</v>
      </c>
      <c r="DX1021">
        <v>50</v>
      </c>
      <c r="DY1021">
        <v>55.56</v>
      </c>
      <c r="DZ1021">
        <v>98</v>
      </c>
      <c r="EG1021">
        <v>30</v>
      </c>
      <c r="EH1021">
        <v>78</v>
      </c>
      <c r="EI1021">
        <v>30</v>
      </c>
      <c r="EJ1021">
        <v>61</v>
      </c>
      <c r="EQ1021">
        <v>1.85</v>
      </c>
      <c r="ER1021">
        <v>106</v>
      </c>
      <c r="ES1021">
        <v>1.9</v>
      </c>
      <c r="ET1021">
        <v>101</v>
      </c>
      <c r="FA1021">
        <v>80</v>
      </c>
      <c r="FB1021">
        <v>34</v>
      </c>
      <c r="FC1021">
        <v>62.5</v>
      </c>
      <c r="FD1021">
        <v>56</v>
      </c>
      <c r="FU1021">
        <v>0</v>
      </c>
      <c r="FV1021">
        <v>42</v>
      </c>
      <c r="FW1021">
        <v>0</v>
      </c>
      <c r="FX1021">
        <v>9</v>
      </c>
      <c r="GE1021">
        <v>-1</v>
      </c>
      <c r="GF1021">
        <v>48</v>
      </c>
      <c r="GG1021">
        <v>2</v>
      </c>
      <c r="GH1021">
        <v>93</v>
      </c>
      <c r="GO1021">
        <v>-2</v>
      </c>
      <c r="GP1021">
        <v>36</v>
      </c>
      <c r="GQ1021">
        <v>0</v>
      </c>
      <c r="GR1021">
        <v>123</v>
      </c>
      <c r="GY1021">
        <v>0</v>
      </c>
      <c r="GZ1021">
        <v>14</v>
      </c>
      <c r="HA1021">
        <v>0</v>
      </c>
      <c r="HB1021">
        <v>18</v>
      </c>
      <c r="HI1021">
        <v>4</v>
      </c>
      <c r="HJ1021">
        <v>61</v>
      </c>
      <c r="HK1021">
        <v>1</v>
      </c>
      <c r="HL1021">
        <v>124</v>
      </c>
      <c r="HS1021">
        <v>13</v>
      </c>
      <c r="HT1021">
        <v>19</v>
      </c>
      <c r="HU1021">
        <v>14</v>
      </c>
      <c r="HV1021">
        <v>8</v>
      </c>
      <c r="IC1021">
        <v>1</v>
      </c>
      <c r="ID1021">
        <v>83</v>
      </c>
      <c r="IE1021">
        <v>3</v>
      </c>
      <c r="IF1021">
        <v>36</v>
      </c>
      <c r="IM1021">
        <v>0</v>
      </c>
      <c r="IN1021">
        <v>21</v>
      </c>
      <c r="IO1021">
        <v>0</v>
      </c>
      <c r="IP1021">
        <v>36</v>
      </c>
    </row>
    <row r="1022" spans="1:250" x14ac:dyDescent="0.25">
      <c r="A1022" s="3" t="str">
        <f t="shared" si="15"/>
        <v>Robert Streb</v>
      </c>
      <c r="B1022" s="4">
        <v>45767</v>
      </c>
      <c r="C1022" t="s">
        <v>2083</v>
      </c>
      <c r="D1022" t="s">
        <v>2084</v>
      </c>
      <c r="E1022" t="s">
        <v>2085</v>
      </c>
      <c r="F1022" t="s">
        <v>2086</v>
      </c>
      <c r="I1022" t="s">
        <v>2202</v>
      </c>
      <c r="J1022" t="s">
        <v>1298</v>
      </c>
      <c r="K1022" t="s">
        <v>997</v>
      </c>
      <c r="L1022">
        <v>71</v>
      </c>
      <c r="M1022">
        <v>72</v>
      </c>
      <c r="Q1022">
        <v>143</v>
      </c>
      <c r="R1022">
        <v>71.3</v>
      </c>
      <c r="S1022">
        <v>70.92</v>
      </c>
      <c r="T1022">
        <v>72.73</v>
      </c>
      <c r="U1022">
        <v>71.930000000000007</v>
      </c>
      <c r="Y1022">
        <v>72.33</v>
      </c>
      <c r="Z1022">
        <v>86</v>
      </c>
      <c r="AA1022">
        <v>85</v>
      </c>
      <c r="AE1022">
        <v>9</v>
      </c>
      <c r="AF1022">
        <v>15</v>
      </c>
      <c r="AJ1022">
        <v>85</v>
      </c>
      <c r="AK1022">
        <v>70</v>
      </c>
      <c r="AL1022">
        <v>1</v>
      </c>
      <c r="AM1022" s="5">
        <v>0.49791666666666667</v>
      </c>
      <c r="AN1022">
        <v>10</v>
      </c>
      <c r="AO1022" s="5">
        <v>0.28958333333333336</v>
      </c>
      <c r="AV1022">
        <v>306</v>
      </c>
      <c r="AX1022">
        <v>75</v>
      </c>
      <c r="AZ1022">
        <v>63.88</v>
      </c>
      <c r="BB1022">
        <v>29.5</v>
      </c>
      <c r="BD1022">
        <v>1.78</v>
      </c>
      <c r="BF1022">
        <v>61.54</v>
      </c>
      <c r="BH1022">
        <v>60</v>
      </c>
      <c r="BJ1022" t="s">
        <v>997</v>
      </c>
      <c r="BK1022" t="s">
        <v>997</v>
      </c>
      <c r="BL1022" t="s">
        <v>997</v>
      </c>
      <c r="BM1022" t="s">
        <v>997</v>
      </c>
      <c r="BN1022" t="s">
        <v>997</v>
      </c>
      <c r="BO1022">
        <v>2</v>
      </c>
      <c r="BQ1022">
        <v>2</v>
      </c>
      <c r="BS1022">
        <v>-5</v>
      </c>
      <c r="BU1022">
        <v>0</v>
      </c>
      <c r="BV1022">
        <v>8</v>
      </c>
      <c r="BW1022">
        <v>21</v>
      </c>
      <c r="BX1022">
        <v>7</v>
      </c>
      <c r="BY1022">
        <v>0</v>
      </c>
      <c r="BZ1022">
        <v>5</v>
      </c>
      <c r="CA1022">
        <v>8</v>
      </c>
      <c r="CB1022">
        <v>20</v>
      </c>
      <c r="CC1022">
        <v>8</v>
      </c>
      <c r="CD1022">
        <v>299.74</v>
      </c>
      <c r="CE1022">
        <v>63.04</v>
      </c>
      <c r="CF1022">
        <v>68.239999999999995</v>
      </c>
      <c r="CG1022">
        <v>50.21</v>
      </c>
      <c r="CH1022">
        <v>1.77</v>
      </c>
      <c r="CI1022">
        <v>29.25</v>
      </c>
      <c r="CJ1022">
        <v>51.06</v>
      </c>
      <c r="CK1022">
        <v>3.04</v>
      </c>
      <c r="CL1022">
        <v>4.0199999999999996</v>
      </c>
      <c r="CM1022">
        <v>4.63</v>
      </c>
      <c r="CN1022">
        <v>299.93</v>
      </c>
      <c r="CO1022">
        <v>63.25</v>
      </c>
      <c r="CP1022">
        <v>68.5</v>
      </c>
      <c r="CQ1022">
        <v>49.77</v>
      </c>
      <c r="CR1022">
        <v>1.77</v>
      </c>
      <c r="CS1022">
        <v>29.25</v>
      </c>
      <c r="CT1022">
        <v>51.83</v>
      </c>
      <c r="CU1022">
        <v>3.04</v>
      </c>
      <c r="CV1022">
        <v>4.01</v>
      </c>
      <c r="CW1022">
        <v>4.6399999999999997</v>
      </c>
      <c r="DC1022">
        <v>303</v>
      </c>
      <c r="DD1022">
        <v>18</v>
      </c>
      <c r="DE1022">
        <v>309</v>
      </c>
      <c r="DF1022">
        <v>49</v>
      </c>
      <c r="DM1022">
        <v>71.430000000000007</v>
      </c>
      <c r="DN1022">
        <v>98</v>
      </c>
      <c r="DO1022">
        <v>78.569999999999993</v>
      </c>
      <c r="DP1022">
        <v>50</v>
      </c>
      <c r="DW1022">
        <v>44.44</v>
      </c>
      <c r="DX1022">
        <v>130</v>
      </c>
      <c r="DY1022">
        <v>83.33</v>
      </c>
      <c r="DZ1022">
        <v>4</v>
      </c>
      <c r="EG1022">
        <v>26</v>
      </c>
      <c r="EH1022">
        <v>9</v>
      </c>
      <c r="EI1022">
        <v>33</v>
      </c>
      <c r="EJ1022">
        <v>122</v>
      </c>
      <c r="EQ1022">
        <v>1.5</v>
      </c>
      <c r="ER1022">
        <v>7</v>
      </c>
      <c r="ES1022">
        <v>1.93</v>
      </c>
      <c r="ET1022">
        <v>116</v>
      </c>
      <c r="FA1022">
        <v>60</v>
      </c>
      <c r="FB1022">
        <v>74</v>
      </c>
      <c r="FC1022">
        <v>66.67</v>
      </c>
      <c r="FD1022">
        <v>41</v>
      </c>
      <c r="FK1022">
        <v>33.299999999999997</v>
      </c>
      <c r="FL1022">
        <v>45</v>
      </c>
      <c r="FM1022">
        <v>100</v>
      </c>
      <c r="FN1022">
        <v>1</v>
      </c>
      <c r="FU1022">
        <v>2</v>
      </c>
      <c r="FV1022">
        <v>122</v>
      </c>
      <c r="FW1022">
        <v>0</v>
      </c>
      <c r="FX1022">
        <v>9</v>
      </c>
      <c r="GE1022">
        <v>0</v>
      </c>
      <c r="GF1022">
        <v>69</v>
      </c>
      <c r="GG1022">
        <v>2</v>
      </c>
      <c r="GH1022">
        <v>93</v>
      </c>
      <c r="GO1022">
        <v>-3</v>
      </c>
      <c r="GP1022">
        <v>14</v>
      </c>
      <c r="GQ1022">
        <v>-2</v>
      </c>
      <c r="GR1022">
        <v>50</v>
      </c>
      <c r="GY1022">
        <v>0</v>
      </c>
      <c r="GZ1022">
        <v>14</v>
      </c>
      <c r="HA1022">
        <v>0</v>
      </c>
      <c r="HB1022">
        <v>18</v>
      </c>
      <c r="HI1022">
        <v>5</v>
      </c>
      <c r="HJ1022">
        <v>37</v>
      </c>
      <c r="HK1022">
        <v>3</v>
      </c>
      <c r="HL1022">
        <v>67</v>
      </c>
      <c r="HS1022">
        <v>9</v>
      </c>
      <c r="HT1022">
        <v>109</v>
      </c>
      <c r="HU1022">
        <v>12</v>
      </c>
      <c r="HV1022">
        <v>29</v>
      </c>
      <c r="IC1022">
        <v>4</v>
      </c>
      <c r="ID1022">
        <v>5</v>
      </c>
      <c r="IE1022">
        <v>3</v>
      </c>
      <c r="IF1022">
        <v>36</v>
      </c>
      <c r="IM1022">
        <v>0</v>
      </c>
      <c r="IN1022">
        <v>21</v>
      </c>
      <c r="IO1022">
        <v>0</v>
      </c>
      <c r="IP1022">
        <v>36</v>
      </c>
    </row>
    <row r="1023" spans="1:250" x14ac:dyDescent="0.25">
      <c r="A1023" s="3" t="str">
        <f t="shared" si="15"/>
        <v>Nicholas Thompson</v>
      </c>
      <c r="B1023" s="4">
        <v>45767</v>
      </c>
      <c r="C1023" t="s">
        <v>2083</v>
      </c>
      <c r="D1023" t="s">
        <v>2084</v>
      </c>
      <c r="E1023" t="s">
        <v>2085</v>
      </c>
      <c r="F1023" t="s">
        <v>2086</v>
      </c>
      <c r="I1023" t="s">
        <v>2203</v>
      </c>
      <c r="J1023" t="s">
        <v>1797</v>
      </c>
      <c r="K1023" t="s">
        <v>997</v>
      </c>
      <c r="L1023">
        <v>72</v>
      </c>
      <c r="M1023">
        <v>71</v>
      </c>
      <c r="Q1023">
        <v>143</v>
      </c>
      <c r="R1023">
        <v>71.3</v>
      </c>
      <c r="S1023">
        <v>70.92</v>
      </c>
      <c r="T1023">
        <v>73.73</v>
      </c>
      <c r="U1023">
        <v>70.930000000000007</v>
      </c>
      <c r="Y1023">
        <v>72.33</v>
      </c>
      <c r="Z1023">
        <v>97</v>
      </c>
      <c r="AA1023">
        <v>85</v>
      </c>
      <c r="AE1023">
        <v>10</v>
      </c>
      <c r="AF1023">
        <v>15</v>
      </c>
      <c r="AJ1023">
        <v>85</v>
      </c>
      <c r="AK1023">
        <v>70</v>
      </c>
      <c r="AL1023">
        <v>1</v>
      </c>
      <c r="AM1023" s="5">
        <v>0.33958333333333335</v>
      </c>
      <c r="AN1023">
        <v>10</v>
      </c>
      <c r="AO1023" s="5">
        <v>0.54791666666666672</v>
      </c>
      <c r="AV1023">
        <v>269.5</v>
      </c>
      <c r="AX1023">
        <v>85.71</v>
      </c>
      <c r="AZ1023">
        <v>66.67</v>
      </c>
      <c r="BB1023">
        <v>30</v>
      </c>
      <c r="BD1023">
        <v>1.88</v>
      </c>
      <c r="BF1023">
        <v>75</v>
      </c>
      <c r="BH1023">
        <v>100</v>
      </c>
      <c r="BJ1023" t="s">
        <v>997</v>
      </c>
      <c r="BK1023" t="s">
        <v>997</v>
      </c>
      <c r="BL1023" t="s">
        <v>997</v>
      </c>
      <c r="BM1023" t="s">
        <v>997</v>
      </c>
      <c r="BN1023" t="s">
        <v>997</v>
      </c>
      <c r="BO1023">
        <v>0</v>
      </c>
      <c r="BQ1023">
        <v>4</v>
      </c>
      <c r="BS1023">
        <v>-5</v>
      </c>
      <c r="BU1023">
        <v>1</v>
      </c>
      <c r="BV1023">
        <v>5</v>
      </c>
      <c r="BW1023">
        <v>24</v>
      </c>
      <c r="BX1023">
        <v>6</v>
      </c>
      <c r="BY1023">
        <v>0</v>
      </c>
      <c r="BZ1023">
        <v>1</v>
      </c>
      <c r="CA1023">
        <v>8</v>
      </c>
      <c r="CB1023">
        <v>20</v>
      </c>
      <c r="CC1023">
        <v>8</v>
      </c>
      <c r="CD1023">
        <v>299.74</v>
      </c>
      <c r="CE1023">
        <v>63.04</v>
      </c>
      <c r="CF1023">
        <v>68.239999999999995</v>
      </c>
      <c r="CG1023">
        <v>50.21</v>
      </c>
      <c r="CH1023">
        <v>1.77</v>
      </c>
      <c r="CI1023">
        <v>29.25</v>
      </c>
      <c r="CJ1023">
        <v>51.06</v>
      </c>
      <c r="CK1023">
        <v>3.04</v>
      </c>
      <c r="CL1023">
        <v>4.0199999999999996</v>
      </c>
      <c r="CM1023">
        <v>4.63</v>
      </c>
      <c r="CN1023">
        <v>299.93</v>
      </c>
      <c r="CO1023">
        <v>63.25</v>
      </c>
      <c r="CP1023">
        <v>68.5</v>
      </c>
      <c r="CQ1023">
        <v>49.77</v>
      </c>
      <c r="CR1023">
        <v>1.77</v>
      </c>
      <c r="CS1023">
        <v>29.25</v>
      </c>
      <c r="CT1023">
        <v>51.83</v>
      </c>
      <c r="CU1023">
        <v>3.04</v>
      </c>
      <c r="CV1023">
        <v>4.01</v>
      </c>
      <c r="CW1023">
        <v>4.6399999999999997</v>
      </c>
      <c r="DC1023">
        <v>262</v>
      </c>
      <c r="DD1023">
        <v>132</v>
      </c>
      <c r="DE1023">
        <v>277</v>
      </c>
      <c r="DF1023">
        <v>130</v>
      </c>
      <c r="DM1023">
        <v>78.569999999999993</v>
      </c>
      <c r="DN1023">
        <v>66</v>
      </c>
      <c r="DO1023">
        <v>92.86</v>
      </c>
      <c r="DP1023">
        <v>10</v>
      </c>
      <c r="DW1023">
        <v>72.22</v>
      </c>
      <c r="DX1023">
        <v>50</v>
      </c>
      <c r="DY1023">
        <v>61.11</v>
      </c>
      <c r="DZ1023">
        <v>74</v>
      </c>
      <c r="EG1023">
        <v>31</v>
      </c>
      <c r="EH1023">
        <v>106</v>
      </c>
      <c r="EI1023">
        <v>29</v>
      </c>
      <c r="EJ1023">
        <v>36</v>
      </c>
      <c r="EQ1023">
        <v>1.77</v>
      </c>
      <c r="ER1023">
        <v>82</v>
      </c>
      <c r="ES1023">
        <v>2</v>
      </c>
      <c r="ET1023">
        <v>120</v>
      </c>
      <c r="FA1023">
        <v>40</v>
      </c>
      <c r="FB1023">
        <v>109</v>
      </c>
      <c r="FC1023">
        <v>100</v>
      </c>
      <c r="FD1023">
        <v>1</v>
      </c>
      <c r="FM1023">
        <v>100</v>
      </c>
      <c r="FN1023">
        <v>1</v>
      </c>
      <c r="FU1023">
        <v>-1</v>
      </c>
      <c r="FV1023">
        <v>7</v>
      </c>
      <c r="FW1023">
        <v>1</v>
      </c>
      <c r="FX1023">
        <v>47</v>
      </c>
      <c r="GE1023">
        <v>3</v>
      </c>
      <c r="GF1023">
        <v>120</v>
      </c>
      <c r="GG1023">
        <v>1</v>
      </c>
      <c r="GH1023">
        <v>73</v>
      </c>
      <c r="GO1023">
        <v>-2</v>
      </c>
      <c r="GP1023">
        <v>36</v>
      </c>
      <c r="GQ1023">
        <v>-3</v>
      </c>
      <c r="GR1023">
        <v>17</v>
      </c>
      <c r="GY1023">
        <v>0</v>
      </c>
      <c r="GZ1023">
        <v>14</v>
      </c>
      <c r="HA1023">
        <v>1</v>
      </c>
      <c r="HB1023">
        <v>2</v>
      </c>
      <c r="HI1023">
        <v>4</v>
      </c>
      <c r="HJ1023">
        <v>61</v>
      </c>
      <c r="HK1023">
        <v>1</v>
      </c>
      <c r="HL1023">
        <v>124</v>
      </c>
      <c r="HS1023">
        <v>10</v>
      </c>
      <c r="HT1023">
        <v>88</v>
      </c>
      <c r="HU1023">
        <v>14</v>
      </c>
      <c r="HV1023">
        <v>8</v>
      </c>
      <c r="IC1023">
        <v>4</v>
      </c>
      <c r="ID1023">
        <v>5</v>
      </c>
      <c r="IE1023">
        <v>2</v>
      </c>
      <c r="IF1023">
        <v>66</v>
      </c>
      <c r="IM1023">
        <v>0</v>
      </c>
      <c r="IN1023">
        <v>21</v>
      </c>
      <c r="IO1023">
        <v>0</v>
      </c>
      <c r="IP1023">
        <v>36</v>
      </c>
    </row>
    <row r="1024" spans="1:250" x14ac:dyDescent="0.25">
      <c r="A1024" s="3" t="str">
        <f t="shared" si="15"/>
        <v>Kevin Tway</v>
      </c>
      <c r="B1024" s="4">
        <v>45767</v>
      </c>
      <c r="C1024" t="s">
        <v>2083</v>
      </c>
      <c r="D1024" t="s">
        <v>2084</v>
      </c>
      <c r="E1024" t="s">
        <v>2085</v>
      </c>
      <c r="F1024" t="s">
        <v>2086</v>
      </c>
      <c r="I1024" t="s">
        <v>2204</v>
      </c>
      <c r="J1024" t="s">
        <v>1716</v>
      </c>
      <c r="K1024" t="s">
        <v>997</v>
      </c>
      <c r="L1024">
        <v>72</v>
      </c>
      <c r="M1024">
        <v>71</v>
      </c>
      <c r="Q1024">
        <v>143</v>
      </c>
      <c r="R1024">
        <v>71.3</v>
      </c>
      <c r="S1024">
        <v>70.92</v>
      </c>
      <c r="T1024">
        <v>73.73</v>
      </c>
      <c r="U1024">
        <v>70.930000000000007</v>
      </c>
      <c r="Y1024">
        <v>72.33</v>
      </c>
      <c r="Z1024">
        <v>97</v>
      </c>
      <c r="AA1024">
        <v>85</v>
      </c>
      <c r="AE1024">
        <v>10</v>
      </c>
      <c r="AF1024">
        <v>15</v>
      </c>
      <c r="AJ1024">
        <v>85</v>
      </c>
      <c r="AK1024">
        <v>70</v>
      </c>
      <c r="AL1024">
        <v>10</v>
      </c>
      <c r="AM1024" s="5">
        <v>0.28125</v>
      </c>
      <c r="AN1024">
        <v>1</v>
      </c>
      <c r="AO1024" s="5">
        <v>0.48958333333333331</v>
      </c>
      <c r="AV1024">
        <v>292.5</v>
      </c>
      <c r="AX1024">
        <v>82.14</v>
      </c>
      <c r="AZ1024">
        <v>69.44</v>
      </c>
      <c r="BB1024">
        <v>30.5</v>
      </c>
      <c r="BD1024">
        <v>1.92</v>
      </c>
      <c r="BF1024">
        <v>81.819999999999993</v>
      </c>
      <c r="BH1024">
        <v>100</v>
      </c>
      <c r="BJ1024" t="s">
        <v>997</v>
      </c>
      <c r="BK1024" t="s">
        <v>997</v>
      </c>
      <c r="BL1024" t="s">
        <v>997</v>
      </c>
      <c r="BM1024" t="s">
        <v>997</v>
      </c>
      <c r="BN1024" t="s">
        <v>997</v>
      </c>
      <c r="BO1024">
        <v>0</v>
      </c>
      <c r="BQ1024">
        <v>2</v>
      </c>
      <c r="BS1024">
        <v>-3</v>
      </c>
      <c r="BU1024">
        <v>0</v>
      </c>
      <c r="BV1024">
        <v>6</v>
      </c>
      <c r="BW1024">
        <v>25</v>
      </c>
      <c r="BX1024">
        <v>5</v>
      </c>
      <c r="BY1024">
        <v>0</v>
      </c>
      <c r="BZ1024">
        <v>1</v>
      </c>
      <c r="CA1024">
        <v>8</v>
      </c>
      <c r="CB1024">
        <v>20</v>
      </c>
      <c r="CC1024">
        <v>8</v>
      </c>
      <c r="CD1024">
        <v>299.74</v>
      </c>
      <c r="CE1024">
        <v>63.04</v>
      </c>
      <c r="CF1024">
        <v>68.239999999999995</v>
      </c>
      <c r="CG1024">
        <v>50.21</v>
      </c>
      <c r="CH1024">
        <v>1.77</v>
      </c>
      <c r="CI1024">
        <v>29.25</v>
      </c>
      <c r="CJ1024">
        <v>51.06</v>
      </c>
      <c r="CK1024">
        <v>3.04</v>
      </c>
      <c r="CL1024">
        <v>4.0199999999999996</v>
      </c>
      <c r="CM1024">
        <v>4.63</v>
      </c>
      <c r="CN1024">
        <v>299.93</v>
      </c>
      <c r="CO1024">
        <v>63.25</v>
      </c>
      <c r="CP1024">
        <v>68.5</v>
      </c>
      <c r="CQ1024">
        <v>49.77</v>
      </c>
      <c r="CR1024">
        <v>1.77</v>
      </c>
      <c r="CS1024">
        <v>29.25</v>
      </c>
      <c r="CT1024">
        <v>51.83</v>
      </c>
      <c r="CU1024">
        <v>3.04</v>
      </c>
      <c r="CV1024">
        <v>4.01</v>
      </c>
      <c r="CW1024">
        <v>4.6399999999999997</v>
      </c>
      <c r="DC1024">
        <v>289.5</v>
      </c>
      <c r="DD1024">
        <v>72</v>
      </c>
      <c r="DE1024">
        <v>295.5</v>
      </c>
      <c r="DF1024">
        <v>101</v>
      </c>
      <c r="DM1024">
        <v>85.71</v>
      </c>
      <c r="DN1024">
        <v>30</v>
      </c>
      <c r="DO1024">
        <v>78.569999999999993</v>
      </c>
      <c r="DP1024">
        <v>50</v>
      </c>
      <c r="DW1024">
        <v>77.78</v>
      </c>
      <c r="DX1024">
        <v>27</v>
      </c>
      <c r="DY1024">
        <v>61.11</v>
      </c>
      <c r="DZ1024">
        <v>74</v>
      </c>
      <c r="EG1024">
        <v>33</v>
      </c>
      <c r="EH1024">
        <v>126</v>
      </c>
      <c r="EI1024">
        <v>28</v>
      </c>
      <c r="EJ1024">
        <v>24</v>
      </c>
      <c r="EQ1024">
        <v>1.93</v>
      </c>
      <c r="ER1024">
        <v>126</v>
      </c>
      <c r="ES1024">
        <v>1.91</v>
      </c>
      <c r="ET1024">
        <v>106</v>
      </c>
      <c r="FA1024">
        <v>50</v>
      </c>
      <c r="FB1024">
        <v>93</v>
      </c>
      <c r="FC1024">
        <v>100</v>
      </c>
      <c r="FD1024">
        <v>1</v>
      </c>
      <c r="FK1024">
        <v>100</v>
      </c>
      <c r="FL1024">
        <v>1</v>
      </c>
      <c r="FU1024">
        <v>0</v>
      </c>
      <c r="FV1024">
        <v>42</v>
      </c>
      <c r="FW1024">
        <v>0</v>
      </c>
      <c r="FX1024">
        <v>9</v>
      </c>
      <c r="GE1024">
        <v>2</v>
      </c>
      <c r="GF1024">
        <v>113</v>
      </c>
      <c r="GG1024">
        <v>0</v>
      </c>
      <c r="GH1024">
        <v>45</v>
      </c>
      <c r="GO1024">
        <v>-2</v>
      </c>
      <c r="GP1024">
        <v>36</v>
      </c>
      <c r="GQ1024">
        <v>-1</v>
      </c>
      <c r="GR1024">
        <v>88</v>
      </c>
      <c r="GY1024">
        <v>0</v>
      </c>
      <c r="GZ1024">
        <v>14</v>
      </c>
      <c r="HA1024">
        <v>0</v>
      </c>
      <c r="HB1024">
        <v>18</v>
      </c>
      <c r="HI1024">
        <v>4</v>
      </c>
      <c r="HJ1024">
        <v>61</v>
      </c>
      <c r="HK1024">
        <v>2</v>
      </c>
      <c r="HL1024">
        <v>104</v>
      </c>
      <c r="HS1024">
        <v>10</v>
      </c>
      <c r="HT1024">
        <v>88</v>
      </c>
      <c r="HU1024">
        <v>15</v>
      </c>
      <c r="HV1024">
        <v>2</v>
      </c>
      <c r="IC1024">
        <v>4</v>
      </c>
      <c r="ID1024">
        <v>5</v>
      </c>
      <c r="IE1024">
        <v>1</v>
      </c>
      <c r="IF1024">
        <v>104</v>
      </c>
      <c r="IM1024">
        <v>0</v>
      </c>
      <c r="IN1024">
        <v>21</v>
      </c>
      <c r="IO1024">
        <v>0</v>
      </c>
      <c r="IP1024">
        <v>36</v>
      </c>
    </row>
    <row r="1025" spans="1:250" x14ac:dyDescent="0.25">
      <c r="A1025" s="3" t="str">
        <f t="shared" si="15"/>
        <v>Jimmy Walker</v>
      </c>
      <c r="B1025" s="4">
        <v>45767</v>
      </c>
      <c r="C1025" t="s">
        <v>2083</v>
      </c>
      <c r="D1025" t="s">
        <v>2084</v>
      </c>
      <c r="E1025" t="s">
        <v>2085</v>
      </c>
      <c r="F1025" t="s">
        <v>2086</v>
      </c>
      <c r="I1025" t="s">
        <v>1261</v>
      </c>
      <c r="J1025" t="s">
        <v>1783</v>
      </c>
      <c r="K1025" t="s">
        <v>997</v>
      </c>
      <c r="L1025">
        <v>69</v>
      </c>
      <c r="M1025">
        <v>74</v>
      </c>
      <c r="Q1025">
        <v>143</v>
      </c>
      <c r="R1025">
        <v>71.3</v>
      </c>
      <c r="S1025">
        <v>70.92</v>
      </c>
      <c r="T1025">
        <v>70.73</v>
      </c>
      <c r="U1025">
        <v>73.930000000000007</v>
      </c>
      <c r="Y1025">
        <v>72.33</v>
      </c>
      <c r="Z1025">
        <v>51</v>
      </c>
      <c r="AA1025">
        <v>85</v>
      </c>
      <c r="AE1025">
        <v>7</v>
      </c>
      <c r="AF1025">
        <v>15</v>
      </c>
      <c r="AJ1025">
        <v>85</v>
      </c>
      <c r="AK1025">
        <v>70</v>
      </c>
      <c r="AL1025">
        <v>10</v>
      </c>
      <c r="AM1025" s="5">
        <v>0.30625000000000002</v>
      </c>
      <c r="AN1025">
        <v>1</v>
      </c>
      <c r="AO1025" s="5">
        <v>0.51458333333333328</v>
      </c>
      <c r="AV1025">
        <v>306</v>
      </c>
      <c r="AX1025">
        <v>75</v>
      </c>
      <c r="AZ1025">
        <v>66.67</v>
      </c>
      <c r="BB1025">
        <v>30.5</v>
      </c>
      <c r="BD1025">
        <v>1.75</v>
      </c>
      <c r="BF1025">
        <v>41.67</v>
      </c>
      <c r="BJ1025" t="s">
        <v>997</v>
      </c>
      <c r="BK1025" t="s">
        <v>997</v>
      </c>
      <c r="BL1025" t="s">
        <v>997</v>
      </c>
      <c r="BM1025" t="s">
        <v>997</v>
      </c>
      <c r="BN1025" t="s">
        <v>997</v>
      </c>
      <c r="BO1025">
        <v>3</v>
      </c>
      <c r="BQ1025">
        <v>2</v>
      </c>
      <c r="BS1025">
        <v>-6</v>
      </c>
      <c r="BU1025">
        <v>0</v>
      </c>
      <c r="BV1025">
        <v>11</v>
      </c>
      <c r="BW1025">
        <v>17</v>
      </c>
      <c r="BX1025">
        <v>7</v>
      </c>
      <c r="BY1025">
        <v>1</v>
      </c>
      <c r="BZ1025">
        <v>0</v>
      </c>
      <c r="CA1025">
        <v>8</v>
      </c>
      <c r="CB1025">
        <v>20</v>
      </c>
      <c r="CC1025">
        <v>8</v>
      </c>
      <c r="CD1025">
        <v>299.74</v>
      </c>
      <c r="CE1025">
        <v>63.04</v>
      </c>
      <c r="CF1025">
        <v>68.239999999999995</v>
      </c>
      <c r="CG1025">
        <v>50.21</v>
      </c>
      <c r="CH1025">
        <v>1.77</v>
      </c>
      <c r="CI1025">
        <v>29.25</v>
      </c>
      <c r="CJ1025">
        <v>51.06</v>
      </c>
      <c r="CK1025">
        <v>3.04</v>
      </c>
      <c r="CL1025">
        <v>4.0199999999999996</v>
      </c>
      <c r="CM1025">
        <v>4.63</v>
      </c>
      <c r="CN1025">
        <v>299.93</v>
      </c>
      <c r="CO1025">
        <v>63.25</v>
      </c>
      <c r="CP1025">
        <v>68.5</v>
      </c>
      <c r="CQ1025">
        <v>49.77</v>
      </c>
      <c r="CR1025">
        <v>1.77</v>
      </c>
      <c r="CS1025">
        <v>29.25</v>
      </c>
      <c r="CT1025">
        <v>51.83</v>
      </c>
      <c r="CU1025">
        <v>3.04</v>
      </c>
      <c r="CV1025">
        <v>4.01</v>
      </c>
      <c r="CW1025">
        <v>4.6399999999999997</v>
      </c>
      <c r="DC1025">
        <v>298.5</v>
      </c>
      <c r="DD1025">
        <v>33</v>
      </c>
      <c r="DE1025">
        <v>313.5</v>
      </c>
      <c r="DF1025">
        <v>33</v>
      </c>
      <c r="DM1025">
        <v>78.569999999999993</v>
      </c>
      <c r="DN1025">
        <v>66</v>
      </c>
      <c r="DO1025">
        <v>71.430000000000007</v>
      </c>
      <c r="DP1025">
        <v>83</v>
      </c>
      <c r="DW1025">
        <v>72.22</v>
      </c>
      <c r="DX1025">
        <v>50</v>
      </c>
      <c r="DY1025">
        <v>61.11</v>
      </c>
      <c r="DZ1025">
        <v>74</v>
      </c>
      <c r="EG1025">
        <v>29</v>
      </c>
      <c r="EH1025">
        <v>49</v>
      </c>
      <c r="EI1025">
        <v>32</v>
      </c>
      <c r="EJ1025">
        <v>108</v>
      </c>
      <c r="EQ1025">
        <v>1.62</v>
      </c>
      <c r="ER1025">
        <v>30</v>
      </c>
      <c r="ES1025">
        <v>1.91</v>
      </c>
      <c r="ET1025">
        <v>106</v>
      </c>
      <c r="FA1025">
        <v>40</v>
      </c>
      <c r="FB1025">
        <v>109</v>
      </c>
      <c r="FC1025">
        <v>42.86</v>
      </c>
      <c r="FD1025">
        <v>106</v>
      </c>
      <c r="FU1025">
        <v>2</v>
      </c>
      <c r="FV1025">
        <v>122</v>
      </c>
      <c r="FW1025">
        <v>1</v>
      </c>
      <c r="FX1025">
        <v>47</v>
      </c>
      <c r="GE1025">
        <v>-2</v>
      </c>
      <c r="GF1025">
        <v>32</v>
      </c>
      <c r="GG1025">
        <v>4</v>
      </c>
      <c r="GH1025">
        <v>123</v>
      </c>
      <c r="GO1025">
        <v>-3</v>
      </c>
      <c r="GP1025">
        <v>14</v>
      </c>
      <c r="GQ1025">
        <v>-3</v>
      </c>
      <c r="GR1025">
        <v>17</v>
      </c>
      <c r="GY1025">
        <v>0</v>
      </c>
      <c r="GZ1025">
        <v>14</v>
      </c>
      <c r="HA1025">
        <v>0</v>
      </c>
      <c r="HB1025">
        <v>18</v>
      </c>
      <c r="HI1025">
        <v>6</v>
      </c>
      <c r="HJ1025">
        <v>19</v>
      </c>
      <c r="HK1025">
        <v>5</v>
      </c>
      <c r="HL1025">
        <v>19</v>
      </c>
      <c r="HS1025">
        <v>9</v>
      </c>
      <c r="HT1025">
        <v>109</v>
      </c>
      <c r="HU1025">
        <v>8</v>
      </c>
      <c r="HV1025">
        <v>119</v>
      </c>
      <c r="IC1025">
        <v>3</v>
      </c>
      <c r="ID1025">
        <v>19</v>
      </c>
      <c r="IE1025">
        <v>4</v>
      </c>
      <c r="IF1025">
        <v>13</v>
      </c>
      <c r="IM1025">
        <v>0</v>
      </c>
      <c r="IN1025">
        <v>21</v>
      </c>
      <c r="IO1025">
        <v>1</v>
      </c>
      <c r="IP1025">
        <v>4</v>
      </c>
    </row>
    <row r="1026" spans="1:250" x14ac:dyDescent="0.25">
      <c r="A1026" s="3" t="str">
        <f t="shared" ref="A1026:A1089" si="16">IF(J1026="","",CONCATENATE(J1026," ",I1026))</f>
        <v>Paul Waring</v>
      </c>
      <c r="B1026" s="4">
        <v>45767</v>
      </c>
      <c r="C1026" t="s">
        <v>2083</v>
      </c>
      <c r="D1026" t="s">
        <v>2084</v>
      </c>
      <c r="E1026" t="s">
        <v>2085</v>
      </c>
      <c r="F1026" t="s">
        <v>2086</v>
      </c>
      <c r="I1026" t="s">
        <v>2205</v>
      </c>
      <c r="J1026" t="s">
        <v>863</v>
      </c>
      <c r="K1026" t="s">
        <v>997</v>
      </c>
      <c r="L1026">
        <v>73</v>
      </c>
      <c r="M1026">
        <v>70</v>
      </c>
      <c r="Q1026">
        <v>143</v>
      </c>
      <c r="R1026">
        <v>71.3</v>
      </c>
      <c r="S1026">
        <v>70.92</v>
      </c>
      <c r="T1026">
        <v>74.73</v>
      </c>
      <c r="U1026">
        <v>69.930000000000007</v>
      </c>
      <c r="Y1026">
        <v>72.33</v>
      </c>
      <c r="Z1026">
        <v>112</v>
      </c>
      <c r="AA1026">
        <v>85</v>
      </c>
      <c r="AE1026">
        <v>11</v>
      </c>
      <c r="AF1026">
        <v>15</v>
      </c>
      <c r="AJ1026">
        <v>85</v>
      </c>
      <c r="AK1026">
        <v>70</v>
      </c>
      <c r="AL1026">
        <v>10</v>
      </c>
      <c r="AM1026" s="5">
        <v>0.33124999999999999</v>
      </c>
      <c r="AN1026">
        <v>1</v>
      </c>
      <c r="AO1026" s="5">
        <v>0.5395833333333333</v>
      </c>
      <c r="AV1026">
        <v>308</v>
      </c>
      <c r="AX1026">
        <v>82.14</v>
      </c>
      <c r="AZ1026">
        <v>63.89</v>
      </c>
      <c r="BB1026">
        <v>28.5</v>
      </c>
      <c r="BD1026">
        <v>1.74</v>
      </c>
      <c r="BF1026">
        <v>69.23</v>
      </c>
      <c r="BH1026">
        <v>100</v>
      </c>
      <c r="BJ1026" t="s">
        <v>997</v>
      </c>
      <c r="BK1026" t="s">
        <v>997</v>
      </c>
      <c r="BL1026" t="s">
        <v>997</v>
      </c>
      <c r="BM1026" t="s">
        <v>997</v>
      </c>
      <c r="BN1026" t="s">
        <v>997</v>
      </c>
      <c r="BO1026">
        <v>3</v>
      </c>
      <c r="BQ1026">
        <v>2</v>
      </c>
      <c r="BS1026">
        <v>-6</v>
      </c>
      <c r="BU1026">
        <v>1</v>
      </c>
      <c r="BV1026">
        <v>7</v>
      </c>
      <c r="BW1026">
        <v>22</v>
      </c>
      <c r="BX1026">
        <v>5</v>
      </c>
      <c r="BY1026">
        <v>1</v>
      </c>
      <c r="BZ1026">
        <v>2</v>
      </c>
      <c r="CA1026">
        <v>8</v>
      </c>
      <c r="CB1026">
        <v>20</v>
      </c>
      <c r="CC1026">
        <v>8</v>
      </c>
      <c r="CD1026">
        <v>299.74</v>
      </c>
      <c r="CE1026">
        <v>63.04</v>
      </c>
      <c r="CF1026">
        <v>68.239999999999995</v>
      </c>
      <c r="CG1026">
        <v>50.21</v>
      </c>
      <c r="CH1026">
        <v>1.77</v>
      </c>
      <c r="CI1026">
        <v>29.25</v>
      </c>
      <c r="CJ1026">
        <v>51.06</v>
      </c>
      <c r="CK1026">
        <v>3.04</v>
      </c>
      <c r="CL1026">
        <v>4.0199999999999996</v>
      </c>
      <c r="CM1026">
        <v>4.63</v>
      </c>
      <c r="CN1026">
        <v>299.93</v>
      </c>
      <c r="CO1026">
        <v>63.25</v>
      </c>
      <c r="CP1026">
        <v>68.5</v>
      </c>
      <c r="CQ1026">
        <v>49.77</v>
      </c>
      <c r="CR1026">
        <v>1.77</v>
      </c>
      <c r="CS1026">
        <v>29.25</v>
      </c>
      <c r="CT1026">
        <v>51.83</v>
      </c>
      <c r="CU1026">
        <v>3.04</v>
      </c>
      <c r="CV1026">
        <v>4.01</v>
      </c>
      <c r="CW1026">
        <v>4.6399999999999997</v>
      </c>
      <c r="DC1026">
        <v>296.5</v>
      </c>
      <c r="DD1026">
        <v>40</v>
      </c>
      <c r="DE1026">
        <v>319.5</v>
      </c>
      <c r="DF1026">
        <v>17</v>
      </c>
      <c r="DM1026">
        <v>85.71</v>
      </c>
      <c r="DN1026">
        <v>30</v>
      </c>
      <c r="DO1026">
        <v>78.569999999999993</v>
      </c>
      <c r="DP1026">
        <v>50</v>
      </c>
      <c r="DW1026">
        <v>66.67</v>
      </c>
      <c r="DX1026">
        <v>80</v>
      </c>
      <c r="DY1026">
        <v>61.11</v>
      </c>
      <c r="DZ1026">
        <v>74</v>
      </c>
      <c r="EG1026">
        <v>30</v>
      </c>
      <c r="EH1026">
        <v>78</v>
      </c>
      <c r="EI1026">
        <v>27</v>
      </c>
      <c r="EJ1026">
        <v>16</v>
      </c>
      <c r="EQ1026">
        <v>1.83</v>
      </c>
      <c r="ER1026">
        <v>101</v>
      </c>
      <c r="ES1026">
        <v>1.64</v>
      </c>
      <c r="ET1026">
        <v>23</v>
      </c>
      <c r="FA1026">
        <v>66.67</v>
      </c>
      <c r="FB1026">
        <v>60</v>
      </c>
      <c r="FC1026">
        <v>71.430000000000007</v>
      </c>
      <c r="FD1026">
        <v>38</v>
      </c>
      <c r="FK1026">
        <v>100</v>
      </c>
      <c r="FL1026">
        <v>1</v>
      </c>
      <c r="FM1026">
        <v>100</v>
      </c>
      <c r="FN1026">
        <v>1</v>
      </c>
      <c r="FU1026">
        <v>1</v>
      </c>
      <c r="FV1026">
        <v>92</v>
      </c>
      <c r="FW1026">
        <v>2</v>
      </c>
      <c r="FX1026">
        <v>92</v>
      </c>
      <c r="GE1026">
        <v>2</v>
      </c>
      <c r="GF1026">
        <v>113</v>
      </c>
      <c r="GG1026">
        <v>0</v>
      </c>
      <c r="GH1026">
        <v>45</v>
      </c>
      <c r="GO1026">
        <v>-2</v>
      </c>
      <c r="GP1026">
        <v>36</v>
      </c>
      <c r="GQ1026">
        <v>-4</v>
      </c>
      <c r="GR1026">
        <v>4</v>
      </c>
      <c r="GY1026">
        <v>0</v>
      </c>
      <c r="GZ1026">
        <v>14</v>
      </c>
      <c r="HA1026">
        <v>1</v>
      </c>
      <c r="HB1026">
        <v>2</v>
      </c>
      <c r="HI1026">
        <v>4</v>
      </c>
      <c r="HJ1026">
        <v>61</v>
      </c>
      <c r="HK1026">
        <v>3</v>
      </c>
      <c r="HL1026">
        <v>67</v>
      </c>
      <c r="HS1026">
        <v>11</v>
      </c>
      <c r="HT1026">
        <v>69</v>
      </c>
      <c r="HU1026">
        <v>11</v>
      </c>
      <c r="HV1026">
        <v>55</v>
      </c>
      <c r="IC1026">
        <v>2</v>
      </c>
      <c r="ID1026">
        <v>38</v>
      </c>
      <c r="IE1026">
        <v>3</v>
      </c>
      <c r="IF1026">
        <v>36</v>
      </c>
      <c r="IM1026">
        <v>1</v>
      </c>
      <c r="IN1026">
        <v>4</v>
      </c>
      <c r="IO1026">
        <v>0</v>
      </c>
      <c r="IP1026">
        <v>36</v>
      </c>
    </row>
    <row r="1027" spans="1:250" x14ac:dyDescent="0.25">
      <c r="A1027" s="3" t="str">
        <f t="shared" si="16"/>
        <v>Tim Widing</v>
      </c>
      <c r="B1027" s="4">
        <v>45767</v>
      </c>
      <c r="C1027" t="s">
        <v>2083</v>
      </c>
      <c r="D1027" t="s">
        <v>2084</v>
      </c>
      <c r="E1027" t="s">
        <v>2085</v>
      </c>
      <c r="F1027" t="s">
        <v>2086</v>
      </c>
      <c r="I1027" t="s">
        <v>2206</v>
      </c>
      <c r="J1027" t="s">
        <v>2207</v>
      </c>
      <c r="K1027" t="s">
        <v>997</v>
      </c>
      <c r="L1027">
        <v>73</v>
      </c>
      <c r="M1027">
        <v>70</v>
      </c>
      <c r="Q1027">
        <v>143</v>
      </c>
      <c r="R1027">
        <v>71.3</v>
      </c>
      <c r="S1027">
        <v>70.92</v>
      </c>
      <c r="T1027">
        <v>74.73</v>
      </c>
      <c r="U1027">
        <v>69.930000000000007</v>
      </c>
      <c r="Y1027">
        <v>72.33</v>
      </c>
      <c r="Z1027">
        <v>112</v>
      </c>
      <c r="AA1027">
        <v>85</v>
      </c>
      <c r="AE1027">
        <v>11</v>
      </c>
      <c r="AF1027">
        <v>15</v>
      </c>
      <c r="AJ1027">
        <v>85</v>
      </c>
      <c r="AK1027">
        <v>70</v>
      </c>
      <c r="AL1027">
        <v>10</v>
      </c>
      <c r="AM1027" s="5">
        <v>0.55625000000000002</v>
      </c>
      <c r="AN1027">
        <v>1</v>
      </c>
      <c r="AO1027" s="5">
        <v>0.34791666666666665</v>
      </c>
      <c r="AV1027">
        <v>307.5</v>
      </c>
      <c r="AX1027">
        <v>85.17</v>
      </c>
      <c r="AZ1027">
        <v>65.69</v>
      </c>
      <c r="BB1027">
        <v>29.5</v>
      </c>
      <c r="BD1027">
        <v>1.67</v>
      </c>
      <c r="BF1027">
        <v>41.67</v>
      </c>
      <c r="BJ1027" t="s">
        <v>997</v>
      </c>
      <c r="BK1027" t="s">
        <v>997</v>
      </c>
      <c r="BL1027" t="s">
        <v>997</v>
      </c>
      <c r="BM1027" t="s">
        <v>997</v>
      </c>
      <c r="BN1027" t="s">
        <v>997</v>
      </c>
      <c r="BO1027">
        <v>4</v>
      </c>
      <c r="BQ1027">
        <v>1</v>
      </c>
      <c r="BS1027">
        <v>-6</v>
      </c>
      <c r="BU1027">
        <v>1</v>
      </c>
      <c r="BV1027">
        <v>9</v>
      </c>
      <c r="BW1027">
        <v>17</v>
      </c>
      <c r="BX1027">
        <v>8</v>
      </c>
      <c r="BY1027">
        <v>1</v>
      </c>
      <c r="BZ1027">
        <v>0</v>
      </c>
      <c r="CA1027">
        <v>8</v>
      </c>
      <c r="CB1027">
        <v>20</v>
      </c>
      <c r="CC1027">
        <v>8</v>
      </c>
      <c r="CD1027">
        <v>299.74</v>
      </c>
      <c r="CE1027">
        <v>63.04</v>
      </c>
      <c r="CF1027">
        <v>68.239999999999995</v>
      </c>
      <c r="CG1027">
        <v>50.21</v>
      </c>
      <c r="CH1027">
        <v>1.77</v>
      </c>
      <c r="CI1027">
        <v>29.25</v>
      </c>
      <c r="CJ1027">
        <v>51.06</v>
      </c>
      <c r="CK1027">
        <v>3.04</v>
      </c>
      <c r="CL1027">
        <v>4.0199999999999996</v>
      </c>
      <c r="CM1027">
        <v>4.63</v>
      </c>
      <c r="CN1027">
        <v>299.93</v>
      </c>
      <c r="CO1027">
        <v>63.25</v>
      </c>
      <c r="CP1027">
        <v>68.5</v>
      </c>
      <c r="CQ1027">
        <v>49.77</v>
      </c>
      <c r="CR1027">
        <v>1.77</v>
      </c>
      <c r="CS1027">
        <v>29.25</v>
      </c>
      <c r="CT1027">
        <v>51.83</v>
      </c>
      <c r="CU1027">
        <v>3.04</v>
      </c>
      <c r="CV1027">
        <v>4.01</v>
      </c>
      <c r="CW1027">
        <v>4.6399999999999997</v>
      </c>
      <c r="DC1027">
        <v>303.5</v>
      </c>
      <c r="DD1027">
        <v>16</v>
      </c>
      <c r="DE1027">
        <v>311.5</v>
      </c>
      <c r="DF1027">
        <v>41</v>
      </c>
      <c r="DM1027">
        <v>84.62</v>
      </c>
      <c r="DN1027">
        <v>65</v>
      </c>
      <c r="DO1027">
        <v>85.71</v>
      </c>
      <c r="DP1027">
        <v>23</v>
      </c>
      <c r="DW1027">
        <v>64.709999999999994</v>
      </c>
      <c r="DX1027">
        <v>102</v>
      </c>
      <c r="DY1027">
        <v>66.67</v>
      </c>
      <c r="DZ1027">
        <v>54</v>
      </c>
      <c r="EG1027">
        <v>31</v>
      </c>
      <c r="EH1027">
        <v>106</v>
      </c>
      <c r="EI1027">
        <v>28</v>
      </c>
      <c r="EJ1027">
        <v>24</v>
      </c>
      <c r="EQ1027">
        <v>1.73</v>
      </c>
      <c r="ER1027">
        <v>61</v>
      </c>
      <c r="ES1027">
        <v>1.58</v>
      </c>
      <c r="ET1027">
        <v>16</v>
      </c>
      <c r="FA1027">
        <v>33.33</v>
      </c>
      <c r="FB1027">
        <v>114</v>
      </c>
      <c r="FC1027">
        <v>50</v>
      </c>
      <c r="FD1027">
        <v>82</v>
      </c>
      <c r="FU1027">
        <v>1</v>
      </c>
      <c r="FV1027">
        <v>92</v>
      </c>
      <c r="FW1027">
        <v>3</v>
      </c>
      <c r="FX1027">
        <v>113</v>
      </c>
      <c r="GE1027">
        <v>3</v>
      </c>
      <c r="GF1027">
        <v>120</v>
      </c>
      <c r="GG1027">
        <v>-2</v>
      </c>
      <c r="GH1027">
        <v>10</v>
      </c>
      <c r="GO1027">
        <v>-3</v>
      </c>
      <c r="GP1027">
        <v>14</v>
      </c>
      <c r="GQ1027">
        <v>-3</v>
      </c>
      <c r="GR1027">
        <v>17</v>
      </c>
      <c r="GY1027">
        <v>1</v>
      </c>
      <c r="GZ1027">
        <v>2</v>
      </c>
      <c r="HA1027">
        <v>0</v>
      </c>
      <c r="HB1027">
        <v>18</v>
      </c>
      <c r="HI1027">
        <v>3</v>
      </c>
      <c r="HJ1027">
        <v>89</v>
      </c>
      <c r="HK1027">
        <v>6</v>
      </c>
      <c r="HL1027">
        <v>2</v>
      </c>
      <c r="HS1027">
        <v>8</v>
      </c>
      <c r="HT1027">
        <v>121</v>
      </c>
      <c r="HU1027">
        <v>9</v>
      </c>
      <c r="HV1027">
        <v>109</v>
      </c>
      <c r="IC1027">
        <v>6</v>
      </c>
      <c r="ID1027">
        <v>1</v>
      </c>
      <c r="IE1027">
        <v>2</v>
      </c>
      <c r="IF1027">
        <v>66</v>
      </c>
      <c r="IM1027">
        <v>0</v>
      </c>
      <c r="IN1027">
        <v>21</v>
      </c>
      <c r="IO1027">
        <v>1</v>
      </c>
      <c r="IP1027">
        <v>4</v>
      </c>
    </row>
    <row r="1028" spans="1:250" x14ac:dyDescent="0.25">
      <c r="A1028" s="3" t="str">
        <f t="shared" si="16"/>
        <v>Frankie Capan</v>
      </c>
      <c r="B1028" s="4">
        <v>45767</v>
      </c>
      <c r="C1028" t="s">
        <v>2083</v>
      </c>
      <c r="D1028" t="s">
        <v>2084</v>
      </c>
      <c r="E1028" t="s">
        <v>2085</v>
      </c>
      <c r="F1028" t="s">
        <v>2086</v>
      </c>
      <c r="I1028" t="s">
        <v>2208</v>
      </c>
      <c r="J1028" t="s">
        <v>2209</v>
      </c>
      <c r="K1028" t="s">
        <v>997</v>
      </c>
      <c r="L1028">
        <v>73</v>
      </c>
      <c r="M1028">
        <v>71</v>
      </c>
      <c r="Q1028">
        <v>144</v>
      </c>
      <c r="R1028">
        <v>71.3</v>
      </c>
      <c r="S1028">
        <v>70.92</v>
      </c>
      <c r="T1028">
        <v>74.73</v>
      </c>
      <c r="U1028">
        <v>70.930000000000007</v>
      </c>
      <c r="Y1028">
        <v>72.83</v>
      </c>
      <c r="Z1028">
        <v>112</v>
      </c>
      <c r="AA1028">
        <v>100</v>
      </c>
      <c r="AE1028">
        <v>11</v>
      </c>
      <c r="AF1028">
        <v>16</v>
      </c>
      <c r="AJ1028">
        <v>100</v>
      </c>
      <c r="AK1028">
        <v>70</v>
      </c>
      <c r="AL1028">
        <v>10</v>
      </c>
      <c r="AM1028" s="5">
        <v>0.5395833333333333</v>
      </c>
      <c r="AN1028">
        <v>1</v>
      </c>
      <c r="AO1028" s="5">
        <v>0.33124999999999999</v>
      </c>
      <c r="AV1028">
        <v>302.75</v>
      </c>
      <c r="AX1028">
        <v>64.290000000000006</v>
      </c>
      <c r="AZ1028">
        <v>63.89</v>
      </c>
      <c r="BB1028">
        <v>29.5</v>
      </c>
      <c r="BD1028">
        <v>1.83</v>
      </c>
      <c r="BF1028">
        <v>69.23</v>
      </c>
      <c r="BH1028">
        <v>50</v>
      </c>
      <c r="BJ1028" t="s">
        <v>997</v>
      </c>
      <c r="BK1028" t="s">
        <v>997</v>
      </c>
      <c r="BL1028" t="s">
        <v>997</v>
      </c>
      <c r="BM1028" t="s">
        <v>997</v>
      </c>
      <c r="BN1028" t="s">
        <v>997</v>
      </c>
      <c r="BO1028">
        <v>2</v>
      </c>
      <c r="BQ1028">
        <v>3</v>
      </c>
      <c r="BS1028">
        <v>-5</v>
      </c>
      <c r="BU1028">
        <v>0</v>
      </c>
      <c r="BV1028">
        <v>6</v>
      </c>
      <c r="BW1028">
        <v>25</v>
      </c>
      <c r="BX1028">
        <v>4</v>
      </c>
      <c r="BY1028">
        <v>1</v>
      </c>
      <c r="BZ1028">
        <v>2</v>
      </c>
      <c r="CA1028">
        <v>8</v>
      </c>
      <c r="CB1028">
        <v>20</v>
      </c>
      <c r="CC1028">
        <v>8</v>
      </c>
      <c r="CD1028">
        <v>299.74</v>
      </c>
      <c r="CE1028">
        <v>63.04</v>
      </c>
      <c r="CF1028">
        <v>68.239999999999995</v>
      </c>
      <c r="CG1028">
        <v>50.21</v>
      </c>
      <c r="CH1028">
        <v>1.77</v>
      </c>
      <c r="CI1028">
        <v>29.25</v>
      </c>
      <c r="CJ1028">
        <v>51.06</v>
      </c>
      <c r="CK1028">
        <v>3.04</v>
      </c>
      <c r="CL1028">
        <v>4.0199999999999996</v>
      </c>
      <c r="CM1028">
        <v>4.63</v>
      </c>
      <c r="CN1028">
        <v>299.93</v>
      </c>
      <c r="CO1028">
        <v>63.25</v>
      </c>
      <c r="CP1028">
        <v>68.5</v>
      </c>
      <c r="CQ1028">
        <v>49.77</v>
      </c>
      <c r="CR1028">
        <v>1.77</v>
      </c>
      <c r="CS1028">
        <v>29.25</v>
      </c>
      <c r="CT1028">
        <v>51.83</v>
      </c>
      <c r="CU1028">
        <v>3.04</v>
      </c>
      <c r="CV1028">
        <v>4.01</v>
      </c>
      <c r="CW1028">
        <v>4.6399999999999997</v>
      </c>
      <c r="DC1028">
        <v>299</v>
      </c>
      <c r="DD1028">
        <v>29</v>
      </c>
      <c r="DE1028">
        <v>306.5</v>
      </c>
      <c r="DF1028">
        <v>57</v>
      </c>
      <c r="DM1028">
        <v>57.14</v>
      </c>
      <c r="DN1028">
        <v>129</v>
      </c>
      <c r="DO1028">
        <v>71.430000000000007</v>
      </c>
      <c r="DP1028">
        <v>83</v>
      </c>
      <c r="DW1028">
        <v>61.11</v>
      </c>
      <c r="DX1028">
        <v>103</v>
      </c>
      <c r="DY1028">
        <v>66.67</v>
      </c>
      <c r="DZ1028">
        <v>54</v>
      </c>
      <c r="EG1028">
        <v>30</v>
      </c>
      <c r="EH1028">
        <v>78</v>
      </c>
      <c r="EI1028">
        <v>29</v>
      </c>
      <c r="EJ1028">
        <v>36</v>
      </c>
      <c r="EQ1028">
        <v>1.73</v>
      </c>
      <c r="ER1028">
        <v>61</v>
      </c>
      <c r="ES1028">
        <v>1.92</v>
      </c>
      <c r="ET1028">
        <v>109</v>
      </c>
      <c r="FA1028">
        <v>42.86</v>
      </c>
      <c r="FB1028">
        <v>107</v>
      </c>
      <c r="FC1028">
        <v>100</v>
      </c>
      <c r="FD1028">
        <v>1</v>
      </c>
      <c r="FK1028">
        <v>50</v>
      </c>
      <c r="FL1028">
        <v>24</v>
      </c>
      <c r="FU1028">
        <v>2</v>
      </c>
      <c r="FV1028">
        <v>122</v>
      </c>
      <c r="FW1028">
        <v>0</v>
      </c>
      <c r="FX1028">
        <v>9</v>
      </c>
      <c r="GE1028">
        <v>3</v>
      </c>
      <c r="GF1028">
        <v>120</v>
      </c>
      <c r="GG1028">
        <v>0</v>
      </c>
      <c r="GH1028">
        <v>45</v>
      </c>
      <c r="GO1028">
        <v>-4</v>
      </c>
      <c r="GP1028">
        <v>4</v>
      </c>
      <c r="GQ1028">
        <v>-1</v>
      </c>
      <c r="GR1028">
        <v>88</v>
      </c>
      <c r="GY1028">
        <v>0</v>
      </c>
      <c r="GZ1028">
        <v>14</v>
      </c>
      <c r="HA1028">
        <v>0</v>
      </c>
      <c r="HB1028">
        <v>18</v>
      </c>
      <c r="HI1028">
        <v>5</v>
      </c>
      <c r="HJ1028">
        <v>37</v>
      </c>
      <c r="HK1028">
        <v>1</v>
      </c>
      <c r="HL1028">
        <v>124</v>
      </c>
      <c r="HS1028">
        <v>8</v>
      </c>
      <c r="HT1028">
        <v>121</v>
      </c>
      <c r="HU1028">
        <v>17</v>
      </c>
      <c r="HV1028">
        <v>1</v>
      </c>
      <c r="IC1028">
        <v>4</v>
      </c>
      <c r="ID1028">
        <v>5</v>
      </c>
      <c r="IE1028">
        <v>0</v>
      </c>
      <c r="IF1028">
        <v>127</v>
      </c>
      <c r="IM1028">
        <v>1</v>
      </c>
      <c r="IN1028">
        <v>4</v>
      </c>
      <c r="IO1028">
        <v>0</v>
      </c>
      <c r="IP1028">
        <v>36</v>
      </c>
    </row>
    <row r="1029" spans="1:250" x14ac:dyDescent="0.25">
      <c r="A1029" s="3" t="str">
        <f t="shared" si="16"/>
        <v>Kevin Chappell</v>
      </c>
      <c r="B1029" s="4">
        <v>45767</v>
      </c>
      <c r="C1029" t="s">
        <v>2083</v>
      </c>
      <c r="D1029" t="s">
        <v>2084</v>
      </c>
      <c r="E1029" t="s">
        <v>2085</v>
      </c>
      <c r="F1029" t="s">
        <v>2086</v>
      </c>
      <c r="I1029" t="s">
        <v>2210</v>
      </c>
      <c r="J1029" t="s">
        <v>1716</v>
      </c>
      <c r="K1029" t="s">
        <v>997</v>
      </c>
      <c r="L1029">
        <v>73</v>
      </c>
      <c r="M1029">
        <v>71</v>
      </c>
      <c r="Q1029">
        <v>144</v>
      </c>
      <c r="R1029">
        <v>71.3</v>
      </c>
      <c r="S1029">
        <v>70.92</v>
      </c>
      <c r="T1029">
        <v>74.73</v>
      </c>
      <c r="U1029">
        <v>70.930000000000007</v>
      </c>
      <c r="Y1029">
        <v>72.83</v>
      </c>
      <c r="Z1029">
        <v>112</v>
      </c>
      <c r="AA1029">
        <v>100</v>
      </c>
      <c r="AE1029">
        <v>11</v>
      </c>
      <c r="AF1029">
        <v>16</v>
      </c>
      <c r="AJ1029">
        <v>100</v>
      </c>
      <c r="AK1029">
        <v>70</v>
      </c>
      <c r="AL1029">
        <v>10</v>
      </c>
      <c r="AM1029" s="5">
        <v>0.31458333333333333</v>
      </c>
      <c r="AN1029">
        <v>1</v>
      </c>
      <c r="AO1029" s="5">
        <v>0.5229166666666667</v>
      </c>
      <c r="AV1029">
        <v>299</v>
      </c>
      <c r="AX1029">
        <v>71.430000000000007</v>
      </c>
      <c r="AZ1029">
        <v>61.11</v>
      </c>
      <c r="BB1029">
        <v>30</v>
      </c>
      <c r="BD1029">
        <v>1.77</v>
      </c>
      <c r="BF1029">
        <v>50</v>
      </c>
      <c r="BJ1029" t="s">
        <v>997</v>
      </c>
      <c r="BK1029" t="s">
        <v>997</v>
      </c>
      <c r="BL1029" t="s">
        <v>997</v>
      </c>
      <c r="BM1029" t="s">
        <v>997</v>
      </c>
      <c r="BN1029" t="s">
        <v>997</v>
      </c>
      <c r="BO1029">
        <v>1</v>
      </c>
      <c r="BQ1029">
        <v>1</v>
      </c>
      <c r="BS1029">
        <v>-2</v>
      </c>
      <c r="BU1029">
        <v>1</v>
      </c>
      <c r="BV1029">
        <v>6</v>
      </c>
      <c r="BW1029">
        <v>21</v>
      </c>
      <c r="BX1029">
        <v>8</v>
      </c>
      <c r="BY1029">
        <v>0</v>
      </c>
      <c r="BZ1029">
        <v>0</v>
      </c>
      <c r="CA1029">
        <v>8</v>
      </c>
      <c r="CB1029">
        <v>20</v>
      </c>
      <c r="CC1029">
        <v>8</v>
      </c>
      <c r="CD1029">
        <v>299.74</v>
      </c>
      <c r="CE1029">
        <v>63.04</v>
      </c>
      <c r="CF1029">
        <v>68.239999999999995</v>
      </c>
      <c r="CG1029">
        <v>50.21</v>
      </c>
      <c r="CH1029">
        <v>1.77</v>
      </c>
      <c r="CI1029">
        <v>29.25</v>
      </c>
      <c r="CJ1029">
        <v>51.06</v>
      </c>
      <c r="CK1029">
        <v>3.04</v>
      </c>
      <c r="CL1029">
        <v>4.0199999999999996</v>
      </c>
      <c r="CM1029">
        <v>4.63</v>
      </c>
      <c r="CN1029">
        <v>299.93</v>
      </c>
      <c r="CO1029">
        <v>63.25</v>
      </c>
      <c r="CP1029">
        <v>68.5</v>
      </c>
      <c r="CQ1029">
        <v>49.77</v>
      </c>
      <c r="CR1029">
        <v>1.77</v>
      </c>
      <c r="CS1029">
        <v>29.25</v>
      </c>
      <c r="CT1029">
        <v>51.83</v>
      </c>
      <c r="CU1029">
        <v>3.04</v>
      </c>
      <c r="CV1029">
        <v>4.01</v>
      </c>
      <c r="CW1029">
        <v>4.6399999999999997</v>
      </c>
      <c r="DC1029">
        <v>283.5</v>
      </c>
      <c r="DD1029">
        <v>101</v>
      </c>
      <c r="DE1029">
        <v>314.5</v>
      </c>
      <c r="DF1029">
        <v>31</v>
      </c>
      <c r="DM1029">
        <v>64.290000000000006</v>
      </c>
      <c r="DN1029">
        <v>117</v>
      </c>
      <c r="DO1029">
        <v>78.569999999999993</v>
      </c>
      <c r="DP1029">
        <v>50</v>
      </c>
      <c r="DW1029">
        <v>72.22</v>
      </c>
      <c r="DX1029">
        <v>50</v>
      </c>
      <c r="DY1029">
        <v>50</v>
      </c>
      <c r="DZ1029">
        <v>114</v>
      </c>
      <c r="EG1029">
        <v>32</v>
      </c>
      <c r="EH1029">
        <v>118</v>
      </c>
      <c r="EI1029">
        <v>28</v>
      </c>
      <c r="EJ1029">
        <v>24</v>
      </c>
      <c r="EQ1029">
        <v>1.85</v>
      </c>
      <c r="ER1029">
        <v>106</v>
      </c>
      <c r="ES1029">
        <v>1.67</v>
      </c>
      <c r="ET1029">
        <v>27</v>
      </c>
      <c r="FA1029">
        <v>40</v>
      </c>
      <c r="FB1029">
        <v>109</v>
      </c>
      <c r="FC1029">
        <v>55.56</v>
      </c>
      <c r="FD1029">
        <v>79</v>
      </c>
      <c r="FU1029">
        <v>0</v>
      </c>
      <c r="FV1029">
        <v>42</v>
      </c>
      <c r="FW1029">
        <v>1</v>
      </c>
      <c r="FX1029">
        <v>47</v>
      </c>
      <c r="GE1029">
        <v>2</v>
      </c>
      <c r="GF1029">
        <v>113</v>
      </c>
      <c r="GG1029">
        <v>-1</v>
      </c>
      <c r="GH1029">
        <v>25</v>
      </c>
      <c r="GO1029">
        <v>-1</v>
      </c>
      <c r="GP1029">
        <v>84</v>
      </c>
      <c r="GQ1029">
        <v>-1</v>
      </c>
      <c r="GR1029">
        <v>88</v>
      </c>
      <c r="GY1029">
        <v>0</v>
      </c>
      <c r="GZ1029">
        <v>14</v>
      </c>
      <c r="HA1029">
        <v>1</v>
      </c>
      <c r="HB1029">
        <v>2</v>
      </c>
      <c r="HI1029">
        <v>2</v>
      </c>
      <c r="HJ1029">
        <v>116</v>
      </c>
      <c r="HK1029">
        <v>4</v>
      </c>
      <c r="HL1029">
        <v>43</v>
      </c>
      <c r="HS1029">
        <v>13</v>
      </c>
      <c r="HT1029">
        <v>19</v>
      </c>
      <c r="HU1029">
        <v>8</v>
      </c>
      <c r="HV1029">
        <v>119</v>
      </c>
      <c r="IC1029">
        <v>3</v>
      </c>
      <c r="ID1029">
        <v>19</v>
      </c>
      <c r="IE1029">
        <v>5</v>
      </c>
      <c r="IF1029">
        <v>8</v>
      </c>
      <c r="IM1029">
        <v>0</v>
      </c>
      <c r="IN1029">
        <v>21</v>
      </c>
      <c r="IO1029">
        <v>0</v>
      </c>
      <c r="IP1029">
        <v>36</v>
      </c>
    </row>
    <row r="1030" spans="1:250" x14ac:dyDescent="0.25">
      <c r="A1030" s="3" t="str">
        <f t="shared" si="16"/>
        <v>Bill Haas</v>
      </c>
      <c r="B1030" s="4">
        <v>45767</v>
      </c>
      <c r="C1030" t="s">
        <v>2083</v>
      </c>
      <c r="D1030" t="s">
        <v>2084</v>
      </c>
      <c r="E1030" t="s">
        <v>2085</v>
      </c>
      <c r="F1030" t="s">
        <v>2086</v>
      </c>
      <c r="I1030" t="s">
        <v>2211</v>
      </c>
      <c r="J1030" t="s">
        <v>2212</v>
      </c>
      <c r="K1030" t="s">
        <v>997</v>
      </c>
      <c r="L1030">
        <v>68</v>
      </c>
      <c r="M1030">
        <v>76</v>
      </c>
      <c r="Q1030">
        <v>144</v>
      </c>
      <c r="R1030">
        <v>71.3</v>
      </c>
      <c r="S1030">
        <v>70.92</v>
      </c>
      <c r="T1030">
        <v>69.73</v>
      </c>
      <c r="U1030">
        <v>75.930000000000007</v>
      </c>
      <c r="Y1030">
        <v>72.83</v>
      </c>
      <c r="Z1030">
        <v>31</v>
      </c>
      <c r="AA1030">
        <v>100</v>
      </c>
      <c r="AE1030">
        <v>6</v>
      </c>
      <c r="AF1030">
        <v>16</v>
      </c>
      <c r="AJ1030">
        <v>100</v>
      </c>
      <c r="AK1030">
        <v>70</v>
      </c>
      <c r="AL1030">
        <v>1</v>
      </c>
      <c r="AM1030" s="5">
        <v>0.53125</v>
      </c>
      <c r="AN1030">
        <v>10</v>
      </c>
      <c r="AO1030" s="5">
        <v>0.32291666666666669</v>
      </c>
      <c r="AV1030">
        <v>297.25</v>
      </c>
      <c r="AX1030">
        <v>75</v>
      </c>
      <c r="AZ1030">
        <v>61.12</v>
      </c>
      <c r="BB1030">
        <v>28.5</v>
      </c>
      <c r="BD1030">
        <v>1.73</v>
      </c>
      <c r="BF1030">
        <v>64.290000000000006</v>
      </c>
      <c r="BJ1030" t="s">
        <v>997</v>
      </c>
      <c r="BK1030" t="s">
        <v>997</v>
      </c>
      <c r="BL1030" t="s">
        <v>997</v>
      </c>
      <c r="BM1030" t="s">
        <v>997</v>
      </c>
      <c r="BN1030" t="s">
        <v>997</v>
      </c>
      <c r="BO1030">
        <v>1</v>
      </c>
      <c r="BQ1030">
        <v>2</v>
      </c>
      <c r="BS1030">
        <v>-3</v>
      </c>
      <c r="BU1030">
        <v>0</v>
      </c>
      <c r="BV1030">
        <v>6</v>
      </c>
      <c r="BW1030">
        <v>25</v>
      </c>
      <c r="BX1030">
        <v>4</v>
      </c>
      <c r="BY1030">
        <v>1</v>
      </c>
      <c r="BZ1030">
        <v>0</v>
      </c>
      <c r="CA1030">
        <v>8</v>
      </c>
      <c r="CB1030">
        <v>20</v>
      </c>
      <c r="CC1030">
        <v>8</v>
      </c>
      <c r="CD1030">
        <v>299.74</v>
      </c>
      <c r="CE1030">
        <v>63.04</v>
      </c>
      <c r="CF1030">
        <v>68.239999999999995</v>
      </c>
      <c r="CG1030">
        <v>50.21</v>
      </c>
      <c r="CH1030">
        <v>1.77</v>
      </c>
      <c r="CI1030">
        <v>29.25</v>
      </c>
      <c r="CJ1030">
        <v>51.06</v>
      </c>
      <c r="CK1030">
        <v>3.04</v>
      </c>
      <c r="CL1030">
        <v>4.0199999999999996</v>
      </c>
      <c r="CM1030">
        <v>4.63</v>
      </c>
      <c r="CN1030">
        <v>299.93</v>
      </c>
      <c r="CO1030">
        <v>63.25</v>
      </c>
      <c r="CP1030">
        <v>68.5</v>
      </c>
      <c r="CQ1030">
        <v>49.77</v>
      </c>
      <c r="CR1030">
        <v>1.77</v>
      </c>
      <c r="CS1030">
        <v>29.25</v>
      </c>
      <c r="CT1030">
        <v>51.83</v>
      </c>
      <c r="CU1030">
        <v>3.04</v>
      </c>
      <c r="CV1030">
        <v>4.01</v>
      </c>
      <c r="CW1030">
        <v>4.6399999999999997</v>
      </c>
      <c r="DC1030">
        <v>292</v>
      </c>
      <c r="DD1030">
        <v>63</v>
      </c>
      <c r="DE1030">
        <v>302.5</v>
      </c>
      <c r="DF1030">
        <v>71</v>
      </c>
      <c r="DM1030">
        <v>71.430000000000007</v>
      </c>
      <c r="DN1030">
        <v>98</v>
      </c>
      <c r="DO1030">
        <v>78.569999999999993</v>
      </c>
      <c r="DP1030">
        <v>50</v>
      </c>
      <c r="DW1030">
        <v>66.67</v>
      </c>
      <c r="DX1030">
        <v>80</v>
      </c>
      <c r="DY1030">
        <v>55.56</v>
      </c>
      <c r="DZ1030">
        <v>98</v>
      </c>
      <c r="EG1030">
        <v>26</v>
      </c>
      <c r="EH1030">
        <v>9</v>
      </c>
      <c r="EI1030">
        <v>31</v>
      </c>
      <c r="EJ1030">
        <v>89</v>
      </c>
      <c r="EQ1030">
        <v>1.58</v>
      </c>
      <c r="ER1030">
        <v>23</v>
      </c>
      <c r="ES1030">
        <v>1.9</v>
      </c>
      <c r="ET1030">
        <v>101</v>
      </c>
      <c r="FA1030">
        <v>83.33</v>
      </c>
      <c r="FB1030">
        <v>29</v>
      </c>
      <c r="FC1030">
        <v>50</v>
      </c>
      <c r="FD1030">
        <v>82</v>
      </c>
      <c r="FU1030">
        <v>-1</v>
      </c>
      <c r="FV1030">
        <v>7</v>
      </c>
      <c r="FW1030">
        <v>2</v>
      </c>
      <c r="FX1030">
        <v>92</v>
      </c>
      <c r="GE1030">
        <v>-1</v>
      </c>
      <c r="GF1030">
        <v>48</v>
      </c>
      <c r="GG1030">
        <v>3</v>
      </c>
      <c r="GH1030">
        <v>113</v>
      </c>
      <c r="GO1030">
        <v>-2</v>
      </c>
      <c r="GP1030">
        <v>36</v>
      </c>
      <c r="GQ1030">
        <v>-1</v>
      </c>
      <c r="GR1030">
        <v>88</v>
      </c>
      <c r="GY1030">
        <v>0</v>
      </c>
      <c r="GZ1030">
        <v>14</v>
      </c>
      <c r="HA1030">
        <v>0</v>
      </c>
      <c r="HB1030">
        <v>18</v>
      </c>
      <c r="HI1030">
        <v>5</v>
      </c>
      <c r="HJ1030">
        <v>37</v>
      </c>
      <c r="HK1030">
        <v>1</v>
      </c>
      <c r="HL1030">
        <v>124</v>
      </c>
      <c r="HS1030">
        <v>12</v>
      </c>
      <c r="HT1030">
        <v>41</v>
      </c>
      <c r="HU1030">
        <v>13</v>
      </c>
      <c r="HV1030">
        <v>19</v>
      </c>
      <c r="IC1030">
        <v>1</v>
      </c>
      <c r="ID1030">
        <v>83</v>
      </c>
      <c r="IE1030">
        <v>3</v>
      </c>
      <c r="IF1030">
        <v>36</v>
      </c>
      <c r="IM1030">
        <v>0</v>
      </c>
      <c r="IN1030">
        <v>21</v>
      </c>
      <c r="IO1030">
        <v>1</v>
      </c>
      <c r="IP1030">
        <v>4</v>
      </c>
    </row>
    <row r="1031" spans="1:250" x14ac:dyDescent="0.25">
      <c r="A1031" s="3" t="str">
        <f t="shared" si="16"/>
        <v>Paul Peterson</v>
      </c>
      <c r="B1031" s="4">
        <v>45767</v>
      </c>
      <c r="C1031" t="s">
        <v>2083</v>
      </c>
      <c r="D1031" t="s">
        <v>2084</v>
      </c>
      <c r="E1031" t="s">
        <v>2085</v>
      </c>
      <c r="F1031" t="s">
        <v>2086</v>
      </c>
      <c r="I1031" t="s">
        <v>2213</v>
      </c>
      <c r="J1031" t="s">
        <v>863</v>
      </c>
      <c r="K1031" t="s">
        <v>997</v>
      </c>
      <c r="L1031">
        <v>74</v>
      </c>
      <c r="M1031">
        <v>70</v>
      </c>
      <c r="Q1031">
        <v>144</v>
      </c>
      <c r="R1031">
        <v>71.3</v>
      </c>
      <c r="S1031">
        <v>70.92</v>
      </c>
      <c r="T1031">
        <v>75.73</v>
      </c>
      <c r="U1031">
        <v>69.930000000000007</v>
      </c>
      <c r="Y1031">
        <v>72.83</v>
      </c>
      <c r="Z1031">
        <v>122</v>
      </c>
      <c r="AA1031">
        <v>100</v>
      </c>
      <c r="AE1031">
        <v>12</v>
      </c>
      <c r="AF1031">
        <v>16</v>
      </c>
      <c r="AJ1031">
        <v>100</v>
      </c>
      <c r="AK1031">
        <v>70</v>
      </c>
      <c r="AL1031">
        <v>10</v>
      </c>
      <c r="AM1031" s="5">
        <v>0.33958333333333335</v>
      </c>
      <c r="AN1031">
        <v>1</v>
      </c>
      <c r="AO1031" s="5">
        <v>0.54791666666666672</v>
      </c>
      <c r="AV1031">
        <v>277.25</v>
      </c>
      <c r="AX1031">
        <v>96.43</v>
      </c>
      <c r="AZ1031">
        <v>69.44</v>
      </c>
      <c r="BB1031">
        <v>30.5</v>
      </c>
      <c r="BD1031">
        <v>1.76</v>
      </c>
      <c r="BF1031">
        <v>45.45</v>
      </c>
      <c r="BH1031">
        <v>100</v>
      </c>
      <c r="BJ1031" t="s">
        <v>997</v>
      </c>
      <c r="BK1031" t="s">
        <v>997</v>
      </c>
      <c r="BL1031" t="s">
        <v>997</v>
      </c>
      <c r="BM1031" t="s">
        <v>997</v>
      </c>
      <c r="BN1031" t="s">
        <v>997</v>
      </c>
      <c r="BO1031">
        <v>-1</v>
      </c>
      <c r="BQ1031">
        <v>4</v>
      </c>
      <c r="BS1031">
        <v>-3</v>
      </c>
      <c r="BU1031">
        <v>0</v>
      </c>
      <c r="BV1031">
        <v>6</v>
      </c>
      <c r="BW1031">
        <v>24</v>
      </c>
      <c r="BX1031">
        <v>6</v>
      </c>
      <c r="BY1031">
        <v>0</v>
      </c>
      <c r="BZ1031">
        <v>1</v>
      </c>
      <c r="CA1031">
        <v>8</v>
      </c>
      <c r="CB1031">
        <v>20</v>
      </c>
      <c r="CC1031">
        <v>8</v>
      </c>
      <c r="CD1031">
        <v>299.74</v>
      </c>
      <c r="CE1031">
        <v>63.04</v>
      </c>
      <c r="CF1031">
        <v>68.239999999999995</v>
      </c>
      <c r="CG1031">
        <v>50.21</v>
      </c>
      <c r="CH1031">
        <v>1.77</v>
      </c>
      <c r="CI1031">
        <v>29.25</v>
      </c>
      <c r="CJ1031">
        <v>51.06</v>
      </c>
      <c r="CK1031">
        <v>3.04</v>
      </c>
      <c r="CL1031">
        <v>4.0199999999999996</v>
      </c>
      <c r="CM1031">
        <v>4.63</v>
      </c>
      <c r="CN1031">
        <v>299.93</v>
      </c>
      <c r="CO1031">
        <v>63.25</v>
      </c>
      <c r="CP1031">
        <v>68.5</v>
      </c>
      <c r="CQ1031">
        <v>49.77</v>
      </c>
      <c r="CR1031">
        <v>1.77</v>
      </c>
      <c r="CS1031">
        <v>29.25</v>
      </c>
      <c r="CT1031">
        <v>51.83</v>
      </c>
      <c r="CU1031">
        <v>3.04</v>
      </c>
      <c r="CV1031">
        <v>4.01</v>
      </c>
      <c r="CW1031">
        <v>4.6399999999999997</v>
      </c>
      <c r="DC1031">
        <v>273</v>
      </c>
      <c r="DD1031">
        <v>125</v>
      </c>
      <c r="DE1031">
        <v>281.5</v>
      </c>
      <c r="DF1031">
        <v>128</v>
      </c>
      <c r="DM1031">
        <v>92.86</v>
      </c>
      <c r="DN1031">
        <v>2</v>
      </c>
      <c r="DO1031">
        <v>100</v>
      </c>
      <c r="DP1031">
        <v>1</v>
      </c>
      <c r="DW1031">
        <v>72.22</v>
      </c>
      <c r="DX1031">
        <v>50</v>
      </c>
      <c r="DY1031">
        <v>66.67</v>
      </c>
      <c r="DZ1031">
        <v>54</v>
      </c>
      <c r="EG1031">
        <v>33</v>
      </c>
      <c r="EH1031">
        <v>126</v>
      </c>
      <c r="EI1031">
        <v>28</v>
      </c>
      <c r="EJ1031">
        <v>24</v>
      </c>
      <c r="EQ1031">
        <v>1.85</v>
      </c>
      <c r="ER1031">
        <v>106</v>
      </c>
      <c r="ES1031">
        <v>1.67</v>
      </c>
      <c r="ET1031">
        <v>27</v>
      </c>
      <c r="FA1031">
        <v>20</v>
      </c>
      <c r="FB1031">
        <v>128</v>
      </c>
      <c r="FC1031">
        <v>66.67</v>
      </c>
      <c r="FD1031">
        <v>41</v>
      </c>
      <c r="FM1031">
        <v>100</v>
      </c>
      <c r="FN1031">
        <v>1</v>
      </c>
      <c r="FU1031">
        <v>0</v>
      </c>
      <c r="FV1031">
        <v>42</v>
      </c>
      <c r="FW1031">
        <v>-1</v>
      </c>
      <c r="FX1031">
        <v>1</v>
      </c>
      <c r="GE1031">
        <v>3</v>
      </c>
      <c r="GF1031">
        <v>120</v>
      </c>
      <c r="GG1031">
        <v>1</v>
      </c>
      <c r="GH1031">
        <v>73</v>
      </c>
      <c r="GO1031">
        <v>-1</v>
      </c>
      <c r="GP1031">
        <v>84</v>
      </c>
      <c r="GQ1031">
        <v>-2</v>
      </c>
      <c r="GR1031">
        <v>50</v>
      </c>
      <c r="GY1031">
        <v>0</v>
      </c>
      <c r="GZ1031">
        <v>14</v>
      </c>
      <c r="HA1031">
        <v>0</v>
      </c>
      <c r="HB1031">
        <v>18</v>
      </c>
      <c r="HI1031">
        <v>2</v>
      </c>
      <c r="HJ1031">
        <v>116</v>
      </c>
      <c r="HK1031">
        <v>4</v>
      </c>
      <c r="HL1031">
        <v>43</v>
      </c>
      <c r="HS1031">
        <v>12</v>
      </c>
      <c r="HT1031">
        <v>41</v>
      </c>
      <c r="HU1031">
        <v>12</v>
      </c>
      <c r="HV1031">
        <v>29</v>
      </c>
      <c r="IC1031">
        <v>4</v>
      </c>
      <c r="ID1031">
        <v>5</v>
      </c>
      <c r="IE1031">
        <v>2</v>
      </c>
      <c r="IF1031">
        <v>66</v>
      </c>
      <c r="IM1031">
        <v>0</v>
      </c>
      <c r="IN1031">
        <v>21</v>
      </c>
      <c r="IO1031">
        <v>0</v>
      </c>
      <c r="IP1031">
        <v>36</v>
      </c>
    </row>
    <row r="1032" spans="1:250" x14ac:dyDescent="0.25">
      <c r="A1032" s="3" t="str">
        <f t="shared" si="16"/>
        <v>Kyle Stanley</v>
      </c>
      <c r="B1032" s="4">
        <v>45767</v>
      </c>
      <c r="C1032" t="s">
        <v>2083</v>
      </c>
      <c r="D1032" t="s">
        <v>2084</v>
      </c>
      <c r="E1032" t="s">
        <v>2085</v>
      </c>
      <c r="F1032" t="s">
        <v>2086</v>
      </c>
      <c r="I1032" t="s">
        <v>1971</v>
      </c>
      <c r="J1032" t="s">
        <v>1611</v>
      </c>
      <c r="K1032" t="s">
        <v>997</v>
      </c>
      <c r="L1032">
        <v>70</v>
      </c>
      <c r="M1032">
        <v>74</v>
      </c>
      <c r="Q1032">
        <v>144</v>
      </c>
      <c r="R1032">
        <v>71.3</v>
      </c>
      <c r="S1032">
        <v>70.92</v>
      </c>
      <c r="T1032">
        <v>71.73</v>
      </c>
      <c r="U1032">
        <v>73.930000000000007</v>
      </c>
      <c r="Y1032">
        <v>72.83</v>
      </c>
      <c r="Z1032">
        <v>68</v>
      </c>
      <c r="AA1032">
        <v>100</v>
      </c>
      <c r="AE1032">
        <v>8</v>
      </c>
      <c r="AF1032">
        <v>16</v>
      </c>
      <c r="AJ1032">
        <v>100</v>
      </c>
      <c r="AK1032">
        <v>70</v>
      </c>
      <c r="AL1032">
        <v>10</v>
      </c>
      <c r="AM1032" s="5">
        <v>0.29791666666666666</v>
      </c>
      <c r="AN1032">
        <v>1</v>
      </c>
      <c r="AO1032" s="5">
        <v>0.50624999999999998</v>
      </c>
      <c r="AV1032">
        <v>292.5</v>
      </c>
      <c r="AX1032">
        <v>78.569999999999993</v>
      </c>
      <c r="AZ1032">
        <v>63.89</v>
      </c>
      <c r="BB1032">
        <v>30</v>
      </c>
      <c r="BD1032">
        <v>1.83</v>
      </c>
      <c r="BF1032">
        <v>61.54</v>
      </c>
      <c r="BH1032">
        <v>33.33</v>
      </c>
      <c r="BJ1032" t="s">
        <v>997</v>
      </c>
      <c r="BK1032" t="s">
        <v>997</v>
      </c>
      <c r="BL1032" t="s">
        <v>997</v>
      </c>
      <c r="BM1032" t="s">
        <v>997</v>
      </c>
      <c r="BN1032" t="s">
        <v>997</v>
      </c>
      <c r="BO1032">
        <v>1</v>
      </c>
      <c r="BQ1032">
        <v>2</v>
      </c>
      <c r="BS1032">
        <v>-3</v>
      </c>
      <c r="BU1032">
        <v>0</v>
      </c>
      <c r="BV1032">
        <v>6</v>
      </c>
      <c r="BW1032">
        <v>24</v>
      </c>
      <c r="BX1032">
        <v>6</v>
      </c>
      <c r="BY1032">
        <v>0</v>
      </c>
      <c r="BZ1032">
        <v>6</v>
      </c>
      <c r="CA1032">
        <v>8</v>
      </c>
      <c r="CB1032">
        <v>20</v>
      </c>
      <c r="CC1032">
        <v>8</v>
      </c>
      <c r="CD1032">
        <v>299.74</v>
      </c>
      <c r="CE1032">
        <v>63.04</v>
      </c>
      <c r="CF1032">
        <v>68.239999999999995</v>
      </c>
      <c r="CG1032">
        <v>50.21</v>
      </c>
      <c r="CH1032">
        <v>1.77</v>
      </c>
      <c r="CI1032">
        <v>29.25</v>
      </c>
      <c r="CJ1032">
        <v>51.06</v>
      </c>
      <c r="CK1032">
        <v>3.04</v>
      </c>
      <c r="CL1032">
        <v>4.0199999999999996</v>
      </c>
      <c r="CM1032">
        <v>4.63</v>
      </c>
      <c r="CN1032">
        <v>299.93</v>
      </c>
      <c r="CO1032">
        <v>63.25</v>
      </c>
      <c r="CP1032">
        <v>68.5</v>
      </c>
      <c r="CQ1032">
        <v>49.77</v>
      </c>
      <c r="CR1032">
        <v>1.77</v>
      </c>
      <c r="CS1032">
        <v>29.25</v>
      </c>
      <c r="CT1032">
        <v>51.83</v>
      </c>
      <c r="CU1032">
        <v>3.04</v>
      </c>
      <c r="CV1032">
        <v>4.01</v>
      </c>
      <c r="CW1032">
        <v>4.6399999999999997</v>
      </c>
      <c r="DC1032">
        <v>281.5</v>
      </c>
      <c r="DD1032">
        <v>105</v>
      </c>
      <c r="DE1032">
        <v>303.5</v>
      </c>
      <c r="DF1032">
        <v>69</v>
      </c>
      <c r="DM1032">
        <v>92.86</v>
      </c>
      <c r="DN1032">
        <v>2</v>
      </c>
      <c r="DO1032">
        <v>64.290000000000006</v>
      </c>
      <c r="DP1032">
        <v>109</v>
      </c>
      <c r="DW1032">
        <v>72.22</v>
      </c>
      <c r="DX1032">
        <v>50</v>
      </c>
      <c r="DY1032">
        <v>55.56</v>
      </c>
      <c r="DZ1032">
        <v>98</v>
      </c>
      <c r="EG1032">
        <v>30</v>
      </c>
      <c r="EH1032">
        <v>78</v>
      </c>
      <c r="EI1032">
        <v>30</v>
      </c>
      <c r="EJ1032">
        <v>61</v>
      </c>
      <c r="EQ1032">
        <v>1.85</v>
      </c>
      <c r="ER1032">
        <v>106</v>
      </c>
      <c r="ES1032">
        <v>1.8</v>
      </c>
      <c r="ET1032">
        <v>78</v>
      </c>
      <c r="FA1032">
        <v>80</v>
      </c>
      <c r="FB1032">
        <v>34</v>
      </c>
      <c r="FC1032">
        <v>50</v>
      </c>
      <c r="FD1032">
        <v>82</v>
      </c>
      <c r="FK1032">
        <v>33.299999999999997</v>
      </c>
      <c r="FL1032">
        <v>45</v>
      </c>
      <c r="FM1032">
        <v>33.299999999999997</v>
      </c>
      <c r="FN1032">
        <v>54</v>
      </c>
      <c r="FU1032">
        <v>0</v>
      </c>
      <c r="FV1032">
        <v>42</v>
      </c>
      <c r="FW1032">
        <v>1</v>
      </c>
      <c r="FX1032">
        <v>47</v>
      </c>
      <c r="GE1032">
        <v>-1</v>
      </c>
      <c r="GF1032">
        <v>48</v>
      </c>
      <c r="GG1032">
        <v>3</v>
      </c>
      <c r="GH1032">
        <v>113</v>
      </c>
      <c r="GO1032">
        <v>-1</v>
      </c>
      <c r="GP1032">
        <v>84</v>
      </c>
      <c r="GQ1032">
        <v>-2</v>
      </c>
      <c r="GR1032">
        <v>50</v>
      </c>
      <c r="GY1032">
        <v>0</v>
      </c>
      <c r="GZ1032">
        <v>14</v>
      </c>
      <c r="HA1032">
        <v>0</v>
      </c>
      <c r="HB1032">
        <v>18</v>
      </c>
      <c r="HI1032">
        <v>4</v>
      </c>
      <c r="HJ1032">
        <v>61</v>
      </c>
      <c r="HK1032">
        <v>2</v>
      </c>
      <c r="HL1032">
        <v>104</v>
      </c>
      <c r="HS1032">
        <v>12</v>
      </c>
      <c r="HT1032">
        <v>41</v>
      </c>
      <c r="HU1032">
        <v>12</v>
      </c>
      <c r="HV1032">
        <v>29</v>
      </c>
      <c r="IC1032">
        <v>2</v>
      </c>
      <c r="ID1032">
        <v>38</v>
      </c>
      <c r="IE1032">
        <v>4</v>
      </c>
      <c r="IF1032">
        <v>13</v>
      </c>
      <c r="IM1032">
        <v>0</v>
      </c>
      <c r="IN1032">
        <v>21</v>
      </c>
      <c r="IO1032">
        <v>0</v>
      </c>
      <c r="IP1032">
        <v>36</v>
      </c>
    </row>
    <row r="1033" spans="1:250" x14ac:dyDescent="0.25">
      <c r="A1033" s="3" t="str">
        <f t="shared" si="16"/>
        <v>Erik Van Rooyen</v>
      </c>
      <c r="B1033" s="4">
        <v>45767</v>
      </c>
      <c r="C1033" t="s">
        <v>2083</v>
      </c>
      <c r="D1033" t="s">
        <v>2084</v>
      </c>
      <c r="E1033" t="s">
        <v>2085</v>
      </c>
      <c r="F1033" t="s">
        <v>2086</v>
      </c>
      <c r="I1033" t="s">
        <v>2214</v>
      </c>
      <c r="J1033" t="s">
        <v>1835</v>
      </c>
      <c r="K1033" t="s">
        <v>997</v>
      </c>
      <c r="L1033">
        <v>74</v>
      </c>
      <c r="M1033">
        <v>70</v>
      </c>
      <c r="Q1033">
        <v>144</v>
      </c>
      <c r="R1033">
        <v>71.3</v>
      </c>
      <c r="S1033">
        <v>70.92</v>
      </c>
      <c r="T1033">
        <v>75.73</v>
      </c>
      <c r="U1033">
        <v>69.930000000000007</v>
      </c>
      <c r="Y1033">
        <v>72.83</v>
      </c>
      <c r="Z1033">
        <v>122</v>
      </c>
      <c r="AA1033">
        <v>100</v>
      </c>
      <c r="AE1033">
        <v>12</v>
      </c>
      <c r="AF1033">
        <v>16</v>
      </c>
      <c r="AJ1033">
        <v>100</v>
      </c>
      <c r="AK1033">
        <v>70</v>
      </c>
      <c r="AL1033">
        <v>1</v>
      </c>
      <c r="AM1033" s="5">
        <v>0.30625000000000002</v>
      </c>
      <c r="AN1033">
        <v>10</v>
      </c>
      <c r="AO1033" s="5">
        <v>0.51458333333333328</v>
      </c>
      <c r="AV1033">
        <v>310.25</v>
      </c>
      <c r="AX1033">
        <v>82.14</v>
      </c>
      <c r="AZ1033">
        <v>61.11</v>
      </c>
      <c r="BB1033">
        <v>28.5</v>
      </c>
      <c r="BD1033">
        <v>1.68</v>
      </c>
      <c r="BF1033">
        <v>57.14</v>
      </c>
      <c r="BH1033">
        <v>50</v>
      </c>
      <c r="BJ1033" t="s">
        <v>997</v>
      </c>
      <c r="BK1033" t="s">
        <v>997</v>
      </c>
      <c r="BL1033" t="s">
        <v>997</v>
      </c>
      <c r="BM1033" t="s">
        <v>997</v>
      </c>
      <c r="BN1033" t="s">
        <v>997</v>
      </c>
      <c r="BO1033">
        <v>2</v>
      </c>
      <c r="BQ1033">
        <v>1</v>
      </c>
      <c r="BS1033">
        <v>-3</v>
      </c>
      <c r="BU1033">
        <v>0</v>
      </c>
      <c r="BV1033">
        <v>8</v>
      </c>
      <c r="BW1033">
        <v>22</v>
      </c>
      <c r="BX1033">
        <v>4</v>
      </c>
      <c r="BY1033">
        <v>2</v>
      </c>
      <c r="BZ1033">
        <v>2</v>
      </c>
      <c r="CA1033">
        <v>8</v>
      </c>
      <c r="CB1033">
        <v>20</v>
      </c>
      <c r="CC1033">
        <v>8</v>
      </c>
      <c r="CD1033">
        <v>299.74</v>
      </c>
      <c r="CE1033">
        <v>63.04</v>
      </c>
      <c r="CF1033">
        <v>68.239999999999995</v>
      </c>
      <c r="CG1033">
        <v>50.21</v>
      </c>
      <c r="CH1033">
        <v>1.77</v>
      </c>
      <c r="CI1033">
        <v>29.25</v>
      </c>
      <c r="CJ1033">
        <v>51.06</v>
      </c>
      <c r="CK1033">
        <v>3.04</v>
      </c>
      <c r="CL1033">
        <v>4.0199999999999996</v>
      </c>
      <c r="CM1033">
        <v>4.63</v>
      </c>
      <c r="CN1033">
        <v>299.93</v>
      </c>
      <c r="CO1033">
        <v>63.25</v>
      </c>
      <c r="CP1033">
        <v>68.5</v>
      </c>
      <c r="CQ1033">
        <v>49.77</v>
      </c>
      <c r="CR1033">
        <v>1.77</v>
      </c>
      <c r="CS1033">
        <v>29.25</v>
      </c>
      <c r="CT1033">
        <v>51.83</v>
      </c>
      <c r="CU1033">
        <v>3.04</v>
      </c>
      <c r="CV1033">
        <v>4.01</v>
      </c>
      <c r="CW1033">
        <v>4.6399999999999997</v>
      </c>
      <c r="DC1033">
        <v>298</v>
      </c>
      <c r="DD1033">
        <v>35</v>
      </c>
      <c r="DE1033">
        <v>322.5</v>
      </c>
      <c r="DF1033">
        <v>11</v>
      </c>
      <c r="DM1033">
        <v>71.430000000000007</v>
      </c>
      <c r="DN1033">
        <v>98</v>
      </c>
      <c r="DO1033">
        <v>92.86</v>
      </c>
      <c r="DP1033">
        <v>10</v>
      </c>
      <c r="DW1033">
        <v>50</v>
      </c>
      <c r="DX1033">
        <v>125</v>
      </c>
      <c r="DY1033">
        <v>72.22</v>
      </c>
      <c r="DZ1033">
        <v>27</v>
      </c>
      <c r="EG1033">
        <v>27</v>
      </c>
      <c r="EH1033">
        <v>15</v>
      </c>
      <c r="EI1033">
        <v>30</v>
      </c>
      <c r="EJ1033">
        <v>61</v>
      </c>
      <c r="EQ1033">
        <v>1.56</v>
      </c>
      <c r="ER1033">
        <v>17</v>
      </c>
      <c r="ES1033">
        <v>1.77</v>
      </c>
      <c r="ET1033">
        <v>65</v>
      </c>
      <c r="FA1033">
        <v>55.56</v>
      </c>
      <c r="FB1033">
        <v>90</v>
      </c>
      <c r="FC1033">
        <v>60</v>
      </c>
      <c r="FD1033">
        <v>60</v>
      </c>
      <c r="FK1033">
        <v>50</v>
      </c>
      <c r="FL1033">
        <v>24</v>
      </c>
      <c r="FU1033">
        <v>2</v>
      </c>
      <c r="FV1033">
        <v>122</v>
      </c>
      <c r="FW1033">
        <v>0</v>
      </c>
      <c r="FX1033">
        <v>9</v>
      </c>
      <c r="GE1033">
        <v>2</v>
      </c>
      <c r="GF1033">
        <v>113</v>
      </c>
      <c r="GG1033">
        <v>-1</v>
      </c>
      <c r="GH1033">
        <v>25</v>
      </c>
      <c r="GO1033">
        <v>-2</v>
      </c>
      <c r="GP1033">
        <v>36</v>
      </c>
      <c r="GQ1033">
        <v>-1</v>
      </c>
      <c r="GR1033">
        <v>88</v>
      </c>
      <c r="GY1033">
        <v>0</v>
      </c>
      <c r="GZ1033">
        <v>14</v>
      </c>
      <c r="HA1033">
        <v>0</v>
      </c>
      <c r="HB1033">
        <v>18</v>
      </c>
      <c r="HI1033">
        <v>4</v>
      </c>
      <c r="HJ1033">
        <v>61</v>
      </c>
      <c r="HK1033">
        <v>4</v>
      </c>
      <c r="HL1033">
        <v>43</v>
      </c>
      <c r="HS1033">
        <v>10</v>
      </c>
      <c r="HT1033">
        <v>88</v>
      </c>
      <c r="HU1033">
        <v>12</v>
      </c>
      <c r="HV1033">
        <v>29</v>
      </c>
      <c r="IC1033">
        <v>2</v>
      </c>
      <c r="ID1033">
        <v>38</v>
      </c>
      <c r="IE1033">
        <v>2</v>
      </c>
      <c r="IF1033">
        <v>66</v>
      </c>
      <c r="IM1033">
        <v>2</v>
      </c>
      <c r="IN1033">
        <v>1</v>
      </c>
      <c r="IO1033">
        <v>0</v>
      </c>
      <c r="IP1033">
        <v>36</v>
      </c>
    </row>
    <row r="1034" spans="1:250" x14ac:dyDescent="0.25">
      <c r="A1034" s="3" t="str">
        <f t="shared" si="16"/>
        <v>Kevin Velo</v>
      </c>
      <c r="B1034" s="4">
        <v>45767</v>
      </c>
      <c r="C1034" t="s">
        <v>2083</v>
      </c>
      <c r="D1034" t="s">
        <v>2084</v>
      </c>
      <c r="E1034" t="s">
        <v>2085</v>
      </c>
      <c r="F1034" t="s">
        <v>2086</v>
      </c>
      <c r="I1034" t="s">
        <v>2215</v>
      </c>
      <c r="J1034" t="s">
        <v>1716</v>
      </c>
      <c r="K1034" t="s">
        <v>997</v>
      </c>
      <c r="L1034">
        <v>70</v>
      </c>
      <c r="M1034">
        <v>74</v>
      </c>
      <c r="Q1034">
        <v>144</v>
      </c>
      <c r="R1034">
        <v>71.3</v>
      </c>
      <c r="S1034">
        <v>70.92</v>
      </c>
      <c r="T1034">
        <v>71.73</v>
      </c>
      <c r="U1034">
        <v>73.930000000000007</v>
      </c>
      <c r="Y1034">
        <v>72.83</v>
      </c>
      <c r="Z1034">
        <v>68</v>
      </c>
      <c r="AA1034">
        <v>100</v>
      </c>
      <c r="AE1034">
        <v>8</v>
      </c>
      <c r="AF1034">
        <v>16</v>
      </c>
      <c r="AJ1034">
        <v>100</v>
      </c>
      <c r="AK1034">
        <v>70</v>
      </c>
      <c r="AL1034">
        <v>1</v>
      </c>
      <c r="AM1034" s="5">
        <v>0.56458333333333333</v>
      </c>
      <c r="AN1034">
        <v>10</v>
      </c>
      <c r="AO1034" s="5">
        <v>0.35625000000000001</v>
      </c>
      <c r="AV1034">
        <v>294.5</v>
      </c>
      <c r="AX1034">
        <v>82.14</v>
      </c>
      <c r="AZ1034">
        <v>75</v>
      </c>
      <c r="BB1034">
        <v>32</v>
      </c>
      <c r="BD1034">
        <v>2</v>
      </c>
      <c r="BF1034">
        <v>88.89</v>
      </c>
      <c r="BH1034">
        <v>50</v>
      </c>
      <c r="BJ1034" t="s">
        <v>997</v>
      </c>
      <c r="BK1034" t="s">
        <v>997</v>
      </c>
      <c r="BL1034" t="s">
        <v>997</v>
      </c>
      <c r="BM1034" t="s">
        <v>997</v>
      </c>
      <c r="BN1034" t="s">
        <v>997</v>
      </c>
      <c r="BO1034">
        <v>0</v>
      </c>
      <c r="BQ1034">
        <v>2</v>
      </c>
      <c r="BS1034">
        <v>-2</v>
      </c>
      <c r="BU1034">
        <v>0</v>
      </c>
      <c r="BV1034">
        <v>5</v>
      </c>
      <c r="BW1034">
        <v>26</v>
      </c>
      <c r="BX1034">
        <v>5</v>
      </c>
      <c r="BY1034">
        <v>0</v>
      </c>
      <c r="BZ1034">
        <v>2</v>
      </c>
      <c r="CA1034">
        <v>8</v>
      </c>
      <c r="CB1034">
        <v>20</v>
      </c>
      <c r="CC1034">
        <v>8</v>
      </c>
      <c r="CD1034">
        <v>299.74</v>
      </c>
      <c r="CE1034">
        <v>63.04</v>
      </c>
      <c r="CF1034">
        <v>68.239999999999995</v>
      </c>
      <c r="CG1034">
        <v>50.21</v>
      </c>
      <c r="CH1034">
        <v>1.77</v>
      </c>
      <c r="CI1034">
        <v>29.25</v>
      </c>
      <c r="CJ1034">
        <v>51.06</v>
      </c>
      <c r="CK1034">
        <v>3.04</v>
      </c>
      <c r="CL1034">
        <v>4.0199999999999996</v>
      </c>
      <c r="CM1034">
        <v>4.63</v>
      </c>
      <c r="CN1034">
        <v>299.93</v>
      </c>
      <c r="CO1034">
        <v>63.25</v>
      </c>
      <c r="CP1034">
        <v>68.5</v>
      </c>
      <c r="CQ1034">
        <v>49.77</v>
      </c>
      <c r="CR1034">
        <v>1.77</v>
      </c>
      <c r="CS1034">
        <v>29.25</v>
      </c>
      <c r="CT1034">
        <v>51.83</v>
      </c>
      <c r="CU1034">
        <v>3.04</v>
      </c>
      <c r="CV1034">
        <v>4.01</v>
      </c>
      <c r="CW1034">
        <v>4.6399999999999997</v>
      </c>
      <c r="DC1034">
        <v>295</v>
      </c>
      <c r="DD1034">
        <v>47</v>
      </c>
      <c r="DE1034">
        <v>294</v>
      </c>
      <c r="DF1034">
        <v>106</v>
      </c>
      <c r="DM1034">
        <v>78.569999999999993</v>
      </c>
      <c r="DN1034">
        <v>66</v>
      </c>
      <c r="DO1034">
        <v>85.71</v>
      </c>
      <c r="DP1034">
        <v>23</v>
      </c>
      <c r="DW1034">
        <v>83.33</v>
      </c>
      <c r="DX1034">
        <v>13</v>
      </c>
      <c r="DY1034">
        <v>66.67</v>
      </c>
      <c r="DZ1034">
        <v>54</v>
      </c>
      <c r="EG1034">
        <v>32</v>
      </c>
      <c r="EH1034">
        <v>118</v>
      </c>
      <c r="EI1034">
        <v>32</v>
      </c>
      <c r="EJ1034">
        <v>108</v>
      </c>
      <c r="EQ1034">
        <v>1.93</v>
      </c>
      <c r="ER1034">
        <v>126</v>
      </c>
      <c r="ES1034">
        <v>2.08</v>
      </c>
      <c r="ET1034">
        <v>127</v>
      </c>
      <c r="FA1034">
        <v>100</v>
      </c>
      <c r="FB1034">
        <v>1</v>
      </c>
      <c r="FC1034">
        <v>83.33</v>
      </c>
      <c r="FD1034">
        <v>18</v>
      </c>
      <c r="FM1034">
        <v>50</v>
      </c>
      <c r="FN1034">
        <v>31</v>
      </c>
      <c r="FU1034">
        <v>0</v>
      </c>
      <c r="FV1034">
        <v>42</v>
      </c>
      <c r="FW1034">
        <v>0</v>
      </c>
      <c r="FX1034">
        <v>9</v>
      </c>
      <c r="GE1034">
        <v>0</v>
      </c>
      <c r="GF1034">
        <v>69</v>
      </c>
      <c r="GG1034">
        <v>2</v>
      </c>
      <c r="GH1034">
        <v>93</v>
      </c>
      <c r="GO1034">
        <v>-2</v>
      </c>
      <c r="GP1034">
        <v>36</v>
      </c>
      <c r="GQ1034">
        <v>0</v>
      </c>
      <c r="GR1034">
        <v>123</v>
      </c>
      <c r="GY1034">
        <v>0</v>
      </c>
      <c r="GZ1034">
        <v>14</v>
      </c>
      <c r="HA1034">
        <v>0</v>
      </c>
      <c r="HB1034">
        <v>18</v>
      </c>
      <c r="HI1034">
        <v>3</v>
      </c>
      <c r="HJ1034">
        <v>89</v>
      </c>
      <c r="HK1034">
        <v>2</v>
      </c>
      <c r="HL1034">
        <v>104</v>
      </c>
      <c r="HS1034">
        <v>14</v>
      </c>
      <c r="HT1034">
        <v>4</v>
      </c>
      <c r="HU1034">
        <v>12</v>
      </c>
      <c r="HV1034">
        <v>29</v>
      </c>
      <c r="IC1034">
        <v>1</v>
      </c>
      <c r="ID1034">
        <v>83</v>
      </c>
      <c r="IE1034">
        <v>4</v>
      </c>
      <c r="IF1034">
        <v>13</v>
      </c>
      <c r="IM1034">
        <v>0</v>
      </c>
      <c r="IN1034">
        <v>21</v>
      </c>
      <c r="IO1034">
        <v>0</v>
      </c>
      <c r="IP1034">
        <v>36</v>
      </c>
    </row>
    <row r="1035" spans="1:250" x14ac:dyDescent="0.25">
      <c r="A1035" s="3" t="str">
        <f t="shared" si="16"/>
        <v>Ricky Barnes</v>
      </c>
      <c r="B1035" s="4">
        <v>45767</v>
      </c>
      <c r="C1035" t="s">
        <v>2083</v>
      </c>
      <c r="D1035" t="s">
        <v>2084</v>
      </c>
      <c r="E1035" t="s">
        <v>2085</v>
      </c>
      <c r="F1035" t="s">
        <v>2086</v>
      </c>
      <c r="I1035" t="s">
        <v>1834</v>
      </c>
      <c r="J1035" t="s">
        <v>2131</v>
      </c>
      <c r="K1035" t="s">
        <v>997</v>
      </c>
      <c r="L1035">
        <v>74</v>
      </c>
      <c r="M1035">
        <v>71</v>
      </c>
      <c r="Q1035">
        <v>145</v>
      </c>
      <c r="R1035">
        <v>71.3</v>
      </c>
      <c r="S1035">
        <v>70.92</v>
      </c>
      <c r="T1035">
        <v>75.73</v>
      </c>
      <c r="U1035">
        <v>70.930000000000007</v>
      </c>
      <c r="Y1035">
        <v>73.33</v>
      </c>
      <c r="Z1035">
        <v>122</v>
      </c>
      <c r="AA1035">
        <v>107</v>
      </c>
      <c r="AE1035">
        <v>12</v>
      </c>
      <c r="AF1035">
        <v>17</v>
      </c>
      <c r="AJ1035">
        <v>107</v>
      </c>
      <c r="AK1035">
        <v>70</v>
      </c>
      <c r="AL1035">
        <v>1</v>
      </c>
      <c r="AM1035" s="5">
        <v>0.57291666666666663</v>
      </c>
      <c r="AN1035">
        <v>10</v>
      </c>
      <c r="AO1035" s="5">
        <v>0.36458333333333331</v>
      </c>
      <c r="AV1035">
        <v>300.75</v>
      </c>
      <c r="AX1035">
        <v>71.430000000000007</v>
      </c>
      <c r="AZ1035">
        <v>63.89</v>
      </c>
      <c r="BB1035">
        <v>30</v>
      </c>
      <c r="BD1035">
        <v>1.78</v>
      </c>
      <c r="BF1035">
        <v>53.85</v>
      </c>
      <c r="BJ1035" t="s">
        <v>997</v>
      </c>
      <c r="BK1035" t="s">
        <v>997</v>
      </c>
      <c r="BL1035" t="s">
        <v>997</v>
      </c>
      <c r="BM1035" t="s">
        <v>997</v>
      </c>
      <c r="BN1035" t="s">
        <v>997</v>
      </c>
      <c r="BO1035">
        <v>1</v>
      </c>
      <c r="BQ1035">
        <v>5</v>
      </c>
      <c r="BS1035">
        <v>-5</v>
      </c>
      <c r="BU1035">
        <v>0</v>
      </c>
      <c r="BV1035">
        <v>6</v>
      </c>
      <c r="BW1035">
        <v>23</v>
      </c>
      <c r="BX1035">
        <v>7</v>
      </c>
      <c r="BY1035">
        <v>0</v>
      </c>
      <c r="BZ1035">
        <v>0</v>
      </c>
      <c r="CA1035">
        <v>8</v>
      </c>
      <c r="CB1035">
        <v>20</v>
      </c>
      <c r="CC1035">
        <v>8</v>
      </c>
      <c r="CD1035">
        <v>299.74</v>
      </c>
      <c r="CE1035">
        <v>63.04</v>
      </c>
      <c r="CF1035">
        <v>68.239999999999995</v>
      </c>
      <c r="CG1035">
        <v>50.21</v>
      </c>
      <c r="CH1035">
        <v>1.77</v>
      </c>
      <c r="CI1035">
        <v>29.25</v>
      </c>
      <c r="CJ1035">
        <v>51.06</v>
      </c>
      <c r="CK1035">
        <v>3.04</v>
      </c>
      <c r="CL1035">
        <v>4.0199999999999996</v>
      </c>
      <c r="CM1035">
        <v>4.63</v>
      </c>
      <c r="CN1035">
        <v>299.93</v>
      </c>
      <c r="CO1035">
        <v>63.25</v>
      </c>
      <c r="CP1035">
        <v>68.5</v>
      </c>
      <c r="CQ1035">
        <v>49.77</v>
      </c>
      <c r="CR1035">
        <v>1.77</v>
      </c>
      <c r="CS1035">
        <v>29.25</v>
      </c>
      <c r="CT1035">
        <v>51.83</v>
      </c>
      <c r="CU1035">
        <v>3.04</v>
      </c>
      <c r="CV1035">
        <v>4.01</v>
      </c>
      <c r="CW1035">
        <v>4.6399999999999997</v>
      </c>
      <c r="DC1035">
        <v>289</v>
      </c>
      <c r="DD1035">
        <v>80</v>
      </c>
      <c r="DE1035">
        <v>312.5</v>
      </c>
      <c r="DF1035">
        <v>37</v>
      </c>
      <c r="DM1035">
        <v>64.290000000000006</v>
      </c>
      <c r="DN1035">
        <v>117</v>
      </c>
      <c r="DO1035">
        <v>78.569999999999993</v>
      </c>
      <c r="DP1035">
        <v>50</v>
      </c>
      <c r="DW1035">
        <v>50</v>
      </c>
      <c r="DX1035">
        <v>125</v>
      </c>
      <c r="DY1035">
        <v>77.78</v>
      </c>
      <c r="DZ1035">
        <v>10</v>
      </c>
      <c r="EG1035">
        <v>29</v>
      </c>
      <c r="EH1035">
        <v>49</v>
      </c>
      <c r="EI1035">
        <v>31</v>
      </c>
      <c r="EJ1035">
        <v>89</v>
      </c>
      <c r="EQ1035">
        <v>1.78</v>
      </c>
      <c r="ER1035">
        <v>89</v>
      </c>
      <c r="ES1035">
        <v>1.79</v>
      </c>
      <c r="ET1035">
        <v>74</v>
      </c>
      <c r="FA1035">
        <v>55.56</v>
      </c>
      <c r="FB1035">
        <v>90</v>
      </c>
      <c r="FC1035">
        <v>50</v>
      </c>
      <c r="FD1035">
        <v>82</v>
      </c>
      <c r="FU1035">
        <v>0</v>
      </c>
      <c r="FV1035">
        <v>42</v>
      </c>
      <c r="FW1035">
        <v>1</v>
      </c>
      <c r="FX1035">
        <v>47</v>
      </c>
      <c r="GE1035">
        <v>4</v>
      </c>
      <c r="GF1035">
        <v>127</v>
      </c>
      <c r="GG1035">
        <v>1</v>
      </c>
      <c r="GH1035">
        <v>73</v>
      </c>
      <c r="GO1035">
        <v>-2</v>
      </c>
      <c r="GP1035">
        <v>36</v>
      </c>
      <c r="GQ1035">
        <v>-3</v>
      </c>
      <c r="GR1035">
        <v>17</v>
      </c>
      <c r="GY1035">
        <v>0</v>
      </c>
      <c r="GZ1035">
        <v>14</v>
      </c>
      <c r="HA1035">
        <v>0</v>
      </c>
      <c r="HB1035">
        <v>18</v>
      </c>
      <c r="HI1035">
        <v>2</v>
      </c>
      <c r="HJ1035">
        <v>116</v>
      </c>
      <c r="HK1035">
        <v>4</v>
      </c>
      <c r="HL1035">
        <v>43</v>
      </c>
      <c r="HS1035">
        <v>12</v>
      </c>
      <c r="HT1035">
        <v>41</v>
      </c>
      <c r="HU1035">
        <v>11</v>
      </c>
      <c r="HV1035">
        <v>55</v>
      </c>
      <c r="IC1035">
        <v>4</v>
      </c>
      <c r="ID1035">
        <v>5</v>
      </c>
      <c r="IE1035">
        <v>3</v>
      </c>
      <c r="IF1035">
        <v>36</v>
      </c>
      <c r="IM1035">
        <v>0</v>
      </c>
      <c r="IN1035">
        <v>21</v>
      </c>
      <c r="IO1035">
        <v>0</v>
      </c>
      <c r="IP1035">
        <v>36</v>
      </c>
    </row>
    <row r="1036" spans="1:250" x14ac:dyDescent="0.25">
      <c r="A1036" s="3" t="str">
        <f t="shared" si="16"/>
        <v>Jonathan Byrd</v>
      </c>
      <c r="B1036" s="4">
        <v>45767</v>
      </c>
      <c r="C1036" t="s">
        <v>2083</v>
      </c>
      <c r="D1036" t="s">
        <v>2084</v>
      </c>
      <c r="E1036" t="s">
        <v>2085</v>
      </c>
      <c r="F1036" t="s">
        <v>2086</v>
      </c>
      <c r="I1036" t="s">
        <v>2216</v>
      </c>
      <c r="J1036" t="s">
        <v>1279</v>
      </c>
      <c r="K1036" t="s">
        <v>997</v>
      </c>
      <c r="L1036">
        <v>70</v>
      </c>
      <c r="M1036">
        <v>75</v>
      </c>
      <c r="Q1036">
        <v>145</v>
      </c>
      <c r="R1036">
        <v>71.3</v>
      </c>
      <c r="S1036">
        <v>70.92</v>
      </c>
      <c r="T1036">
        <v>71.73</v>
      </c>
      <c r="U1036">
        <v>74.930000000000007</v>
      </c>
      <c r="Y1036">
        <v>73.33</v>
      </c>
      <c r="Z1036">
        <v>68</v>
      </c>
      <c r="AA1036">
        <v>107</v>
      </c>
      <c r="AE1036">
        <v>8</v>
      </c>
      <c r="AF1036">
        <v>17</v>
      </c>
      <c r="AJ1036">
        <v>107</v>
      </c>
      <c r="AK1036">
        <v>70</v>
      </c>
      <c r="AL1036">
        <v>1</v>
      </c>
      <c r="AM1036" s="5">
        <v>0.28125</v>
      </c>
      <c r="AN1036">
        <v>10</v>
      </c>
      <c r="AO1036" s="5">
        <v>0.48958333333333331</v>
      </c>
      <c r="AV1036">
        <v>293.5</v>
      </c>
      <c r="AX1036">
        <v>75</v>
      </c>
      <c r="AZ1036">
        <v>55.56</v>
      </c>
      <c r="BB1036">
        <v>28</v>
      </c>
      <c r="BD1036">
        <v>1.75</v>
      </c>
      <c r="BF1036">
        <v>68.75</v>
      </c>
      <c r="BH1036">
        <v>75</v>
      </c>
      <c r="BJ1036" t="s">
        <v>997</v>
      </c>
      <c r="BK1036" t="s">
        <v>997</v>
      </c>
      <c r="BL1036" t="s">
        <v>997</v>
      </c>
      <c r="BM1036" t="s">
        <v>997</v>
      </c>
      <c r="BN1036" t="s">
        <v>997</v>
      </c>
      <c r="BO1036">
        <v>1</v>
      </c>
      <c r="BQ1036">
        <v>2</v>
      </c>
      <c r="BS1036">
        <v>-2</v>
      </c>
      <c r="BU1036">
        <v>0</v>
      </c>
      <c r="BV1036">
        <v>6</v>
      </c>
      <c r="BW1036">
        <v>25</v>
      </c>
      <c r="BX1036">
        <v>3</v>
      </c>
      <c r="BY1036">
        <v>2</v>
      </c>
      <c r="BZ1036">
        <v>4</v>
      </c>
      <c r="CA1036">
        <v>8</v>
      </c>
      <c r="CB1036">
        <v>20</v>
      </c>
      <c r="CC1036">
        <v>8</v>
      </c>
      <c r="CD1036">
        <v>299.74</v>
      </c>
      <c r="CE1036">
        <v>63.04</v>
      </c>
      <c r="CF1036">
        <v>68.239999999999995</v>
      </c>
      <c r="CG1036">
        <v>50.21</v>
      </c>
      <c r="CH1036">
        <v>1.77</v>
      </c>
      <c r="CI1036">
        <v>29.25</v>
      </c>
      <c r="CJ1036">
        <v>51.06</v>
      </c>
      <c r="CK1036">
        <v>3.04</v>
      </c>
      <c r="CL1036">
        <v>4.0199999999999996</v>
      </c>
      <c r="CM1036">
        <v>4.63</v>
      </c>
      <c r="CN1036">
        <v>299.93</v>
      </c>
      <c r="CO1036">
        <v>63.25</v>
      </c>
      <c r="CP1036">
        <v>68.5</v>
      </c>
      <c r="CQ1036">
        <v>49.77</v>
      </c>
      <c r="CR1036">
        <v>1.77</v>
      </c>
      <c r="CS1036">
        <v>29.25</v>
      </c>
      <c r="CT1036">
        <v>51.83</v>
      </c>
      <c r="CU1036">
        <v>3.04</v>
      </c>
      <c r="CV1036">
        <v>4.01</v>
      </c>
      <c r="CW1036">
        <v>4.6399999999999997</v>
      </c>
      <c r="DC1036">
        <v>289.5</v>
      </c>
      <c r="DD1036">
        <v>72</v>
      </c>
      <c r="DE1036">
        <v>297.5</v>
      </c>
      <c r="DF1036">
        <v>95</v>
      </c>
      <c r="DM1036">
        <v>78.569999999999993</v>
      </c>
      <c r="DN1036">
        <v>66</v>
      </c>
      <c r="DO1036">
        <v>71.430000000000007</v>
      </c>
      <c r="DP1036">
        <v>83</v>
      </c>
      <c r="DW1036">
        <v>61.11</v>
      </c>
      <c r="DX1036">
        <v>103</v>
      </c>
      <c r="DY1036">
        <v>50</v>
      </c>
      <c r="DZ1036">
        <v>114</v>
      </c>
      <c r="EG1036">
        <v>27</v>
      </c>
      <c r="EH1036">
        <v>15</v>
      </c>
      <c r="EI1036">
        <v>29</v>
      </c>
      <c r="EJ1036">
        <v>36</v>
      </c>
      <c r="EQ1036">
        <v>1.73</v>
      </c>
      <c r="ER1036">
        <v>61</v>
      </c>
      <c r="ES1036">
        <v>1.78</v>
      </c>
      <c r="ET1036">
        <v>70</v>
      </c>
      <c r="FA1036">
        <v>85.71</v>
      </c>
      <c r="FB1036">
        <v>27</v>
      </c>
      <c r="FC1036">
        <v>55.56</v>
      </c>
      <c r="FD1036">
        <v>79</v>
      </c>
      <c r="FK1036">
        <v>100</v>
      </c>
      <c r="FL1036">
        <v>1</v>
      </c>
      <c r="FM1036">
        <v>50</v>
      </c>
      <c r="FN1036">
        <v>31</v>
      </c>
      <c r="FU1036">
        <v>0</v>
      </c>
      <c r="FV1036">
        <v>42</v>
      </c>
      <c r="FW1036">
        <v>1</v>
      </c>
      <c r="FX1036">
        <v>47</v>
      </c>
      <c r="GE1036">
        <v>-2</v>
      </c>
      <c r="GF1036">
        <v>32</v>
      </c>
      <c r="GG1036">
        <v>4</v>
      </c>
      <c r="GH1036">
        <v>123</v>
      </c>
      <c r="GO1036">
        <v>0</v>
      </c>
      <c r="GP1036">
        <v>115</v>
      </c>
      <c r="GQ1036">
        <v>-2</v>
      </c>
      <c r="GR1036">
        <v>50</v>
      </c>
      <c r="GY1036">
        <v>0</v>
      </c>
      <c r="GZ1036">
        <v>14</v>
      </c>
      <c r="HA1036">
        <v>0</v>
      </c>
      <c r="HB1036">
        <v>18</v>
      </c>
      <c r="HI1036">
        <v>3</v>
      </c>
      <c r="HJ1036">
        <v>89</v>
      </c>
      <c r="HK1036">
        <v>3</v>
      </c>
      <c r="HL1036">
        <v>67</v>
      </c>
      <c r="HS1036">
        <v>14</v>
      </c>
      <c r="HT1036">
        <v>4</v>
      </c>
      <c r="HU1036">
        <v>11</v>
      </c>
      <c r="HV1036">
        <v>55</v>
      </c>
      <c r="IC1036">
        <v>1</v>
      </c>
      <c r="ID1036">
        <v>83</v>
      </c>
      <c r="IE1036">
        <v>2</v>
      </c>
      <c r="IF1036">
        <v>66</v>
      </c>
      <c r="IM1036">
        <v>0</v>
      </c>
      <c r="IN1036">
        <v>21</v>
      </c>
      <c r="IO1036">
        <v>2</v>
      </c>
      <c r="IP1036">
        <v>1</v>
      </c>
    </row>
    <row r="1037" spans="1:250" x14ac:dyDescent="0.25">
      <c r="A1037" s="3" t="str">
        <f t="shared" si="16"/>
        <v>Trevor Cone</v>
      </c>
      <c r="B1037" s="4">
        <v>45767</v>
      </c>
      <c r="C1037" t="s">
        <v>2083</v>
      </c>
      <c r="D1037" t="s">
        <v>2084</v>
      </c>
      <c r="E1037" t="s">
        <v>2085</v>
      </c>
      <c r="F1037" t="s">
        <v>2086</v>
      </c>
      <c r="I1037" t="s">
        <v>2217</v>
      </c>
      <c r="J1037" t="s">
        <v>1830</v>
      </c>
      <c r="K1037" t="s">
        <v>997</v>
      </c>
      <c r="L1037">
        <v>66</v>
      </c>
      <c r="M1037">
        <v>79</v>
      </c>
      <c r="Q1037">
        <v>145</v>
      </c>
      <c r="R1037">
        <v>71.3</v>
      </c>
      <c r="S1037">
        <v>70.92</v>
      </c>
      <c r="T1037">
        <v>67.73</v>
      </c>
      <c r="U1037">
        <v>78.930000000000007</v>
      </c>
      <c r="Y1037">
        <v>73.33</v>
      </c>
      <c r="Z1037">
        <v>10</v>
      </c>
      <c r="AA1037">
        <v>107</v>
      </c>
      <c r="AE1037">
        <v>4</v>
      </c>
      <c r="AF1037">
        <v>17</v>
      </c>
      <c r="AJ1037">
        <v>107</v>
      </c>
      <c r="AK1037">
        <v>70</v>
      </c>
      <c r="AL1037">
        <v>1</v>
      </c>
      <c r="AM1037" s="5">
        <v>0.5395833333333333</v>
      </c>
      <c r="AN1037">
        <v>10</v>
      </c>
      <c r="AO1037" s="5">
        <v>0.33124999999999999</v>
      </c>
      <c r="AV1037">
        <v>315.5</v>
      </c>
      <c r="AX1037">
        <v>75</v>
      </c>
      <c r="AZ1037">
        <v>69.44</v>
      </c>
      <c r="BB1037">
        <v>31</v>
      </c>
      <c r="BD1037">
        <v>1.8</v>
      </c>
      <c r="BF1037">
        <v>45.45</v>
      </c>
      <c r="BH1037">
        <v>50</v>
      </c>
      <c r="BJ1037" t="s">
        <v>997</v>
      </c>
      <c r="BK1037" t="s">
        <v>997</v>
      </c>
      <c r="BL1037" t="s">
        <v>997</v>
      </c>
      <c r="BM1037" t="s">
        <v>997</v>
      </c>
      <c r="BN1037" t="s">
        <v>997</v>
      </c>
      <c r="BO1037">
        <v>3</v>
      </c>
      <c r="BQ1037">
        <v>2</v>
      </c>
      <c r="BS1037">
        <v>-4</v>
      </c>
      <c r="BU1037">
        <v>0</v>
      </c>
      <c r="BV1037">
        <v>10</v>
      </c>
      <c r="BW1037">
        <v>17</v>
      </c>
      <c r="BX1037">
        <v>7</v>
      </c>
      <c r="BY1037">
        <v>2</v>
      </c>
      <c r="BZ1037">
        <v>2</v>
      </c>
      <c r="CA1037">
        <v>8</v>
      </c>
      <c r="CB1037">
        <v>20</v>
      </c>
      <c r="CC1037">
        <v>8</v>
      </c>
      <c r="CD1037">
        <v>299.74</v>
      </c>
      <c r="CE1037">
        <v>63.04</v>
      </c>
      <c r="CF1037">
        <v>68.239999999999995</v>
      </c>
      <c r="CG1037">
        <v>50.21</v>
      </c>
      <c r="CH1037">
        <v>1.77</v>
      </c>
      <c r="CI1037">
        <v>29.25</v>
      </c>
      <c r="CJ1037">
        <v>51.06</v>
      </c>
      <c r="CK1037">
        <v>3.04</v>
      </c>
      <c r="CL1037">
        <v>4.0199999999999996</v>
      </c>
      <c r="CM1037">
        <v>4.63</v>
      </c>
      <c r="CN1037">
        <v>299.93</v>
      </c>
      <c r="CO1037">
        <v>63.25</v>
      </c>
      <c r="CP1037">
        <v>68.5</v>
      </c>
      <c r="CQ1037">
        <v>49.77</v>
      </c>
      <c r="CR1037">
        <v>1.77</v>
      </c>
      <c r="CS1037">
        <v>29.25</v>
      </c>
      <c r="CT1037">
        <v>51.83</v>
      </c>
      <c r="CU1037">
        <v>3.04</v>
      </c>
      <c r="CV1037">
        <v>4.01</v>
      </c>
      <c r="CW1037">
        <v>4.6399999999999997</v>
      </c>
      <c r="DC1037">
        <v>321.5</v>
      </c>
      <c r="DD1037">
        <v>1</v>
      </c>
      <c r="DE1037">
        <v>309.5</v>
      </c>
      <c r="DF1037">
        <v>48</v>
      </c>
      <c r="DM1037">
        <v>85.71</v>
      </c>
      <c r="DN1037">
        <v>30</v>
      </c>
      <c r="DO1037">
        <v>64.290000000000006</v>
      </c>
      <c r="DP1037">
        <v>109</v>
      </c>
      <c r="DW1037">
        <v>77.78</v>
      </c>
      <c r="DX1037">
        <v>27</v>
      </c>
      <c r="DY1037">
        <v>61.11</v>
      </c>
      <c r="DZ1037">
        <v>74</v>
      </c>
      <c r="EG1037">
        <v>28</v>
      </c>
      <c r="EH1037">
        <v>31</v>
      </c>
      <c r="EI1037">
        <v>34</v>
      </c>
      <c r="EJ1037">
        <v>126</v>
      </c>
      <c r="EQ1037">
        <v>1.57</v>
      </c>
      <c r="ER1037">
        <v>20</v>
      </c>
      <c r="ES1037">
        <v>2.09</v>
      </c>
      <c r="ET1037">
        <v>130</v>
      </c>
      <c r="FA1037">
        <v>50</v>
      </c>
      <c r="FB1037">
        <v>93</v>
      </c>
      <c r="FC1037">
        <v>42.86</v>
      </c>
      <c r="FD1037">
        <v>106</v>
      </c>
      <c r="FK1037">
        <v>50</v>
      </c>
      <c r="FL1037">
        <v>24</v>
      </c>
      <c r="FU1037">
        <v>1</v>
      </c>
      <c r="FV1037">
        <v>92</v>
      </c>
      <c r="FW1037">
        <v>2</v>
      </c>
      <c r="FX1037">
        <v>92</v>
      </c>
      <c r="GE1037">
        <v>-4</v>
      </c>
      <c r="GF1037">
        <v>4</v>
      </c>
      <c r="GG1037">
        <v>6</v>
      </c>
      <c r="GH1037">
        <v>130</v>
      </c>
      <c r="GO1037">
        <v>-3</v>
      </c>
      <c r="GP1037">
        <v>14</v>
      </c>
      <c r="GQ1037">
        <v>-1</v>
      </c>
      <c r="GR1037">
        <v>88</v>
      </c>
      <c r="GY1037">
        <v>0</v>
      </c>
      <c r="GZ1037">
        <v>14</v>
      </c>
      <c r="HA1037">
        <v>0</v>
      </c>
      <c r="HB1037">
        <v>18</v>
      </c>
      <c r="HI1037">
        <v>8</v>
      </c>
      <c r="HJ1037">
        <v>5</v>
      </c>
      <c r="HK1037">
        <v>2</v>
      </c>
      <c r="HL1037">
        <v>104</v>
      </c>
      <c r="HS1037">
        <v>8</v>
      </c>
      <c r="HT1037">
        <v>121</v>
      </c>
      <c r="HU1037">
        <v>9</v>
      </c>
      <c r="HV1037">
        <v>109</v>
      </c>
      <c r="IC1037">
        <v>2</v>
      </c>
      <c r="ID1037">
        <v>38</v>
      </c>
      <c r="IE1037">
        <v>5</v>
      </c>
      <c r="IF1037">
        <v>8</v>
      </c>
      <c r="IM1037">
        <v>0</v>
      </c>
      <c r="IN1037">
        <v>21</v>
      </c>
      <c r="IO1037">
        <v>2</v>
      </c>
      <c r="IP1037">
        <v>1</v>
      </c>
    </row>
    <row r="1038" spans="1:250" x14ac:dyDescent="0.25">
      <c r="A1038" s="3" t="str">
        <f t="shared" si="16"/>
        <v>Austin Cook</v>
      </c>
      <c r="B1038" s="4">
        <v>45767</v>
      </c>
      <c r="C1038" t="s">
        <v>2083</v>
      </c>
      <c r="D1038" t="s">
        <v>2084</v>
      </c>
      <c r="E1038" t="s">
        <v>2085</v>
      </c>
      <c r="F1038" t="s">
        <v>2086</v>
      </c>
      <c r="I1038" t="s">
        <v>2218</v>
      </c>
      <c r="J1038" t="s">
        <v>1643</v>
      </c>
      <c r="K1038" t="s">
        <v>997</v>
      </c>
      <c r="L1038">
        <v>71</v>
      </c>
      <c r="M1038">
        <v>74</v>
      </c>
      <c r="Q1038">
        <v>145</v>
      </c>
      <c r="R1038">
        <v>71.3</v>
      </c>
      <c r="S1038">
        <v>70.92</v>
      </c>
      <c r="T1038">
        <v>72.73</v>
      </c>
      <c r="U1038">
        <v>73.930000000000007</v>
      </c>
      <c r="Y1038">
        <v>73.33</v>
      </c>
      <c r="Z1038">
        <v>86</v>
      </c>
      <c r="AA1038">
        <v>107</v>
      </c>
      <c r="AE1038">
        <v>9</v>
      </c>
      <c r="AF1038">
        <v>17</v>
      </c>
      <c r="AJ1038">
        <v>107</v>
      </c>
      <c r="AK1038">
        <v>70</v>
      </c>
      <c r="AL1038">
        <v>1</v>
      </c>
      <c r="AM1038" s="5">
        <v>0.49791666666666667</v>
      </c>
      <c r="AN1038">
        <v>10</v>
      </c>
      <c r="AO1038" s="5">
        <v>0.28958333333333336</v>
      </c>
      <c r="AV1038">
        <v>285</v>
      </c>
      <c r="AX1038">
        <v>75</v>
      </c>
      <c r="AZ1038">
        <v>63.89</v>
      </c>
      <c r="BB1038">
        <v>30</v>
      </c>
      <c r="BD1038">
        <v>1.83</v>
      </c>
      <c r="BF1038">
        <v>61.54</v>
      </c>
      <c r="BJ1038" t="s">
        <v>997</v>
      </c>
      <c r="BK1038" t="s">
        <v>997</v>
      </c>
      <c r="BL1038" t="s">
        <v>997</v>
      </c>
      <c r="BM1038" t="s">
        <v>997</v>
      </c>
      <c r="BN1038" t="s">
        <v>997</v>
      </c>
      <c r="BO1038">
        <v>2</v>
      </c>
      <c r="BQ1038">
        <v>3</v>
      </c>
      <c r="BS1038">
        <v>-4</v>
      </c>
      <c r="BU1038">
        <v>0</v>
      </c>
      <c r="BV1038">
        <v>5</v>
      </c>
      <c r="BW1038">
        <v>26</v>
      </c>
      <c r="BX1038">
        <v>4</v>
      </c>
      <c r="BY1038">
        <v>1</v>
      </c>
      <c r="BZ1038">
        <v>0</v>
      </c>
      <c r="CA1038">
        <v>8</v>
      </c>
      <c r="CB1038">
        <v>20</v>
      </c>
      <c r="CC1038">
        <v>8</v>
      </c>
      <c r="CD1038">
        <v>299.74</v>
      </c>
      <c r="CE1038">
        <v>63.04</v>
      </c>
      <c r="CF1038">
        <v>68.239999999999995</v>
      </c>
      <c r="CG1038">
        <v>50.21</v>
      </c>
      <c r="CH1038">
        <v>1.77</v>
      </c>
      <c r="CI1038">
        <v>29.25</v>
      </c>
      <c r="CJ1038">
        <v>51.06</v>
      </c>
      <c r="CK1038">
        <v>3.04</v>
      </c>
      <c r="CL1038">
        <v>4.0199999999999996</v>
      </c>
      <c r="CM1038">
        <v>4.63</v>
      </c>
      <c r="CN1038">
        <v>299.93</v>
      </c>
      <c r="CO1038">
        <v>63.25</v>
      </c>
      <c r="CP1038">
        <v>68.5</v>
      </c>
      <c r="CQ1038">
        <v>49.77</v>
      </c>
      <c r="CR1038">
        <v>1.77</v>
      </c>
      <c r="CS1038">
        <v>29.25</v>
      </c>
      <c r="CT1038">
        <v>51.83</v>
      </c>
      <c r="CU1038">
        <v>3.04</v>
      </c>
      <c r="CV1038">
        <v>4.01</v>
      </c>
      <c r="CW1038">
        <v>4.6399999999999997</v>
      </c>
      <c r="DC1038">
        <v>279</v>
      </c>
      <c r="DD1038">
        <v>111</v>
      </c>
      <c r="DE1038">
        <v>291</v>
      </c>
      <c r="DF1038">
        <v>115</v>
      </c>
      <c r="DM1038">
        <v>71.430000000000007</v>
      </c>
      <c r="DN1038">
        <v>98</v>
      </c>
      <c r="DO1038">
        <v>78.569999999999993</v>
      </c>
      <c r="DP1038">
        <v>50</v>
      </c>
      <c r="DW1038">
        <v>66.67</v>
      </c>
      <c r="DX1038">
        <v>80</v>
      </c>
      <c r="DY1038">
        <v>61.11</v>
      </c>
      <c r="DZ1038">
        <v>74</v>
      </c>
      <c r="EG1038">
        <v>30</v>
      </c>
      <c r="EH1038">
        <v>78</v>
      </c>
      <c r="EI1038">
        <v>30</v>
      </c>
      <c r="EJ1038">
        <v>61</v>
      </c>
      <c r="EQ1038">
        <v>1.83</v>
      </c>
      <c r="ER1038">
        <v>101</v>
      </c>
      <c r="ES1038">
        <v>1.82</v>
      </c>
      <c r="ET1038">
        <v>82</v>
      </c>
      <c r="FA1038">
        <v>66.67</v>
      </c>
      <c r="FB1038">
        <v>60</v>
      </c>
      <c r="FC1038">
        <v>57.14</v>
      </c>
      <c r="FD1038">
        <v>74</v>
      </c>
      <c r="FU1038">
        <v>1</v>
      </c>
      <c r="FV1038">
        <v>92</v>
      </c>
      <c r="FW1038">
        <v>1</v>
      </c>
      <c r="FX1038">
        <v>47</v>
      </c>
      <c r="GE1038">
        <v>0</v>
      </c>
      <c r="GF1038">
        <v>69</v>
      </c>
      <c r="GG1038">
        <v>3</v>
      </c>
      <c r="GH1038">
        <v>113</v>
      </c>
      <c r="GO1038">
        <v>-2</v>
      </c>
      <c r="GP1038">
        <v>36</v>
      </c>
      <c r="GQ1038">
        <v>-2</v>
      </c>
      <c r="GR1038">
        <v>50</v>
      </c>
      <c r="GY1038">
        <v>0</v>
      </c>
      <c r="GZ1038">
        <v>14</v>
      </c>
      <c r="HA1038">
        <v>0</v>
      </c>
      <c r="HB1038">
        <v>18</v>
      </c>
      <c r="HI1038">
        <v>3</v>
      </c>
      <c r="HJ1038">
        <v>89</v>
      </c>
      <c r="HK1038">
        <v>2</v>
      </c>
      <c r="HL1038">
        <v>104</v>
      </c>
      <c r="HS1038">
        <v>13</v>
      </c>
      <c r="HT1038">
        <v>19</v>
      </c>
      <c r="HU1038">
        <v>13</v>
      </c>
      <c r="HV1038">
        <v>19</v>
      </c>
      <c r="IC1038">
        <v>2</v>
      </c>
      <c r="ID1038">
        <v>38</v>
      </c>
      <c r="IE1038">
        <v>2</v>
      </c>
      <c r="IF1038">
        <v>66</v>
      </c>
      <c r="IM1038">
        <v>0</v>
      </c>
      <c r="IN1038">
        <v>21</v>
      </c>
      <c r="IO1038">
        <v>1</v>
      </c>
      <c r="IP1038">
        <v>4</v>
      </c>
    </row>
    <row r="1039" spans="1:250" x14ac:dyDescent="0.25">
      <c r="A1039" s="3" t="str">
        <f t="shared" si="16"/>
        <v>Harry Higgs</v>
      </c>
      <c r="B1039" s="4">
        <v>45767</v>
      </c>
      <c r="C1039" t="s">
        <v>2083</v>
      </c>
      <c r="D1039" t="s">
        <v>2084</v>
      </c>
      <c r="E1039" t="s">
        <v>2085</v>
      </c>
      <c r="F1039" t="s">
        <v>2086</v>
      </c>
      <c r="I1039" t="s">
        <v>2219</v>
      </c>
      <c r="J1039" t="s">
        <v>1692</v>
      </c>
      <c r="K1039" t="s">
        <v>997</v>
      </c>
      <c r="L1039">
        <v>72</v>
      </c>
      <c r="M1039">
        <v>73</v>
      </c>
      <c r="Q1039">
        <v>145</v>
      </c>
      <c r="R1039">
        <v>71.3</v>
      </c>
      <c r="S1039">
        <v>70.92</v>
      </c>
      <c r="T1039">
        <v>73.73</v>
      </c>
      <c r="U1039">
        <v>72.930000000000007</v>
      </c>
      <c r="Y1039">
        <v>73.33</v>
      </c>
      <c r="Z1039">
        <v>97</v>
      </c>
      <c r="AA1039">
        <v>107</v>
      </c>
      <c r="AE1039">
        <v>10</v>
      </c>
      <c r="AF1039">
        <v>17</v>
      </c>
      <c r="AJ1039">
        <v>107</v>
      </c>
      <c r="AK1039">
        <v>70</v>
      </c>
      <c r="AL1039">
        <v>1</v>
      </c>
      <c r="AM1039" s="5">
        <v>0.48958333333333331</v>
      </c>
      <c r="AN1039">
        <v>10</v>
      </c>
      <c r="AO1039" s="5">
        <v>0.28125</v>
      </c>
      <c r="AV1039">
        <v>312.25</v>
      </c>
      <c r="AX1039">
        <v>82.14</v>
      </c>
      <c r="AZ1039">
        <v>72.22</v>
      </c>
      <c r="BB1039">
        <v>31.5</v>
      </c>
      <c r="BD1039">
        <v>1.88</v>
      </c>
      <c r="BF1039">
        <v>60</v>
      </c>
      <c r="BH1039">
        <v>50</v>
      </c>
      <c r="BJ1039" t="s">
        <v>997</v>
      </c>
      <c r="BK1039" t="s">
        <v>997</v>
      </c>
      <c r="BL1039" t="s">
        <v>997</v>
      </c>
      <c r="BM1039" t="s">
        <v>997</v>
      </c>
      <c r="BN1039" t="s">
        <v>997</v>
      </c>
      <c r="BO1039">
        <v>4</v>
      </c>
      <c r="BQ1039">
        <v>-4</v>
      </c>
      <c r="BS1039">
        <v>1</v>
      </c>
      <c r="BU1039">
        <v>0</v>
      </c>
      <c r="BV1039">
        <v>7</v>
      </c>
      <c r="BW1039">
        <v>22</v>
      </c>
      <c r="BX1039">
        <v>6</v>
      </c>
      <c r="BY1039">
        <v>1</v>
      </c>
      <c r="BZ1039">
        <v>2</v>
      </c>
      <c r="CA1039">
        <v>8</v>
      </c>
      <c r="CB1039">
        <v>20</v>
      </c>
      <c r="CC1039">
        <v>8</v>
      </c>
      <c r="CD1039">
        <v>299.74</v>
      </c>
      <c r="CE1039">
        <v>63.04</v>
      </c>
      <c r="CF1039">
        <v>68.239999999999995</v>
      </c>
      <c r="CG1039">
        <v>50.21</v>
      </c>
      <c r="CH1039">
        <v>1.77</v>
      </c>
      <c r="CI1039">
        <v>29.25</v>
      </c>
      <c r="CJ1039">
        <v>51.06</v>
      </c>
      <c r="CK1039">
        <v>3.04</v>
      </c>
      <c r="CL1039">
        <v>4.0199999999999996</v>
      </c>
      <c r="CM1039">
        <v>4.63</v>
      </c>
      <c r="CN1039">
        <v>299.93</v>
      </c>
      <c r="CO1039">
        <v>63.25</v>
      </c>
      <c r="CP1039">
        <v>68.5</v>
      </c>
      <c r="CQ1039">
        <v>49.77</v>
      </c>
      <c r="CR1039">
        <v>1.77</v>
      </c>
      <c r="CS1039">
        <v>29.25</v>
      </c>
      <c r="CT1039">
        <v>51.83</v>
      </c>
      <c r="CU1039">
        <v>3.04</v>
      </c>
      <c r="CV1039">
        <v>4.01</v>
      </c>
      <c r="CW1039">
        <v>4.6399999999999997</v>
      </c>
      <c r="DC1039">
        <v>306</v>
      </c>
      <c r="DD1039">
        <v>13</v>
      </c>
      <c r="DE1039">
        <v>318.5</v>
      </c>
      <c r="DF1039">
        <v>18</v>
      </c>
      <c r="DM1039">
        <v>85.71</v>
      </c>
      <c r="DN1039">
        <v>30</v>
      </c>
      <c r="DO1039">
        <v>78.569999999999993</v>
      </c>
      <c r="DP1039">
        <v>50</v>
      </c>
      <c r="DW1039">
        <v>77.78</v>
      </c>
      <c r="DX1039">
        <v>27</v>
      </c>
      <c r="DY1039">
        <v>66.67</v>
      </c>
      <c r="DZ1039">
        <v>54</v>
      </c>
      <c r="EG1039">
        <v>32</v>
      </c>
      <c r="EH1039">
        <v>118</v>
      </c>
      <c r="EI1039">
        <v>31</v>
      </c>
      <c r="EJ1039">
        <v>89</v>
      </c>
      <c r="EQ1039">
        <v>2</v>
      </c>
      <c r="ER1039">
        <v>129</v>
      </c>
      <c r="ES1039">
        <v>1.75</v>
      </c>
      <c r="ET1039">
        <v>57</v>
      </c>
      <c r="FA1039">
        <v>100</v>
      </c>
      <c r="FB1039">
        <v>1</v>
      </c>
      <c r="FC1039">
        <v>33.33</v>
      </c>
      <c r="FD1039">
        <v>122</v>
      </c>
      <c r="FM1039">
        <v>50</v>
      </c>
      <c r="FN1039">
        <v>31</v>
      </c>
      <c r="FU1039">
        <v>2</v>
      </c>
      <c r="FV1039">
        <v>122</v>
      </c>
      <c r="FW1039">
        <v>2</v>
      </c>
      <c r="FX1039">
        <v>92</v>
      </c>
      <c r="GE1039">
        <v>-2</v>
      </c>
      <c r="GF1039">
        <v>32</v>
      </c>
      <c r="GG1039">
        <v>-2</v>
      </c>
      <c r="GH1039">
        <v>10</v>
      </c>
      <c r="GO1039">
        <v>0</v>
      </c>
      <c r="GP1039">
        <v>115</v>
      </c>
      <c r="GQ1039">
        <v>1</v>
      </c>
      <c r="GR1039">
        <v>130</v>
      </c>
      <c r="GY1039">
        <v>0</v>
      </c>
      <c r="GZ1039">
        <v>14</v>
      </c>
      <c r="HA1039">
        <v>0</v>
      </c>
      <c r="HB1039">
        <v>18</v>
      </c>
      <c r="HI1039">
        <v>3</v>
      </c>
      <c r="HJ1039">
        <v>89</v>
      </c>
      <c r="HK1039">
        <v>4</v>
      </c>
      <c r="HL1039">
        <v>43</v>
      </c>
      <c r="HS1039">
        <v>12</v>
      </c>
      <c r="HT1039">
        <v>41</v>
      </c>
      <c r="HU1039">
        <v>10</v>
      </c>
      <c r="HV1039">
        <v>89</v>
      </c>
      <c r="IC1039">
        <v>3</v>
      </c>
      <c r="ID1039">
        <v>19</v>
      </c>
      <c r="IE1039">
        <v>3</v>
      </c>
      <c r="IF1039">
        <v>36</v>
      </c>
      <c r="IM1039">
        <v>0</v>
      </c>
      <c r="IN1039">
        <v>21</v>
      </c>
      <c r="IO1039">
        <v>1</v>
      </c>
      <c r="IP1039">
        <v>4</v>
      </c>
    </row>
    <row r="1040" spans="1:250" x14ac:dyDescent="0.25">
      <c r="A1040" s="3" t="str">
        <f t="shared" si="16"/>
        <v>Bo Hoag</v>
      </c>
      <c r="B1040" s="4">
        <v>45767</v>
      </c>
      <c r="C1040" t="s">
        <v>2083</v>
      </c>
      <c r="D1040" t="s">
        <v>2084</v>
      </c>
      <c r="E1040" t="s">
        <v>2085</v>
      </c>
      <c r="F1040" t="s">
        <v>2086</v>
      </c>
      <c r="I1040" t="s">
        <v>2220</v>
      </c>
      <c r="J1040" t="s">
        <v>1134</v>
      </c>
      <c r="K1040" t="s">
        <v>997</v>
      </c>
      <c r="L1040">
        <v>70</v>
      </c>
      <c r="M1040">
        <v>75</v>
      </c>
      <c r="Q1040">
        <v>145</v>
      </c>
      <c r="R1040">
        <v>71.3</v>
      </c>
      <c r="S1040">
        <v>70.92</v>
      </c>
      <c r="T1040">
        <v>71.73</v>
      </c>
      <c r="U1040">
        <v>74.930000000000007</v>
      </c>
      <c r="Y1040">
        <v>73.33</v>
      </c>
      <c r="Z1040">
        <v>68</v>
      </c>
      <c r="AA1040">
        <v>107</v>
      </c>
      <c r="AE1040">
        <v>8</v>
      </c>
      <c r="AF1040">
        <v>17</v>
      </c>
      <c r="AJ1040">
        <v>107</v>
      </c>
      <c r="AK1040">
        <v>70</v>
      </c>
      <c r="AL1040">
        <v>1</v>
      </c>
      <c r="AM1040" s="5">
        <v>0.57291666666666663</v>
      </c>
      <c r="AN1040">
        <v>10</v>
      </c>
      <c r="AO1040" s="5">
        <v>0.36458333333333331</v>
      </c>
      <c r="AV1040">
        <v>296</v>
      </c>
      <c r="AX1040">
        <v>71.430000000000007</v>
      </c>
      <c r="AZ1040">
        <v>75</v>
      </c>
      <c r="BB1040">
        <v>32.5</v>
      </c>
      <c r="BD1040">
        <v>1.93</v>
      </c>
      <c r="BF1040">
        <v>55.56</v>
      </c>
      <c r="BH1040">
        <v>100</v>
      </c>
      <c r="BJ1040" t="s">
        <v>997</v>
      </c>
      <c r="BK1040" t="s">
        <v>997</v>
      </c>
      <c r="BL1040" t="s">
        <v>997</v>
      </c>
      <c r="BM1040" t="s">
        <v>997</v>
      </c>
      <c r="BN1040" t="s">
        <v>997</v>
      </c>
      <c r="BO1040">
        <v>-1</v>
      </c>
      <c r="BQ1040">
        <v>5</v>
      </c>
      <c r="BS1040">
        <v>-3</v>
      </c>
      <c r="BU1040">
        <v>0</v>
      </c>
      <c r="BV1040">
        <v>7</v>
      </c>
      <c r="BW1040">
        <v>22</v>
      </c>
      <c r="BX1040">
        <v>6</v>
      </c>
      <c r="BY1040">
        <v>1</v>
      </c>
      <c r="BZ1040">
        <v>1</v>
      </c>
      <c r="CA1040">
        <v>8</v>
      </c>
      <c r="CB1040">
        <v>20</v>
      </c>
      <c r="CC1040">
        <v>8</v>
      </c>
      <c r="CD1040">
        <v>299.74</v>
      </c>
      <c r="CE1040">
        <v>63.04</v>
      </c>
      <c r="CF1040">
        <v>68.239999999999995</v>
      </c>
      <c r="CG1040">
        <v>50.21</v>
      </c>
      <c r="CH1040">
        <v>1.77</v>
      </c>
      <c r="CI1040">
        <v>29.25</v>
      </c>
      <c r="CJ1040">
        <v>51.06</v>
      </c>
      <c r="CK1040">
        <v>3.04</v>
      </c>
      <c r="CL1040">
        <v>4.0199999999999996</v>
      </c>
      <c r="CM1040">
        <v>4.63</v>
      </c>
      <c r="CN1040">
        <v>299.93</v>
      </c>
      <c r="CO1040">
        <v>63.25</v>
      </c>
      <c r="CP1040">
        <v>68.5</v>
      </c>
      <c r="CQ1040">
        <v>49.77</v>
      </c>
      <c r="CR1040">
        <v>1.77</v>
      </c>
      <c r="CS1040">
        <v>29.25</v>
      </c>
      <c r="CT1040">
        <v>51.83</v>
      </c>
      <c r="CU1040">
        <v>3.04</v>
      </c>
      <c r="CV1040">
        <v>4.01</v>
      </c>
      <c r="CW1040">
        <v>4.6399999999999997</v>
      </c>
      <c r="DC1040">
        <v>287</v>
      </c>
      <c r="DD1040">
        <v>91</v>
      </c>
      <c r="DE1040">
        <v>305</v>
      </c>
      <c r="DF1040">
        <v>61</v>
      </c>
      <c r="DM1040">
        <v>78.569999999999993</v>
      </c>
      <c r="DN1040">
        <v>66</v>
      </c>
      <c r="DO1040">
        <v>64.290000000000006</v>
      </c>
      <c r="DP1040">
        <v>109</v>
      </c>
      <c r="DW1040">
        <v>77.78</v>
      </c>
      <c r="DX1040">
        <v>27</v>
      </c>
      <c r="DY1040">
        <v>72.22</v>
      </c>
      <c r="DZ1040">
        <v>27</v>
      </c>
      <c r="EG1040">
        <v>31</v>
      </c>
      <c r="EH1040">
        <v>106</v>
      </c>
      <c r="EI1040">
        <v>34</v>
      </c>
      <c r="EJ1040">
        <v>126</v>
      </c>
      <c r="EQ1040">
        <v>1.79</v>
      </c>
      <c r="ER1040">
        <v>91</v>
      </c>
      <c r="ES1040">
        <v>2.08</v>
      </c>
      <c r="ET1040">
        <v>127</v>
      </c>
      <c r="FA1040">
        <v>50</v>
      </c>
      <c r="FB1040">
        <v>93</v>
      </c>
      <c r="FC1040">
        <v>60</v>
      </c>
      <c r="FD1040">
        <v>60</v>
      </c>
      <c r="FM1040">
        <v>100</v>
      </c>
      <c r="FN1040">
        <v>1</v>
      </c>
      <c r="FU1040">
        <v>0</v>
      </c>
      <c r="FV1040">
        <v>42</v>
      </c>
      <c r="FW1040">
        <v>-1</v>
      </c>
      <c r="FX1040">
        <v>1</v>
      </c>
      <c r="GE1040">
        <v>0</v>
      </c>
      <c r="GF1040">
        <v>69</v>
      </c>
      <c r="GG1040">
        <v>5</v>
      </c>
      <c r="GH1040">
        <v>128</v>
      </c>
      <c r="GO1040">
        <v>-2</v>
      </c>
      <c r="GP1040">
        <v>36</v>
      </c>
      <c r="GQ1040">
        <v>-1</v>
      </c>
      <c r="GR1040">
        <v>88</v>
      </c>
      <c r="GY1040">
        <v>0</v>
      </c>
      <c r="GZ1040">
        <v>14</v>
      </c>
      <c r="HA1040">
        <v>0</v>
      </c>
      <c r="HB1040">
        <v>18</v>
      </c>
      <c r="HI1040">
        <v>4</v>
      </c>
      <c r="HJ1040">
        <v>61</v>
      </c>
      <c r="HK1040">
        <v>3</v>
      </c>
      <c r="HL1040">
        <v>67</v>
      </c>
      <c r="HS1040">
        <v>12</v>
      </c>
      <c r="HT1040">
        <v>41</v>
      </c>
      <c r="HU1040">
        <v>10</v>
      </c>
      <c r="HV1040">
        <v>89</v>
      </c>
      <c r="IC1040">
        <v>2</v>
      </c>
      <c r="ID1040">
        <v>38</v>
      </c>
      <c r="IE1040">
        <v>4</v>
      </c>
      <c r="IF1040">
        <v>13</v>
      </c>
      <c r="IM1040">
        <v>0</v>
      </c>
      <c r="IN1040">
        <v>21</v>
      </c>
      <c r="IO1040">
        <v>1</v>
      </c>
      <c r="IP1040">
        <v>4</v>
      </c>
    </row>
    <row r="1041" spans="1:250" x14ac:dyDescent="0.25">
      <c r="A1041" s="3" t="str">
        <f t="shared" si="16"/>
        <v>Cougar Collins</v>
      </c>
      <c r="B1041" s="4">
        <v>45767</v>
      </c>
      <c r="C1041" t="s">
        <v>2083</v>
      </c>
      <c r="D1041" t="s">
        <v>2084</v>
      </c>
      <c r="E1041" t="s">
        <v>2085</v>
      </c>
      <c r="F1041" t="s">
        <v>2086</v>
      </c>
      <c r="I1041" t="s">
        <v>2221</v>
      </c>
      <c r="J1041" t="s">
        <v>2222</v>
      </c>
      <c r="K1041" t="s">
        <v>997</v>
      </c>
      <c r="L1041">
        <v>71</v>
      </c>
      <c r="M1041">
        <v>75</v>
      </c>
      <c r="Q1041">
        <v>146</v>
      </c>
      <c r="R1041">
        <v>71.3</v>
      </c>
      <c r="S1041">
        <v>70.92</v>
      </c>
      <c r="T1041">
        <v>72.73</v>
      </c>
      <c r="U1041">
        <v>74.930000000000007</v>
      </c>
      <c r="Y1041">
        <v>73.83</v>
      </c>
      <c r="Z1041">
        <v>86</v>
      </c>
      <c r="AA1041">
        <v>113</v>
      </c>
      <c r="AE1041">
        <v>9</v>
      </c>
      <c r="AF1041">
        <v>18</v>
      </c>
      <c r="AJ1041">
        <v>113</v>
      </c>
      <c r="AK1041">
        <v>70</v>
      </c>
      <c r="AL1041">
        <v>10</v>
      </c>
      <c r="AM1041" s="5">
        <v>0.36458333333333331</v>
      </c>
      <c r="AN1041">
        <v>1</v>
      </c>
      <c r="AO1041" s="5">
        <v>0.57291666666666663</v>
      </c>
      <c r="AV1041">
        <v>302.75</v>
      </c>
      <c r="AX1041">
        <v>85.71</v>
      </c>
      <c r="AZ1041">
        <v>66.67</v>
      </c>
      <c r="BB1041">
        <v>31</v>
      </c>
      <c r="BD1041">
        <v>1.79</v>
      </c>
      <c r="BF1041">
        <v>41.67</v>
      </c>
      <c r="BH1041">
        <v>100</v>
      </c>
      <c r="BJ1041" t="s">
        <v>997</v>
      </c>
      <c r="BK1041" t="s">
        <v>997</v>
      </c>
      <c r="BL1041" t="s">
        <v>997</v>
      </c>
      <c r="BM1041" t="s">
        <v>997</v>
      </c>
      <c r="BN1041" t="s">
        <v>997</v>
      </c>
      <c r="BO1041">
        <v>2</v>
      </c>
      <c r="BQ1041">
        <v>3</v>
      </c>
      <c r="BS1041">
        <v>-3</v>
      </c>
      <c r="BU1041">
        <v>0</v>
      </c>
      <c r="BV1041">
        <v>7</v>
      </c>
      <c r="BW1041">
        <v>22</v>
      </c>
      <c r="BX1041">
        <v>6</v>
      </c>
      <c r="BY1041">
        <v>1</v>
      </c>
      <c r="BZ1041">
        <v>1</v>
      </c>
      <c r="CA1041">
        <v>8</v>
      </c>
      <c r="CB1041">
        <v>20</v>
      </c>
      <c r="CC1041">
        <v>8</v>
      </c>
      <c r="CD1041">
        <v>299.74</v>
      </c>
      <c r="CE1041">
        <v>63.04</v>
      </c>
      <c r="CF1041">
        <v>68.239999999999995</v>
      </c>
      <c r="CG1041">
        <v>50.21</v>
      </c>
      <c r="CH1041">
        <v>1.77</v>
      </c>
      <c r="CI1041">
        <v>29.25</v>
      </c>
      <c r="CJ1041">
        <v>51.06</v>
      </c>
      <c r="CK1041">
        <v>3.04</v>
      </c>
      <c r="CL1041">
        <v>4.0199999999999996</v>
      </c>
      <c r="CM1041">
        <v>4.63</v>
      </c>
      <c r="CN1041">
        <v>299.93</v>
      </c>
      <c r="CO1041">
        <v>63.25</v>
      </c>
      <c r="CP1041">
        <v>68.5</v>
      </c>
      <c r="CQ1041">
        <v>49.77</v>
      </c>
      <c r="CR1041">
        <v>1.77</v>
      </c>
      <c r="CS1041">
        <v>29.25</v>
      </c>
      <c r="CT1041">
        <v>51.83</v>
      </c>
      <c r="CU1041">
        <v>3.04</v>
      </c>
      <c r="CV1041">
        <v>4.01</v>
      </c>
      <c r="CW1041">
        <v>4.6399999999999997</v>
      </c>
      <c r="DC1041">
        <v>290</v>
      </c>
      <c r="DD1041">
        <v>69</v>
      </c>
      <c r="DE1041">
        <v>315.5</v>
      </c>
      <c r="DF1041">
        <v>29</v>
      </c>
      <c r="DM1041">
        <v>71.430000000000007</v>
      </c>
      <c r="DN1041">
        <v>98</v>
      </c>
      <c r="DO1041">
        <v>100</v>
      </c>
      <c r="DP1041">
        <v>1</v>
      </c>
      <c r="DW1041">
        <v>66.67</v>
      </c>
      <c r="DX1041">
        <v>80</v>
      </c>
      <c r="DY1041">
        <v>66.67</v>
      </c>
      <c r="DZ1041">
        <v>54</v>
      </c>
      <c r="EG1041">
        <v>31</v>
      </c>
      <c r="EH1041">
        <v>106</v>
      </c>
      <c r="EI1041">
        <v>31</v>
      </c>
      <c r="EJ1041">
        <v>89</v>
      </c>
      <c r="EQ1041">
        <v>1.83</v>
      </c>
      <c r="ER1041">
        <v>101</v>
      </c>
      <c r="ES1041">
        <v>1.75</v>
      </c>
      <c r="ET1041">
        <v>57</v>
      </c>
      <c r="FA1041">
        <v>50</v>
      </c>
      <c r="FB1041">
        <v>93</v>
      </c>
      <c r="FC1041">
        <v>33.33</v>
      </c>
      <c r="FD1041">
        <v>122</v>
      </c>
      <c r="FK1041">
        <v>100</v>
      </c>
      <c r="FL1041">
        <v>1</v>
      </c>
      <c r="FU1041">
        <v>-1</v>
      </c>
      <c r="FV1041">
        <v>7</v>
      </c>
      <c r="FW1041">
        <v>3</v>
      </c>
      <c r="FX1041">
        <v>113</v>
      </c>
      <c r="GE1041">
        <v>1</v>
      </c>
      <c r="GF1041">
        <v>96</v>
      </c>
      <c r="GG1041">
        <v>2</v>
      </c>
      <c r="GH1041">
        <v>93</v>
      </c>
      <c r="GO1041">
        <v>-1</v>
      </c>
      <c r="GP1041">
        <v>84</v>
      </c>
      <c r="GQ1041">
        <v>-2</v>
      </c>
      <c r="GR1041">
        <v>50</v>
      </c>
      <c r="GY1041">
        <v>0</v>
      </c>
      <c r="GZ1041">
        <v>14</v>
      </c>
      <c r="HA1041">
        <v>0</v>
      </c>
      <c r="HB1041">
        <v>18</v>
      </c>
      <c r="HI1041">
        <v>4</v>
      </c>
      <c r="HJ1041">
        <v>61</v>
      </c>
      <c r="HK1041">
        <v>3</v>
      </c>
      <c r="HL1041">
        <v>67</v>
      </c>
      <c r="HS1041">
        <v>11</v>
      </c>
      <c r="HT1041">
        <v>69</v>
      </c>
      <c r="HU1041">
        <v>11</v>
      </c>
      <c r="HV1041">
        <v>55</v>
      </c>
      <c r="IC1041">
        <v>3</v>
      </c>
      <c r="ID1041">
        <v>19</v>
      </c>
      <c r="IE1041">
        <v>3</v>
      </c>
      <c r="IF1041">
        <v>36</v>
      </c>
      <c r="IM1041">
        <v>0</v>
      </c>
      <c r="IN1041">
        <v>21</v>
      </c>
      <c r="IO1041">
        <v>1</v>
      </c>
      <c r="IP1041">
        <v>4</v>
      </c>
    </row>
    <row r="1042" spans="1:250" x14ac:dyDescent="0.25">
      <c r="A1042" s="3" t="str">
        <f t="shared" si="16"/>
        <v>James Hahn</v>
      </c>
      <c r="B1042" s="4">
        <v>45767</v>
      </c>
      <c r="C1042" t="s">
        <v>2083</v>
      </c>
      <c r="D1042" t="s">
        <v>2084</v>
      </c>
      <c r="E1042" t="s">
        <v>2085</v>
      </c>
      <c r="F1042" t="s">
        <v>2086</v>
      </c>
      <c r="I1042" t="s">
        <v>2223</v>
      </c>
      <c r="J1042" t="s">
        <v>1306</v>
      </c>
      <c r="K1042" t="s">
        <v>997</v>
      </c>
      <c r="L1042">
        <v>72</v>
      </c>
      <c r="M1042">
        <v>74</v>
      </c>
      <c r="Q1042">
        <v>146</v>
      </c>
      <c r="R1042">
        <v>71.3</v>
      </c>
      <c r="S1042">
        <v>70.92</v>
      </c>
      <c r="T1042">
        <v>73.73</v>
      </c>
      <c r="U1042">
        <v>73.930000000000007</v>
      </c>
      <c r="Y1042">
        <v>73.83</v>
      </c>
      <c r="Z1042">
        <v>97</v>
      </c>
      <c r="AA1042">
        <v>113</v>
      </c>
      <c r="AE1042">
        <v>10</v>
      </c>
      <c r="AF1042">
        <v>18</v>
      </c>
      <c r="AJ1042">
        <v>113</v>
      </c>
      <c r="AK1042">
        <v>70</v>
      </c>
      <c r="AL1042">
        <v>1</v>
      </c>
      <c r="AM1042" s="5">
        <v>0.48958333333333331</v>
      </c>
      <c r="AN1042">
        <v>10</v>
      </c>
      <c r="AO1042" s="5">
        <v>0.28125</v>
      </c>
      <c r="AV1042">
        <v>295</v>
      </c>
      <c r="AX1042">
        <v>71.430000000000007</v>
      </c>
      <c r="AZ1042">
        <v>55.56</v>
      </c>
      <c r="BB1042">
        <v>29</v>
      </c>
      <c r="BD1042">
        <v>1.7</v>
      </c>
      <c r="BF1042">
        <v>50</v>
      </c>
      <c r="BH1042">
        <v>50</v>
      </c>
      <c r="BJ1042" t="s">
        <v>997</v>
      </c>
      <c r="BK1042" t="s">
        <v>997</v>
      </c>
      <c r="BL1042" t="s">
        <v>997</v>
      </c>
      <c r="BM1042" t="s">
        <v>997</v>
      </c>
      <c r="BN1042" t="s">
        <v>997</v>
      </c>
      <c r="BO1042">
        <v>-1</v>
      </c>
      <c r="BQ1042">
        <v>4</v>
      </c>
      <c r="BS1042">
        <v>-1</v>
      </c>
      <c r="BU1042">
        <v>0</v>
      </c>
      <c r="BV1042">
        <v>6</v>
      </c>
      <c r="BW1042">
        <v>22</v>
      </c>
      <c r="BX1042">
        <v>8</v>
      </c>
      <c r="BY1042">
        <v>0</v>
      </c>
      <c r="BZ1042">
        <v>2</v>
      </c>
      <c r="CA1042">
        <v>8</v>
      </c>
      <c r="CB1042">
        <v>20</v>
      </c>
      <c r="CC1042">
        <v>8</v>
      </c>
      <c r="CD1042">
        <v>299.74</v>
      </c>
      <c r="CE1042">
        <v>63.04</v>
      </c>
      <c r="CF1042">
        <v>68.239999999999995</v>
      </c>
      <c r="CG1042">
        <v>50.21</v>
      </c>
      <c r="CH1042">
        <v>1.77</v>
      </c>
      <c r="CI1042">
        <v>29.25</v>
      </c>
      <c r="CJ1042">
        <v>51.06</v>
      </c>
      <c r="CK1042">
        <v>3.04</v>
      </c>
      <c r="CL1042">
        <v>4.0199999999999996</v>
      </c>
      <c r="CM1042">
        <v>4.63</v>
      </c>
      <c r="CN1042">
        <v>299.93</v>
      </c>
      <c r="CO1042">
        <v>63.25</v>
      </c>
      <c r="CP1042">
        <v>68.5</v>
      </c>
      <c r="CQ1042">
        <v>49.77</v>
      </c>
      <c r="CR1042">
        <v>1.77</v>
      </c>
      <c r="CS1042">
        <v>29.25</v>
      </c>
      <c r="CT1042">
        <v>51.83</v>
      </c>
      <c r="CU1042">
        <v>3.04</v>
      </c>
      <c r="CV1042">
        <v>4.01</v>
      </c>
      <c r="CW1042">
        <v>4.6399999999999997</v>
      </c>
      <c r="DC1042">
        <v>290</v>
      </c>
      <c r="DD1042">
        <v>69</v>
      </c>
      <c r="DE1042">
        <v>300</v>
      </c>
      <c r="DF1042">
        <v>85</v>
      </c>
      <c r="DM1042">
        <v>64.290000000000006</v>
      </c>
      <c r="DN1042">
        <v>117</v>
      </c>
      <c r="DO1042">
        <v>78.569999999999993</v>
      </c>
      <c r="DP1042">
        <v>50</v>
      </c>
      <c r="DW1042">
        <v>61.11</v>
      </c>
      <c r="DX1042">
        <v>103</v>
      </c>
      <c r="DY1042">
        <v>50</v>
      </c>
      <c r="DZ1042">
        <v>114</v>
      </c>
      <c r="EG1042">
        <v>29</v>
      </c>
      <c r="EH1042">
        <v>49</v>
      </c>
      <c r="EI1042">
        <v>29</v>
      </c>
      <c r="EJ1042">
        <v>36</v>
      </c>
      <c r="EQ1042">
        <v>1.73</v>
      </c>
      <c r="ER1042">
        <v>61</v>
      </c>
      <c r="ES1042">
        <v>1.67</v>
      </c>
      <c r="ET1042">
        <v>27</v>
      </c>
      <c r="FA1042">
        <v>57.14</v>
      </c>
      <c r="FB1042">
        <v>84</v>
      </c>
      <c r="FC1042">
        <v>44.44</v>
      </c>
      <c r="FD1042">
        <v>105</v>
      </c>
      <c r="FM1042">
        <v>50</v>
      </c>
      <c r="FN1042">
        <v>31</v>
      </c>
      <c r="FU1042">
        <v>-1</v>
      </c>
      <c r="FV1042">
        <v>7</v>
      </c>
      <c r="FW1042">
        <v>0</v>
      </c>
      <c r="FX1042">
        <v>9</v>
      </c>
      <c r="GE1042">
        <v>1</v>
      </c>
      <c r="GF1042">
        <v>96</v>
      </c>
      <c r="GG1042">
        <v>3</v>
      </c>
      <c r="GH1042">
        <v>113</v>
      </c>
      <c r="GO1042">
        <v>0</v>
      </c>
      <c r="GP1042">
        <v>115</v>
      </c>
      <c r="GQ1042">
        <v>-1</v>
      </c>
      <c r="GR1042">
        <v>88</v>
      </c>
      <c r="GY1042">
        <v>0</v>
      </c>
      <c r="GZ1042">
        <v>14</v>
      </c>
      <c r="HA1042">
        <v>0</v>
      </c>
      <c r="HB1042">
        <v>18</v>
      </c>
      <c r="HI1042">
        <v>3</v>
      </c>
      <c r="HJ1042">
        <v>89</v>
      </c>
      <c r="HK1042">
        <v>3</v>
      </c>
      <c r="HL1042">
        <v>67</v>
      </c>
      <c r="HS1042">
        <v>12</v>
      </c>
      <c r="HT1042">
        <v>41</v>
      </c>
      <c r="HU1042">
        <v>10</v>
      </c>
      <c r="HV1042">
        <v>89</v>
      </c>
      <c r="IC1042">
        <v>3</v>
      </c>
      <c r="ID1042">
        <v>19</v>
      </c>
      <c r="IE1042">
        <v>5</v>
      </c>
      <c r="IF1042">
        <v>8</v>
      </c>
      <c r="IM1042">
        <v>0</v>
      </c>
      <c r="IN1042">
        <v>21</v>
      </c>
      <c r="IO1042">
        <v>0</v>
      </c>
      <c r="IP1042">
        <v>36</v>
      </c>
    </row>
    <row r="1043" spans="1:250" x14ac:dyDescent="0.25">
      <c r="A1043" s="3" t="str">
        <f t="shared" si="16"/>
        <v>Carson Young</v>
      </c>
      <c r="B1043" s="4">
        <v>45767</v>
      </c>
      <c r="C1043" t="s">
        <v>2083</v>
      </c>
      <c r="D1043" t="s">
        <v>2084</v>
      </c>
      <c r="E1043" t="s">
        <v>2085</v>
      </c>
      <c r="F1043" t="s">
        <v>2086</v>
      </c>
      <c r="I1043" t="s">
        <v>1244</v>
      </c>
      <c r="J1043" t="s">
        <v>2224</v>
      </c>
      <c r="K1043" t="s">
        <v>997</v>
      </c>
      <c r="L1043">
        <v>73</v>
      </c>
      <c r="M1043">
        <v>73</v>
      </c>
      <c r="Q1043">
        <v>146</v>
      </c>
      <c r="R1043">
        <v>71.3</v>
      </c>
      <c r="S1043">
        <v>70.92</v>
      </c>
      <c r="T1043">
        <v>74.73</v>
      </c>
      <c r="U1043">
        <v>72.930000000000007</v>
      </c>
      <c r="Y1043">
        <v>73.83</v>
      </c>
      <c r="Z1043">
        <v>112</v>
      </c>
      <c r="AA1043">
        <v>113</v>
      </c>
      <c r="AE1043">
        <v>11</v>
      </c>
      <c r="AF1043">
        <v>18</v>
      </c>
      <c r="AJ1043">
        <v>113</v>
      </c>
      <c r="AK1043">
        <v>70</v>
      </c>
      <c r="AL1043">
        <v>1</v>
      </c>
      <c r="AM1043" s="5">
        <v>0.31458333333333333</v>
      </c>
      <c r="AN1043">
        <v>10</v>
      </c>
      <c r="AO1043" s="5">
        <v>0.5229166666666667</v>
      </c>
      <c r="AV1043">
        <v>301.5</v>
      </c>
      <c r="AX1043">
        <v>85.71</v>
      </c>
      <c r="AZ1043">
        <v>55.56</v>
      </c>
      <c r="BB1043">
        <v>29</v>
      </c>
      <c r="BD1043">
        <v>1.7</v>
      </c>
      <c r="BF1043">
        <v>50</v>
      </c>
      <c r="BJ1043" t="s">
        <v>997</v>
      </c>
      <c r="BK1043" t="s">
        <v>997</v>
      </c>
      <c r="BL1043" t="s">
        <v>997</v>
      </c>
      <c r="BM1043" t="s">
        <v>997</v>
      </c>
      <c r="BN1043" t="s">
        <v>997</v>
      </c>
      <c r="BO1043">
        <v>1</v>
      </c>
      <c r="BQ1043">
        <v>2</v>
      </c>
      <c r="BS1043">
        <v>-1</v>
      </c>
      <c r="BU1043">
        <v>0</v>
      </c>
      <c r="BV1043">
        <v>6</v>
      </c>
      <c r="BW1043">
        <v>22</v>
      </c>
      <c r="BX1043">
        <v>8</v>
      </c>
      <c r="BY1043">
        <v>0</v>
      </c>
      <c r="BZ1043">
        <v>0</v>
      </c>
      <c r="CA1043">
        <v>8</v>
      </c>
      <c r="CB1043">
        <v>20</v>
      </c>
      <c r="CC1043">
        <v>8</v>
      </c>
      <c r="CD1043">
        <v>299.74</v>
      </c>
      <c r="CE1043">
        <v>63.04</v>
      </c>
      <c r="CF1043">
        <v>68.239999999999995</v>
      </c>
      <c r="CG1043">
        <v>50.21</v>
      </c>
      <c r="CH1043">
        <v>1.77</v>
      </c>
      <c r="CI1043">
        <v>29.25</v>
      </c>
      <c r="CJ1043">
        <v>51.06</v>
      </c>
      <c r="CK1043">
        <v>3.04</v>
      </c>
      <c r="CL1043">
        <v>4.0199999999999996</v>
      </c>
      <c r="CM1043">
        <v>4.63</v>
      </c>
      <c r="CN1043">
        <v>299.93</v>
      </c>
      <c r="CO1043">
        <v>63.25</v>
      </c>
      <c r="CP1043">
        <v>68.5</v>
      </c>
      <c r="CQ1043">
        <v>49.77</v>
      </c>
      <c r="CR1043">
        <v>1.77</v>
      </c>
      <c r="CS1043">
        <v>29.25</v>
      </c>
      <c r="CT1043">
        <v>51.83</v>
      </c>
      <c r="CU1043">
        <v>3.04</v>
      </c>
      <c r="CV1043">
        <v>4.01</v>
      </c>
      <c r="CW1043">
        <v>4.6399999999999997</v>
      </c>
      <c r="DC1043">
        <v>303</v>
      </c>
      <c r="DD1043">
        <v>18</v>
      </c>
      <c r="DE1043">
        <v>300</v>
      </c>
      <c r="DF1043">
        <v>85</v>
      </c>
      <c r="DM1043">
        <v>85.71</v>
      </c>
      <c r="DN1043">
        <v>30</v>
      </c>
      <c r="DO1043">
        <v>85.71</v>
      </c>
      <c r="DP1043">
        <v>23</v>
      </c>
      <c r="DW1043">
        <v>55.56</v>
      </c>
      <c r="DX1043">
        <v>118</v>
      </c>
      <c r="DY1043">
        <v>55.56</v>
      </c>
      <c r="DZ1043">
        <v>98</v>
      </c>
      <c r="EG1043">
        <v>29</v>
      </c>
      <c r="EH1043">
        <v>49</v>
      </c>
      <c r="EI1043">
        <v>29</v>
      </c>
      <c r="EJ1043">
        <v>36</v>
      </c>
      <c r="EQ1043">
        <v>1.7</v>
      </c>
      <c r="ER1043">
        <v>54</v>
      </c>
      <c r="ES1043">
        <v>1.7</v>
      </c>
      <c r="ET1043">
        <v>40</v>
      </c>
      <c r="FA1043">
        <v>50</v>
      </c>
      <c r="FB1043">
        <v>93</v>
      </c>
      <c r="FC1043">
        <v>50</v>
      </c>
      <c r="FD1043">
        <v>82</v>
      </c>
      <c r="FU1043">
        <v>1</v>
      </c>
      <c r="FV1043">
        <v>92</v>
      </c>
      <c r="FW1043">
        <v>0</v>
      </c>
      <c r="FX1043">
        <v>9</v>
      </c>
      <c r="GE1043">
        <v>0</v>
      </c>
      <c r="GF1043">
        <v>69</v>
      </c>
      <c r="GG1043">
        <v>2</v>
      </c>
      <c r="GH1043">
        <v>93</v>
      </c>
      <c r="GO1043">
        <v>0</v>
      </c>
      <c r="GP1043">
        <v>115</v>
      </c>
      <c r="GQ1043">
        <v>-1</v>
      </c>
      <c r="GR1043">
        <v>88</v>
      </c>
      <c r="GY1043">
        <v>0</v>
      </c>
      <c r="GZ1043">
        <v>14</v>
      </c>
      <c r="HA1043">
        <v>0</v>
      </c>
      <c r="HB1043">
        <v>18</v>
      </c>
      <c r="HI1043">
        <v>3</v>
      </c>
      <c r="HJ1043">
        <v>89</v>
      </c>
      <c r="HK1043">
        <v>3</v>
      </c>
      <c r="HL1043">
        <v>67</v>
      </c>
      <c r="HS1043">
        <v>11</v>
      </c>
      <c r="HT1043">
        <v>69</v>
      </c>
      <c r="HU1043">
        <v>11</v>
      </c>
      <c r="HV1043">
        <v>55</v>
      </c>
      <c r="IC1043">
        <v>4</v>
      </c>
      <c r="ID1043">
        <v>5</v>
      </c>
      <c r="IE1043">
        <v>4</v>
      </c>
      <c r="IF1043">
        <v>13</v>
      </c>
      <c r="IM1043">
        <v>0</v>
      </c>
      <c r="IN1043">
        <v>21</v>
      </c>
      <c r="IO1043">
        <v>0</v>
      </c>
      <c r="IP1043">
        <v>36</v>
      </c>
    </row>
    <row r="1044" spans="1:250" x14ac:dyDescent="0.25">
      <c r="A1044" s="3" t="str">
        <f t="shared" si="16"/>
        <v>Erik Compton</v>
      </c>
      <c r="B1044" s="4">
        <v>45767</v>
      </c>
      <c r="C1044" t="s">
        <v>2083</v>
      </c>
      <c r="D1044" t="s">
        <v>2084</v>
      </c>
      <c r="E1044" t="s">
        <v>2085</v>
      </c>
      <c r="F1044" t="s">
        <v>2086</v>
      </c>
      <c r="I1044" t="s">
        <v>2225</v>
      </c>
      <c r="J1044" t="s">
        <v>1835</v>
      </c>
      <c r="K1044" t="s">
        <v>997</v>
      </c>
      <c r="L1044">
        <v>73</v>
      </c>
      <c r="M1044">
        <v>74</v>
      </c>
      <c r="Q1044">
        <v>147</v>
      </c>
      <c r="R1044">
        <v>71.3</v>
      </c>
      <c r="S1044">
        <v>70.92</v>
      </c>
      <c r="T1044">
        <v>74.73</v>
      </c>
      <c r="U1044">
        <v>73.930000000000007</v>
      </c>
      <c r="Y1044">
        <v>74.33</v>
      </c>
      <c r="Z1044">
        <v>112</v>
      </c>
      <c r="AA1044">
        <v>116</v>
      </c>
      <c r="AE1044">
        <v>11</v>
      </c>
      <c r="AF1044">
        <v>19</v>
      </c>
      <c r="AJ1044">
        <v>116</v>
      </c>
      <c r="AK1044">
        <v>70</v>
      </c>
      <c r="AL1044">
        <v>1</v>
      </c>
      <c r="AM1044" s="5">
        <v>0.53125</v>
      </c>
      <c r="AN1044">
        <v>10</v>
      </c>
      <c r="AO1044" s="5">
        <v>0.32291666666666669</v>
      </c>
      <c r="AV1044">
        <v>288</v>
      </c>
      <c r="AX1044">
        <v>89.29</v>
      </c>
      <c r="AZ1044">
        <v>63.89</v>
      </c>
      <c r="BB1044">
        <v>30.5</v>
      </c>
      <c r="BD1044">
        <v>1.91</v>
      </c>
      <c r="BF1044">
        <v>69.23</v>
      </c>
      <c r="BH1044">
        <v>50</v>
      </c>
      <c r="BJ1044" t="s">
        <v>997</v>
      </c>
      <c r="BK1044" t="s">
        <v>997</v>
      </c>
      <c r="BL1044" t="s">
        <v>997</v>
      </c>
      <c r="BM1044" t="s">
        <v>997</v>
      </c>
      <c r="BN1044" t="s">
        <v>997</v>
      </c>
      <c r="BO1044">
        <v>1</v>
      </c>
      <c r="BQ1044">
        <v>4</v>
      </c>
      <c r="BS1044">
        <v>-2</v>
      </c>
      <c r="BU1044">
        <v>0</v>
      </c>
      <c r="BV1044">
        <v>5</v>
      </c>
      <c r="BW1044">
        <v>24</v>
      </c>
      <c r="BX1044">
        <v>6</v>
      </c>
      <c r="BY1044">
        <v>1</v>
      </c>
      <c r="BZ1044">
        <v>4</v>
      </c>
      <c r="CA1044">
        <v>8</v>
      </c>
      <c r="CB1044">
        <v>20</v>
      </c>
      <c r="CC1044">
        <v>8</v>
      </c>
      <c r="CD1044">
        <v>299.74</v>
      </c>
      <c r="CE1044">
        <v>63.04</v>
      </c>
      <c r="CF1044">
        <v>68.239999999999995</v>
      </c>
      <c r="CG1044">
        <v>50.21</v>
      </c>
      <c r="CH1044">
        <v>1.77</v>
      </c>
      <c r="CI1044">
        <v>29.25</v>
      </c>
      <c r="CJ1044">
        <v>51.06</v>
      </c>
      <c r="CK1044">
        <v>3.04</v>
      </c>
      <c r="CL1044">
        <v>4.0199999999999996</v>
      </c>
      <c r="CM1044">
        <v>4.63</v>
      </c>
      <c r="CN1044">
        <v>299.93</v>
      </c>
      <c r="CO1044">
        <v>63.25</v>
      </c>
      <c r="CP1044">
        <v>68.5</v>
      </c>
      <c r="CQ1044">
        <v>49.77</v>
      </c>
      <c r="CR1044">
        <v>1.77</v>
      </c>
      <c r="CS1044">
        <v>29.25</v>
      </c>
      <c r="CT1044">
        <v>51.83</v>
      </c>
      <c r="CU1044">
        <v>3.04</v>
      </c>
      <c r="CV1044">
        <v>4.01</v>
      </c>
      <c r="CW1044">
        <v>4.6399999999999997</v>
      </c>
      <c r="DC1044">
        <v>290</v>
      </c>
      <c r="DD1044">
        <v>69</v>
      </c>
      <c r="DE1044">
        <v>286</v>
      </c>
      <c r="DF1044">
        <v>123</v>
      </c>
      <c r="DM1044">
        <v>92.86</v>
      </c>
      <c r="DN1044">
        <v>2</v>
      </c>
      <c r="DO1044">
        <v>85.71</v>
      </c>
      <c r="DP1044">
        <v>23</v>
      </c>
      <c r="DW1044">
        <v>72.22</v>
      </c>
      <c r="DX1044">
        <v>50</v>
      </c>
      <c r="DY1044">
        <v>55.56</v>
      </c>
      <c r="DZ1044">
        <v>98</v>
      </c>
      <c r="EG1044">
        <v>31</v>
      </c>
      <c r="EH1044">
        <v>106</v>
      </c>
      <c r="EI1044">
        <v>30</v>
      </c>
      <c r="EJ1044">
        <v>61</v>
      </c>
      <c r="EQ1044">
        <v>1.85</v>
      </c>
      <c r="ER1044">
        <v>106</v>
      </c>
      <c r="ES1044">
        <v>2</v>
      </c>
      <c r="ET1044">
        <v>120</v>
      </c>
      <c r="FA1044">
        <v>60</v>
      </c>
      <c r="FB1044">
        <v>74</v>
      </c>
      <c r="FC1044">
        <v>75</v>
      </c>
      <c r="FD1044">
        <v>28</v>
      </c>
      <c r="FM1044">
        <v>50</v>
      </c>
      <c r="FN1044">
        <v>31</v>
      </c>
      <c r="FU1044">
        <v>-1</v>
      </c>
      <c r="FV1044">
        <v>7</v>
      </c>
      <c r="FW1044">
        <v>2</v>
      </c>
      <c r="FX1044">
        <v>92</v>
      </c>
      <c r="GE1044">
        <v>3</v>
      </c>
      <c r="GF1044">
        <v>120</v>
      </c>
      <c r="GG1044">
        <v>1</v>
      </c>
      <c r="GH1044">
        <v>73</v>
      </c>
      <c r="GO1044">
        <v>-1</v>
      </c>
      <c r="GP1044">
        <v>84</v>
      </c>
      <c r="GQ1044">
        <v>-1</v>
      </c>
      <c r="GR1044">
        <v>88</v>
      </c>
      <c r="GY1044">
        <v>0</v>
      </c>
      <c r="GZ1044">
        <v>14</v>
      </c>
      <c r="HA1044">
        <v>0</v>
      </c>
      <c r="HB1044">
        <v>18</v>
      </c>
      <c r="HI1044">
        <v>3</v>
      </c>
      <c r="HJ1044">
        <v>89</v>
      </c>
      <c r="HK1044">
        <v>2</v>
      </c>
      <c r="HL1044">
        <v>104</v>
      </c>
      <c r="HS1044">
        <v>12</v>
      </c>
      <c r="HT1044">
        <v>41</v>
      </c>
      <c r="HU1044">
        <v>12</v>
      </c>
      <c r="HV1044">
        <v>29</v>
      </c>
      <c r="IC1044">
        <v>2</v>
      </c>
      <c r="ID1044">
        <v>38</v>
      </c>
      <c r="IE1044">
        <v>4</v>
      </c>
      <c r="IF1044">
        <v>13</v>
      </c>
      <c r="IM1044">
        <v>1</v>
      </c>
      <c r="IN1044">
        <v>4</v>
      </c>
      <c r="IO1044">
        <v>0</v>
      </c>
      <c r="IP1044">
        <v>36</v>
      </c>
    </row>
    <row r="1045" spans="1:250" x14ac:dyDescent="0.25">
      <c r="A1045" s="3" t="str">
        <f t="shared" si="16"/>
        <v>Connor Doyal</v>
      </c>
      <c r="B1045" s="4">
        <v>45767</v>
      </c>
      <c r="C1045" t="s">
        <v>2083</v>
      </c>
      <c r="D1045" t="s">
        <v>2084</v>
      </c>
      <c r="E1045" t="s">
        <v>2085</v>
      </c>
      <c r="F1045" t="s">
        <v>2086</v>
      </c>
      <c r="I1045" t="s">
        <v>2226</v>
      </c>
      <c r="J1045" t="s">
        <v>1048</v>
      </c>
      <c r="K1045" t="s">
        <v>997</v>
      </c>
      <c r="L1045">
        <v>73</v>
      </c>
      <c r="M1045">
        <v>74</v>
      </c>
      <c r="Q1045">
        <v>147</v>
      </c>
      <c r="R1045">
        <v>71.3</v>
      </c>
      <c r="S1045">
        <v>70.92</v>
      </c>
      <c r="T1045">
        <v>74.73</v>
      </c>
      <c r="U1045">
        <v>73.930000000000007</v>
      </c>
      <c r="Y1045">
        <v>74.33</v>
      </c>
      <c r="Z1045">
        <v>112</v>
      </c>
      <c r="AA1045">
        <v>116</v>
      </c>
      <c r="AE1045">
        <v>11</v>
      </c>
      <c r="AF1045">
        <v>19</v>
      </c>
      <c r="AJ1045">
        <v>116</v>
      </c>
      <c r="AK1045">
        <v>70</v>
      </c>
      <c r="AL1045">
        <v>1</v>
      </c>
      <c r="AM1045" s="5">
        <v>0.36458333333333331</v>
      </c>
      <c r="AN1045">
        <v>10</v>
      </c>
      <c r="AO1045" s="5">
        <v>0.57291666666666663</v>
      </c>
      <c r="AV1045">
        <v>294.5</v>
      </c>
      <c r="AX1045">
        <v>71.430000000000007</v>
      </c>
      <c r="AZ1045">
        <v>55.56</v>
      </c>
      <c r="BB1045">
        <v>29.5</v>
      </c>
      <c r="BD1045">
        <v>1.7</v>
      </c>
      <c r="BF1045">
        <v>43.75</v>
      </c>
      <c r="BH1045">
        <v>50</v>
      </c>
      <c r="BJ1045" t="s">
        <v>997</v>
      </c>
      <c r="BK1045" t="s">
        <v>997</v>
      </c>
      <c r="BL1045" t="s">
        <v>997</v>
      </c>
      <c r="BM1045" t="s">
        <v>997</v>
      </c>
      <c r="BN1045" t="s">
        <v>997</v>
      </c>
      <c r="BO1045">
        <v>0</v>
      </c>
      <c r="BQ1045">
        <v>4</v>
      </c>
      <c r="BS1045">
        <v>-1</v>
      </c>
      <c r="BU1045">
        <v>0</v>
      </c>
      <c r="BV1045">
        <v>7</v>
      </c>
      <c r="BW1045">
        <v>19</v>
      </c>
      <c r="BX1045">
        <v>10</v>
      </c>
      <c r="BY1045">
        <v>0</v>
      </c>
      <c r="BZ1045">
        <v>2</v>
      </c>
      <c r="CA1045">
        <v>8</v>
      </c>
      <c r="CB1045">
        <v>20</v>
      </c>
      <c r="CC1045">
        <v>8</v>
      </c>
      <c r="CD1045">
        <v>299.74</v>
      </c>
      <c r="CE1045">
        <v>63.04</v>
      </c>
      <c r="CF1045">
        <v>68.239999999999995</v>
      </c>
      <c r="CG1045">
        <v>50.21</v>
      </c>
      <c r="CH1045">
        <v>1.77</v>
      </c>
      <c r="CI1045">
        <v>29.25</v>
      </c>
      <c r="CJ1045">
        <v>51.06</v>
      </c>
      <c r="CK1045">
        <v>3.04</v>
      </c>
      <c r="CL1045">
        <v>4.0199999999999996</v>
      </c>
      <c r="CM1045">
        <v>4.63</v>
      </c>
      <c r="CN1045">
        <v>299.93</v>
      </c>
      <c r="CO1045">
        <v>63.25</v>
      </c>
      <c r="CP1045">
        <v>68.5</v>
      </c>
      <c r="CQ1045">
        <v>49.77</v>
      </c>
      <c r="CR1045">
        <v>1.77</v>
      </c>
      <c r="CS1045">
        <v>29.25</v>
      </c>
      <c r="CT1045">
        <v>51.83</v>
      </c>
      <c r="CU1045">
        <v>3.04</v>
      </c>
      <c r="CV1045">
        <v>4.01</v>
      </c>
      <c r="CW1045">
        <v>4.6399999999999997</v>
      </c>
      <c r="DC1045">
        <v>288.5</v>
      </c>
      <c r="DD1045">
        <v>83</v>
      </c>
      <c r="DE1045">
        <v>300.5</v>
      </c>
      <c r="DF1045">
        <v>82</v>
      </c>
      <c r="DM1045">
        <v>71.430000000000007</v>
      </c>
      <c r="DN1045">
        <v>98</v>
      </c>
      <c r="DO1045">
        <v>71.430000000000007</v>
      </c>
      <c r="DP1045">
        <v>83</v>
      </c>
      <c r="DW1045">
        <v>61.11</v>
      </c>
      <c r="DX1045">
        <v>103</v>
      </c>
      <c r="DY1045">
        <v>50</v>
      </c>
      <c r="DZ1045">
        <v>114</v>
      </c>
      <c r="EG1045">
        <v>30</v>
      </c>
      <c r="EH1045">
        <v>78</v>
      </c>
      <c r="EI1045">
        <v>29</v>
      </c>
      <c r="EJ1045">
        <v>36</v>
      </c>
      <c r="EQ1045">
        <v>1.82</v>
      </c>
      <c r="ER1045">
        <v>98</v>
      </c>
      <c r="ES1045">
        <v>1.56</v>
      </c>
      <c r="ET1045">
        <v>11</v>
      </c>
      <c r="FA1045">
        <v>57.14</v>
      </c>
      <c r="FB1045">
        <v>84</v>
      </c>
      <c r="FC1045">
        <v>33.33</v>
      </c>
      <c r="FD1045">
        <v>122</v>
      </c>
      <c r="FM1045">
        <v>50</v>
      </c>
      <c r="FN1045">
        <v>31</v>
      </c>
      <c r="FU1045">
        <v>-1</v>
      </c>
      <c r="FV1045">
        <v>7</v>
      </c>
      <c r="FW1045">
        <v>1</v>
      </c>
      <c r="FX1045">
        <v>47</v>
      </c>
      <c r="GE1045">
        <v>1</v>
      </c>
      <c r="GF1045">
        <v>96</v>
      </c>
      <c r="GG1045">
        <v>3</v>
      </c>
      <c r="GH1045">
        <v>113</v>
      </c>
      <c r="GO1045">
        <v>1</v>
      </c>
      <c r="GP1045">
        <v>130</v>
      </c>
      <c r="GQ1045">
        <v>-2</v>
      </c>
      <c r="GR1045">
        <v>50</v>
      </c>
      <c r="GY1045">
        <v>0</v>
      </c>
      <c r="GZ1045">
        <v>14</v>
      </c>
      <c r="HA1045">
        <v>0</v>
      </c>
      <c r="HB1045">
        <v>18</v>
      </c>
      <c r="HI1045">
        <v>3</v>
      </c>
      <c r="HJ1045">
        <v>89</v>
      </c>
      <c r="HK1045">
        <v>4</v>
      </c>
      <c r="HL1045">
        <v>43</v>
      </c>
      <c r="HS1045">
        <v>11</v>
      </c>
      <c r="HT1045">
        <v>69</v>
      </c>
      <c r="HU1045">
        <v>8</v>
      </c>
      <c r="HV1045">
        <v>119</v>
      </c>
      <c r="IC1045">
        <v>4</v>
      </c>
      <c r="ID1045">
        <v>5</v>
      </c>
      <c r="IE1045">
        <v>6</v>
      </c>
      <c r="IF1045">
        <v>5</v>
      </c>
      <c r="IM1045">
        <v>0</v>
      </c>
      <c r="IN1045">
        <v>21</v>
      </c>
      <c r="IO1045">
        <v>0</v>
      </c>
      <c r="IP1045">
        <v>36</v>
      </c>
    </row>
    <row r="1046" spans="1:250" x14ac:dyDescent="0.25">
      <c r="A1046" s="3" t="str">
        <f t="shared" si="16"/>
        <v>Juan Jose Guerra</v>
      </c>
      <c r="B1046" s="4">
        <v>45767</v>
      </c>
      <c r="C1046" t="s">
        <v>2083</v>
      </c>
      <c r="D1046" t="s">
        <v>2084</v>
      </c>
      <c r="E1046" t="s">
        <v>2085</v>
      </c>
      <c r="F1046" t="s">
        <v>2086</v>
      </c>
      <c r="I1046" t="s">
        <v>2227</v>
      </c>
      <c r="J1046" t="s">
        <v>2228</v>
      </c>
      <c r="K1046" t="s">
        <v>997</v>
      </c>
      <c r="L1046">
        <v>71</v>
      </c>
      <c r="M1046">
        <v>76</v>
      </c>
      <c r="Q1046">
        <v>147</v>
      </c>
      <c r="R1046">
        <v>71.3</v>
      </c>
      <c r="S1046">
        <v>70.92</v>
      </c>
      <c r="T1046">
        <v>72.73</v>
      </c>
      <c r="U1046">
        <v>75.930000000000007</v>
      </c>
      <c r="Y1046">
        <v>74.33</v>
      </c>
      <c r="Z1046">
        <v>86</v>
      </c>
      <c r="AA1046">
        <v>116</v>
      </c>
      <c r="AE1046">
        <v>9</v>
      </c>
      <c r="AF1046">
        <v>19</v>
      </c>
      <c r="AJ1046">
        <v>116</v>
      </c>
      <c r="AK1046">
        <v>70</v>
      </c>
      <c r="AL1046">
        <v>1</v>
      </c>
      <c r="AM1046" s="5">
        <v>0.35625000000000001</v>
      </c>
      <c r="AN1046">
        <v>10</v>
      </c>
      <c r="AO1046" s="5">
        <v>0.56458333333333333</v>
      </c>
      <c r="AV1046">
        <v>305.25</v>
      </c>
      <c r="AX1046">
        <v>85.71</v>
      </c>
      <c r="AZ1046">
        <v>77.78</v>
      </c>
      <c r="BB1046">
        <v>33</v>
      </c>
      <c r="BD1046">
        <v>1.89</v>
      </c>
      <c r="BF1046">
        <v>37.5</v>
      </c>
      <c r="BJ1046" t="s">
        <v>997</v>
      </c>
      <c r="BK1046" t="s">
        <v>997</v>
      </c>
      <c r="BL1046" t="s">
        <v>997</v>
      </c>
      <c r="BM1046" t="s">
        <v>997</v>
      </c>
      <c r="BN1046" t="s">
        <v>997</v>
      </c>
      <c r="BO1046">
        <v>1</v>
      </c>
      <c r="BQ1046">
        <v>2</v>
      </c>
      <c r="BS1046">
        <v>0</v>
      </c>
      <c r="BU1046">
        <v>0</v>
      </c>
      <c r="BV1046">
        <v>5</v>
      </c>
      <c r="BW1046">
        <v>24</v>
      </c>
      <c r="BX1046">
        <v>6</v>
      </c>
      <c r="BY1046">
        <v>1</v>
      </c>
      <c r="BZ1046">
        <v>0</v>
      </c>
      <c r="CA1046">
        <v>8</v>
      </c>
      <c r="CB1046">
        <v>20</v>
      </c>
      <c r="CC1046">
        <v>8</v>
      </c>
      <c r="CD1046">
        <v>299.74</v>
      </c>
      <c r="CE1046">
        <v>63.04</v>
      </c>
      <c r="CF1046">
        <v>68.239999999999995</v>
      </c>
      <c r="CG1046">
        <v>50.21</v>
      </c>
      <c r="CH1046">
        <v>1.77</v>
      </c>
      <c r="CI1046">
        <v>29.25</v>
      </c>
      <c r="CJ1046">
        <v>51.06</v>
      </c>
      <c r="CK1046">
        <v>3.04</v>
      </c>
      <c r="CL1046">
        <v>4.0199999999999996</v>
      </c>
      <c r="CM1046">
        <v>4.63</v>
      </c>
      <c r="CN1046">
        <v>299.93</v>
      </c>
      <c r="CO1046">
        <v>63.25</v>
      </c>
      <c r="CP1046">
        <v>68.5</v>
      </c>
      <c r="CQ1046">
        <v>49.77</v>
      </c>
      <c r="CR1046">
        <v>1.77</v>
      </c>
      <c r="CS1046">
        <v>29.25</v>
      </c>
      <c r="CT1046">
        <v>51.83</v>
      </c>
      <c r="CU1046">
        <v>3.04</v>
      </c>
      <c r="CV1046">
        <v>4.01</v>
      </c>
      <c r="CW1046">
        <v>4.6399999999999997</v>
      </c>
      <c r="DC1046">
        <v>289</v>
      </c>
      <c r="DD1046">
        <v>80</v>
      </c>
      <c r="DE1046">
        <v>321.5</v>
      </c>
      <c r="DF1046">
        <v>14</v>
      </c>
      <c r="DM1046">
        <v>92.86</v>
      </c>
      <c r="DN1046">
        <v>2</v>
      </c>
      <c r="DO1046">
        <v>78.569999999999993</v>
      </c>
      <c r="DP1046">
        <v>50</v>
      </c>
      <c r="DW1046">
        <v>83.33</v>
      </c>
      <c r="DX1046">
        <v>13</v>
      </c>
      <c r="DY1046">
        <v>72.22</v>
      </c>
      <c r="DZ1046">
        <v>27</v>
      </c>
      <c r="EG1046">
        <v>32</v>
      </c>
      <c r="EH1046">
        <v>118</v>
      </c>
      <c r="EI1046">
        <v>34</v>
      </c>
      <c r="EJ1046">
        <v>126</v>
      </c>
      <c r="EQ1046">
        <v>1.8</v>
      </c>
      <c r="ER1046">
        <v>94</v>
      </c>
      <c r="ES1046">
        <v>2</v>
      </c>
      <c r="ET1046">
        <v>120</v>
      </c>
      <c r="FA1046">
        <v>33.33</v>
      </c>
      <c r="FB1046">
        <v>114</v>
      </c>
      <c r="FC1046">
        <v>40</v>
      </c>
      <c r="FD1046">
        <v>113</v>
      </c>
      <c r="FU1046">
        <v>-1</v>
      </c>
      <c r="FV1046">
        <v>7</v>
      </c>
      <c r="FW1046">
        <v>2</v>
      </c>
      <c r="FX1046">
        <v>92</v>
      </c>
      <c r="GE1046">
        <v>1</v>
      </c>
      <c r="GF1046">
        <v>96</v>
      </c>
      <c r="GG1046">
        <v>1</v>
      </c>
      <c r="GH1046">
        <v>73</v>
      </c>
      <c r="GO1046">
        <v>-1</v>
      </c>
      <c r="GP1046">
        <v>84</v>
      </c>
      <c r="GQ1046">
        <v>1</v>
      </c>
      <c r="GR1046">
        <v>130</v>
      </c>
      <c r="GY1046">
        <v>0</v>
      </c>
      <c r="GZ1046">
        <v>14</v>
      </c>
      <c r="HA1046">
        <v>0</v>
      </c>
      <c r="HB1046">
        <v>18</v>
      </c>
      <c r="HI1046">
        <v>3</v>
      </c>
      <c r="HJ1046">
        <v>89</v>
      </c>
      <c r="HK1046">
        <v>2</v>
      </c>
      <c r="HL1046">
        <v>104</v>
      </c>
      <c r="HS1046">
        <v>13</v>
      </c>
      <c r="HT1046">
        <v>19</v>
      </c>
      <c r="HU1046">
        <v>11</v>
      </c>
      <c r="HV1046">
        <v>55</v>
      </c>
      <c r="IC1046">
        <v>2</v>
      </c>
      <c r="ID1046">
        <v>38</v>
      </c>
      <c r="IE1046">
        <v>4</v>
      </c>
      <c r="IF1046">
        <v>13</v>
      </c>
      <c r="IM1046">
        <v>0</v>
      </c>
      <c r="IN1046">
        <v>21</v>
      </c>
      <c r="IO1046">
        <v>1</v>
      </c>
      <c r="IP1046">
        <v>4</v>
      </c>
    </row>
    <row r="1047" spans="1:250" x14ac:dyDescent="0.25">
      <c r="A1047" s="3" t="str">
        <f t="shared" si="16"/>
        <v>Chesson Hadley</v>
      </c>
      <c r="B1047" s="4">
        <v>45767</v>
      </c>
      <c r="C1047" t="s">
        <v>2083</v>
      </c>
      <c r="D1047" t="s">
        <v>2084</v>
      </c>
      <c r="E1047" t="s">
        <v>2085</v>
      </c>
      <c r="F1047" t="s">
        <v>2086</v>
      </c>
      <c r="I1047" t="s">
        <v>2229</v>
      </c>
      <c r="J1047" t="s">
        <v>2230</v>
      </c>
      <c r="K1047" t="s">
        <v>997</v>
      </c>
      <c r="L1047">
        <v>70</v>
      </c>
      <c r="M1047">
        <v>77</v>
      </c>
      <c r="Q1047">
        <v>147</v>
      </c>
      <c r="R1047">
        <v>71.3</v>
      </c>
      <c r="S1047">
        <v>70.92</v>
      </c>
      <c r="T1047">
        <v>71.73</v>
      </c>
      <c r="U1047">
        <v>76.930000000000007</v>
      </c>
      <c r="Y1047">
        <v>74.33</v>
      </c>
      <c r="Z1047">
        <v>68</v>
      </c>
      <c r="AA1047">
        <v>116</v>
      </c>
      <c r="AE1047">
        <v>8</v>
      </c>
      <c r="AF1047">
        <v>19</v>
      </c>
      <c r="AJ1047">
        <v>116</v>
      </c>
      <c r="AK1047">
        <v>70</v>
      </c>
      <c r="AL1047">
        <v>10</v>
      </c>
      <c r="AM1047" s="5">
        <v>0.29791666666666666</v>
      </c>
      <c r="AN1047">
        <v>1</v>
      </c>
      <c r="AO1047" s="5">
        <v>0.50624999999999998</v>
      </c>
      <c r="AV1047">
        <v>309.5</v>
      </c>
      <c r="AX1047">
        <v>78.569999999999993</v>
      </c>
      <c r="AZ1047">
        <v>63.89</v>
      </c>
      <c r="BB1047">
        <v>30</v>
      </c>
      <c r="BD1047">
        <v>1.65</v>
      </c>
      <c r="BF1047">
        <v>30.77</v>
      </c>
      <c r="BJ1047" t="s">
        <v>997</v>
      </c>
      <c r="BK1047" t="s">
        <v>997</v>
      </c>
      <c r="BL1047" t="s">
        <v>997</v>
      </c>
      <c r="BM1047" t="s">
        <v>997</v>
      </c>
      <c r="BN1047" t="s">
        <v>997</v>
      </c>
      <c r="BO1047">
        <v>4</v>
      </c>
      <c r="BQ1047">
        <v>-1</v>
      </c>
      <c r="BS1047">
        <v>0</v>
      </c>
      <c r="BU1047">
        <v>1</v>
      </c>
      <c r="BV1047">
        <v>9</v>
      </c>
      <c r="BW1047">
        <v>16</v>
      </c>
      <c r="BX1047">
        <v>7</v>
      </c>
      <c r="BY1047">
        <v>3</v>
      </c>
      <c r="BZ1047">
        <v>0</v>
      </c>
      <c r="CA1047">
        <v>8</v>
      </c>
      <c r="CB1047">
        <v>20</v>
      </c>
      <c r="CC1047">
        <v>8</v>
      </c>
      <c r="CD1047">
        <v>299.74</v>
      </c>
      <c r="CE1047">
        <v>63.04</v>
      </c>
      <c r="CF1047">
        <v>68.239999999999995</v>
      </c>
      <c r="CG1047">
        <v>50.21</v>
      </c>
      <c r="CH1047">
        <v>1.77</v>
      </c>
      <c r="CI1047">
        <v>29.25</v>
      </c>
      <c r="CJ1047">
        <v>51.06</v>
      </c>
      <c r="CK1047">
        <v>3.04</v>
      </c>
      <c r="CL1047">
        <v>4.0199999999999996</v>
      </c>
      <c r="CM1047">
        <v>4.63</v>
      </c>
      <c r="CN1047">
        <v>299.93</v>
      </c>
      <c r="CO1047">
        <v>63.25</v>
      </c>
      <c r="CP1047">
        <v>68.5</v>
      </c>
      <c r="CQ1047">
        <v>49.77</v>
      </c>
      <c r="CR1047">
        <v>1.77</v>
      </c>
      <c r="CS1047">
        <v>29.25</v>
      </c>
      <c r="CT1047">
        <v>51.83</v>
      </c>
      <c r="CU1047">
        <v>3.04</v>
      </c>
      <c r="CV1047">
        <v>4.01</v>
      </c>
      <c r="CW1047">
        <v>4.6399999999999997</v>
      </c>
      <c r="DC1047">
        <v>295</v>
      </c>
      <c r="DD1047">
        <v>47</v>
      </c>
      <c r="DE1047">
        <v>324</v>
      </c>
      <c r="DF1047">
        <v>9</v>
      </c>
      <c r="DM1047">
        <v>85.71</v>
      </c>
      <c r="DN1047">
        <v>30</v>
      </c>
      <c r="DO1047">
        <v>71.430000000000007</v>
      </c>
      <c r="DP1047">
        <v>83</v>
      </c>
      <c r="DW1047">
        <v>77.78</v>
      </c>
      <c r="DX1047">
        <v>27</v>
      </c>
      <c r="DY1047">
        <v>50</v>
      </c>
      <c r="DZ1047">
        <v>114</v>
      </c>
      <c r="EG1047">
        <v>29</v>
      </c>
      <c r="EH1047">
        <v>49</v>
      </c>
      <c r="EI1047">
        <v>31</v>
      </c>
      <c r="EJ1047">
        <v>89</v>
      </c>
      <c r="EQ1047">
        <v>1.57</v>
      </c>
      <c r="ER1047">
        <v>20</v>
      </c>
      <c r="ES1047">
        <v>1.78</v>
      </c>
      <c r="ET1047">
        <v>70</v>
      </c>
      <c r="FA1047">
        <v>25</v>
      </c>
      <c r="FB1047">
        <v>124</v>
      </c>
      <c r="FC1047">
        <v>33.33</v>
      </c>
      <c r="FD1047">
        <v>122</v>
      </c>
      <c r="FU1047">
        <v>0</v>
      </c>
      <c r="FV1047">
        <v>42</v>
      </c>
      <c r="FW1047">
        <v>4</v>
      </c>
      <c r="FX1047">
        <v>129</v>
      </c>
      <c r="GE1047">
        <v>-5</v>
      </c>
      <c r="GF1047">
        <v>2</v>
      </c>
      <c r="GG1047">
        <v>4</v>
      </c>
      <c r="GH1047">
        <v>123</v>
      </c>
      <c r="GO1047">
        <v>3</v>
      </c>
      <c r="GP1047">
        <v>132</v>
      </c>
      <c r="GQ1047">
        <v>-3</v>
      </c>
      <c r="GR1047">
        <v>17</v>
      </c>
      <c r="GY1047">
        <v>1</v>
      </c>
      <c r="GZ1047">
        <v>2</v>
      </c>
      <c r="HA1047">
        <v>0</v>
      </c>
      <c r="HB1047">
        <v>18</v>
      </c>
      <c r="HI1047">
        <v>5</v>
      </c>
      <c r="HJ1047">
        <v>37</v>
      </c>
      <c r="HK1047">
        <v>4</v>
      </c>
      <c r="HL1047">
        <v>43</v>
      </c>
      <c r="HS1047">
        <v>8</v>
      </c>
      <c r="HT1047">
        <v>121</v>
      </c>
      <c r="HU1047">
        <v>8</v>
      </c>
      <c r="HV1047">
        <v>119</v>
      </c>
      <c r="IC1047">
        <v>3</v>
      </c>
      <c r="ID1047">
        <v>19</v>
      </c>
      <c r="IE1047">
        <v>4</v>
      </c>
      <c r="IF1047">
        <v>13</v>
      </c>
      <c r="IM1047">
        <v>1</v>
      </c>
      <c r="IN1047">
        <v>4</v>
      </c>
      <c r="IO1047">
        <v>2</v>
      </c>
      <c r="IP1047">
        <v>1</v>
      </c>
    </row>
    <row r="1048" spans="1:250" x14ac:dyDescent="0.25">
      <c r="A1048" s="3" t="str">
        <f t="shared" si="16"/>
        <v>Taylor Montgomery</v>
      </c>
      <c r="B1048" s="4">
        <v>45767</v>
      </c>
      <c r="C1048" t="s">
        <v>2083</v>
      </c>
      <c r="D1048" t="s">
        <v>2084</v>
      </c>
      <c r="E1048" t="s">
        <v>2085</v>
      </c>
      <c r="F1048" t="s">
        <v>2086</v>
      </c>
      <c r="I1048" t="s">
        <v>2231</v>
      </c>
      <c r="J1048" t="s">
        <v>1748</v>
      </c>
      <c r="K1048" t="s">
        <v>997</v>
      </c>
      <c r="L1048">
        <v>75</v>
      </c>
      <c r="M1048">
        <v>72</v>
      </c>
      <c r="Q1048">
        <v>147</v>
      </c>
      <c r="R1048">
        <v>71.3</v>
      </c>
      <c r="S1048">
        <v>70.92</v>
      </c>
      <c r="T1048">
        <v>76.73</v>
      </c>
      <c r="U1048">
        <v>71.930000000000007</v>
      </c>
      <c r="Y1048">
        <v>74.33</v>
      </c>
      <c r="Z1048">
        <v>129</v>
      </c>
      <c r="AA1048">
        <v>116</v>
      </c>
      <c r="AE1048">
        <v>13</v>
      </c>
      <c r="AF1048">
        <v>19</v>
      </c>
      <c r="AJ1048">
        <v>116</v>
      </c>
      <c r="AK1048">
        <v>70</v>
      </c>
      <c r="AL1048">
        <v>1</v>
      </c>
      <c r="AM1048" s="5">
        <v>0.5229166666666667</v>
      </c>
      <c r="AN1048">
        <v>10</v>
      </c>
      <c r="AO1048" s="5">
        <v>0.31458333333333333</v>
      </c>
      <c r="AV1048">
        <v>304</v>
      </c>
      <c r="AX1048">
        <v>75</v>
      </c>
      <c r="AZ1048">
        <v>63.89</v>
      </c>
      <c r="BB1048">
        <v>30.5</v>
      </c>
      <c r="BD1048">
        <v>1.78</v>
      </c>
      <c r="BF1048">
        <v>46.15</v>
      </c>
      <c r="BH1048">
        <v>50</v>
      </c>
      <c r="BJ1048" t="s">
        <v>997</v>
      </c>
      <c r="BK1048" t="s">
        <v>997</v>
      </c>
      <c r="BL1048" t="s">
        <v>997</v>
      </c>
      <c r="BM1048" t="s">
        <v>997</v>
      </c>
      <c r="BN1048" t="s">
        <v>997</v>
      </c>
      <c r="BO1048">
        <v>3</v>
      </c>
      <c r="BQ1048">
        <v>4</v>
      </c>
      <c r="BS1048">
        <v>-4</v>
      </c>
      <c r="BU1048">
        <v>1</v>
      </c>
      <c r="BV1048">
        <v>4</v>
      </c>
      <c r="BW1048">
        <v>24</v>
      </c>
      <c r="BX1048">
        <v>5</v>
      </c>
      <c r="BY1048">
        <v>2</v>
      </c>
      <c r="BZ1048">
        <v>4</v>
      </c>
      <c r="CA1048">
        <v>8</v>
      </c>
      <c r="CB1048">
        <v>20</v>
      </c>
      <c r="CC1048">
        <v>8</v>
      </c>
      <c r="CD1048">
        <v>299.74</v>
      </c>
      <c r="CE1048">
        <v>63.04</v>
      </c>
      <c r="CF1048">
        <v>68.239999999999995</v>
      </c>
      <c r="CG1048">
        <v>50.21</v>
      </c>
      <c r="CH1048">
        <v>1.77</v>
      </c>
      <c r="CI1048">
        <v>29.25</v>
      </c>
      <c r="CJ1048">
        <v>51.06</v>
      </c>
      <c r="CK1048">
        <v>3.04</v>
      </c>
      <c r="CL1048">
        <v>4.0199999999999996</v>
      </c>
      <c r="CM1048">
        <v>4.63</v>
      </c>
      <c r="CN1048">
        <v>299.93</v>
      </c>
      <c r="CO1048">
        <v>63.25</v>
      </c>
      <c r="CP1048">
        <v>68.5</v>
      </c>
      <c r="CQ1048">
        <v>49.77</v>
      </c>
      <c r="CR1048">
        <v>1.77</v>
      </c>
      <c r="CS1048">
        <v>29.25</v>
      </c>
      <c r="CT1048">
        <v>51.83</v>
      </c>
      <c r="CU1048">
        <v>3.04</v>
      </c>
      <c r="CV1048">
        <v>4.01</v>
      </c>
      <c r="CW1048">
        <v>4.6399999999999997</v>
      </c>
      <c r="DC1048">
        <v>295.5</v>
      </c>
      <c r="DD1048">
        <v>45</v>
      </c>
      <c r="DE1048">
        <v>312.5</v>
      </c>
      <c r="DF1048">
        <v>37</v>
      </c>
      <c r="DM1048">
        <v>78.569999999999993</v>
      </c>
      <c r="DN1048">
        <v>66</v>
      </c>
      <c r="DO1048">
        <v>71.430000000000007</v>
      </c>
      <c r="DP1048">
        <v>83</v>
      </c>
      <c r="DW1048">
        <v>66.67</v>
      </c>
      <c r="DX1048">
        <v>80</v>
      </c>
      <c r="DY1048">
        <v>61.11</v>
      </c>
      <c r="DZ1048">
        <v>74</v>
      </c>
      <c r="EG1048">
        <v>32</v>
      </c>
      <c r="EH1048">
        <v>118</v>
      </c>
      <c r="EI1048">
        <v>29</v>
      </c>
      <c r="EJ1048">
        <v>36</v>
      </c>
      <c r="EQ1048">
        <v>1.83</v>
      </c>
      <c r="ER1048">
        <v>101</v>
      </c>
      <c r="ES1048">
        <v>1.73</v>
      </c>
      <c r="ET1048">
        <v>48</v>
      </c>
      <c r="FA1048">
        <v>33.33</v>
      </c>
      <c r="FB1048">
        <v>114</v>
      </c>
      <c r="FC1048">
        <v>57.14</v>
      </c>
      <c r="FD1048">
        <v>74</v>
      </c>
      <c r="FM1048">
        <v>50</v>
      </c>
      <c r="FN1048">
        <v>31</v>
      </c>
      <c r="FU1048">
        <v>0</v>
      </c>
      <c r="FV1048">
        <v>42</v>
      </c>
      <c r="FW1048">
        <v>3</v>
      </c>
      <c r="FX1048">
        <v>113</v>
      </c>
      <c r="GE1048">
        <v>4</v>
      </c>
      <c r="GF1048">
        <v>127</v>
      </c>
      <c r="GG1048">
        <v>0</v>
      </c>
      <c r="GH1048">
        <v>45</v>
      </c>
      <c r="GO1048">
        <v>-1</v>
      </c>
      <c r="GP1048">
        <v>84</v>
      </c>
      <c r="GQ1048">
        <v>-3</v>
      </c>
      <c r="GR1048">
        <v>17</v>
      </c>
      <c r="GY1048">
        <v>0</v>
      </c>
      <c r="GZ1048">
        <v>14</v>
      </c>
      <c r="HA1048">
        <v>1</v>
      </c>
      <c r="HB1048">
        <v>2</v>
      </c>
      <c r="HI1048">
        <v>2</v>
      </c>
      <c r="HJ1048">
        <v>116</v>
      </c>
      <c r="HK1048">
        <v>2</v>
      </c>
      <c r="HL1048">
        <v>104</v>
      </c>
      <c r="HS1048">
        <v>12</v>
      </c>
      <c r="HT1048">
        <v>41</v>
      </c>
      <c r="HU1048">
        <v>12</v>
      </c>
      <c r="HV1048">
        <v>29</v>
      </c>
      <c r="IC1048">
        <v>3</v>
      </c>
      <c r="ID1048">
        <v>19</v>
      </c>
      <c r="IE1048">
        <v>2</v>
      </c>
      <c r="IF1048">
        <v>66</v>
      </c>
      <c r="IM1048">
        <v>1</v>
      </c>
      <c r="IN1048">
        <v>4</v>
      </c>
      <c r="IO1048">
        <v>1</v>
      </c>
      <c r="IP1048">
        <v>4</v>
      </c>
    </row>
    <row r="1049" spans="1:250" x14ac:dyDescent="0.25">
      <c r="A1049" s="3" t="str">
        <f t="shared" si="16"/>
        <v>Jeff Overton</v>
      </c>
      <c r="B1049" s="4">
        <v>45767</v>
      </c>
      <c r="C1049" t="s">
        <v>2083</v>
      </c>
      <c r="D1049" t="s">
        <v>2084</v>
      </c>
      <c r="E1049" t="s">
        <v>2085</v>
      </c>
      <c r="F1049" t="s">
        <v>2086</v>
      </c>
      <c r="I1049" t="s">
        <v>2232</v>
      </c>
      <c r="J1049" t="s">
        <v>1022</v>
      </c>
      <c r="K1049" t="s">
        <v>997</v>
      </c>
      <c r="L1049">
        <v>71</v>
      </c>
      <c r="M1049">
        <v>76</v>
      </c>
      <c r="Q1049">
        <v>147</v>
      </c>
      <c r="R1049">
        <v>71.3</v>
      </c>
      <c r="S1049">
        <v>70.92</v>
      </c>
      <c r="T1049">
        <v>72.73</v>
      </c>
      <c r="U1049">
        <v>75.930000000000007</v>
      </c>
      <c r="Y1049">
        <v>74.33</v>
      </c>
      <c r="Z1049">
        <v>86</v>
      </c>
      <c r="AA1049">
        <v>116</v>
      </c>
      <c r="AE1049">
        <v>9</v>
      </c>
      <c r="AF1049">
        <v>19</v>
      </c>
      <c r="AJ1049">
        <v>116</v>
      </c>
      <c r="AK1049">
        <v>70</v>
      </c>
      <c r="AL1049">
        <v>1</v>
      </c>
      <c r="AM1049" s="5">
        <v>0.55625000000000002</v>
      </c>
      <c r="AN1049">
        <v>10</v>
      </c>
      <c r="AO1049" s="5">
        <v>0.34791666666666665</v>
      </c>
      <c r="AV1049">
        <v>275.5</v>
      </c>
      <c r="AX1049">
        <v>85.71</v>
      </c>
      <c r="AZ1049">
        <v>58.33</v>
      </c>
      <c r="BB1049">
        <v>30</v>
      </c>
      <c r="BD1049">
        <v>1.71</v>
      </c>
      <c r="BF1049">
        <v>40</v>
      </c>
      <c r="BJ1049" t="s">
        <v>997</v>
      </c>
      <c r="BK1049" t="s">
        <v>997</v>
      </c>
      <c r="BL1049" t="s">
        <v>997</v>
      </c>
      <c r="BM1049" t="s">
        <v>997</v>
      </c>
      <c r="BN1049" t="s">
        <v>997</v>
      </c>
      <c r="BO1049">
        <v>3</v>
      </c>
      <c r="BQ1049">
        <v>3</v>
      </c>
      <c r="BS1049">
        <v>-3</v>
      </c>
      <c r="BU1049">
        <v>0</v>
      </c>
      <c r="BV1049">
        <v>8</v>
      </c>
      <c r="BW1049">
        <v>17</v>
      </c>
      <c r="BX1049">
        <v>11</v>
      </c>
      <c r="BY1049">
        <v>0</v>
      </c>
      <c r="BZ1049">
        <v>0</v>
      </c>
      <c r="CA1049">
        <v>8</v>
      </c>
      <c r="CB1049">
        <v>20</v>
      </c>
      <c r="CC1049">
        <v>8</v>
      </c>
      <c r="CD1049">
        <v>299.74</v>
      </c>
      <c r="CE1049">
        <v>63.04</v>
      </c>
      <c r="CF1049">
        <v>68.239999999999995</v>
      </c>
      <c r="CG1049">
        <v>50.21</v>
      </c>
      <c r="CH1049">
        <v>1.77</v>
      </c>
      <c r="CI1049">
        <v>29.25</v>
      </c>
      <c r="CJ1049">
        <v>51.06</v>
      </c>
      <c r="CK1049">
        <v>3.04</v>
      </c>
      <c r="CL1049">
        <v>4.0199999999999996</v>
      </c>
      <c r="CM1049">
        <v>4.63</v>
      </c>
      <c r="CN1049">
        <v>299.93</v>
      </c>
      <c r="CO1049">
        <v>63.25</v>
      </c>
      <c r="CP1049">
        <v>68.5</v>
      </c>
      <c r="CQ1049">
        <v>49.77</v>
      </c>
      <c r="CR1049">
        <v>1.77</v>
      </c>
      <c r="CS1049">
        <v>29.25</v>
      </c>
      <c r="CT1049">
        <v>51.83</v>
      </c>
      <c r="CU1049">
        <v>3.04</v>
      </c>
      <c r="CV1049">
        <v>4.01</v>
      </c>
      <c r="CW1049">
        <v>4.6399999999999997</v>
      </c>
      <c r="DC1049">
        <v>272.5</v>
      </c>
      <c r="DD1049">
        <v>126</v>
      </c>
      <c r="DE1049">
        <v>278.5</v>
      </c>
      <c r="DF1049">
        <v>129</v>
      </c>
      <c r="DM1049">
        <v>92.86</v>
      </c>
      <c r="DN1049">
        <v>2</v>
      </c>
      <c r="DO1049">
        <v>78.569999999999993</v>
      </c>
      <c r="DP1049">
        <v>50</v>
      </c>
      <c r="DW1049">
        <v>66.67</v>
      </c>
      <c r="DX1049">
        <v>80</v>
      </c>
      <c r="DY1049">
        <v>50</v>
      </c>
      <c r="DZ1049">
        <v>114</v>
      </c>
      <c r="EG1049">
        <v>29</v>
      </c>
      <c r="EH1049">
        <v>49</v>
      </c>
      <c r="EI1049">
        <v>31</v>
      </c>
      <c r="EJ1049">
        <v>89</v>
      </c>
      <c r="EQ1049">
        <v>1.67</v>
      </c>
      <c r="ER1049">
        <v>38</v>
      </c>
      <c r="ES1049">
        <v>1.78</v>
      </c>
      <c r="ET1049">
        <v>70</v>
      </c>
      <c r="FA1049">
        <v>50</v>
      </c>
      <c r="FB1049">
        <v>93</v>
      </c>
      <c r="FC1049">
        <v>33.33</v>
      </c>
      <c r="FD1049">
        <v>122</v>
      </c>
      <c r="FU1049">
        <v>0</v>
      </c>
      <c r="FV1049">
        <v>42</v>
      </c>
      <c r="FW1049">
        <v>3</v>
      </c>
      <c r="FX1049">
        <v>113</v>
      </c>
      <c r="GE1049">
        <v>1</v>
      </c>
      <c r="GF1049">
        <v>96</v>
      </c>
      <c r="GG1049">
        <v>2</v>
      </c>
      <c r="GH1049">
        <v>93</v>
      </c>
      <c r="GO1049">
        <v>-2</v>
      </c>
      <c r="GP1049">
        <v>36</v>
      </c>
      <c r="GQ1049">
        <v>-1</v>
      </c>
      <c r="GR1049">
        <v>88</v>
      </c>
      <c r="GY1049">
        <v>0</v>
      </c>
      <c r="GZ1049">
        <v>14</v>
      </c>
      <c r="HA1049">
        <v>0</v>
      </c>
      <c r="HB1049">
        <v>18</v>
      </c>
      <c r="HI1049">
        <v>4</v>
      </c>
      <c r="HJ1049">
        <v>61</v>
      </c>
      <c r="HK1049">
        <v>4</v>
      </c>
      <c r="HL1049">
        <v>43</v>
      </c>
      <c r="HS1049">
        <v>11</v>
      </c>
      <c r="HT1049">
        <v>69</v>
      </c>
      <c r="HU1049">
        <v>6</v>
      </c>
      <c r="HV1049">
        <v>130</v>
      </c>
      <c r="IC1049">
        <v>3</v>
      </c>
      <c r="ID1049">
        <v>19</v>
      </c>
      <c r="IE1049">
        <v>8</v>
      </c>
      <c r="IF1049">
        <v>1</v>
      </c>
      <c r="IM1049">
        <v>0</v>
      </c>
      <c r="IN1049">
        <v>21</v>
      </c>
      <c r="IO1049">
        <v>0</v>
      </c>
      <c r="IP1049">
        <v>36</v>
      </c>
    </row>
    <row r="1050" spans="1:250" x14ac:dyDescent="0.25">
      <c r="A1050" s="3" t="str">
        <f t="shared" si="16"/>
        <v>Aldrich Potgieter</v>
      </c>
      <c r="B1050" s="4">
        <v>45767</v>
      </c>
      <c r="C1050" t="s">
        <v>2083</v>
      </c>
      <c r="D1050" t="s">
        <v>2084</v>
      </c>
      <c r="E1050" t="s">
        <v>2085</v>
      </c>
      <c r="F1050" t="s">
        <v>2086</v>
      </c>
      <c r="I1050" t="s">
        <v>2233</v>
      </c>
      <c r="J1050" t="s">
        <v>2234</v>
      </c>
      <c r="K1050" t="s">
        <v>997</v>
      </c>
      <c r="L1050">
        <v>73</v>
      </c>
      <c r="M1050">
        <v>74</v>
      </c>
      <c r="Q1050">
        <v>147</v>
      </c>
      <c r="R1050">
        <v>71.3</v>
      </c>
      <c r="S1050">
        <v>70.92</v>
      </c>
      <c r="T1050">
        <v>74.73</v>
      </c>
      <c r="U1050">
        <v>73.930000000000007</v>
      </c>
      <c r="Y1050">
        <v>74.33</v>
      </c>
      <c r="Z1050">
        <v>112</v>
      </c>
      <c r="AA1050">
        <v>116</v>
      </c>
      <c r="AE1050">
        <v>11</v>
      </c>
      <c r="AF1050">
        <v>19</v>
      </c>
      <c r="AJ1050">
        <v>116</v>
      </c>
      <c r="AK1050">
        <v>70</v>
      </c>
      <c r="AL1050">
        <v>1</v>
      </c>
      <c r="AM1050" s="5">
        <v>0.31458333333333333</v>
      </c>
      <c r="AN1050">
        <v>10</v>
      </c>
      <c r="AO1050" s="5">
        <v>0.5229166666666667</v>
      </c>
      <c r="AV1050">
        <v>327</v>
      </c>
      <c r="AX1050">
        <v>67.86</v>
      </c>
      <c r="AZ1050">
        <v>58.33</v>
      </c>
      <c r="BB1050">
        <v>29.5</v>
      </c>
      <c r="BD1050">
        <v>1.71</v>
      </c>
      <c r="BF1050">
        <v>46.67</v>
      </c>
      <c r="BH1050">
        <v>50</v>
      </c>
      <c r="BJ1050" t="s">
        <v>997</v>
      </c>
      <c r="BK1050" t="s">
        <v>997</v>
      </c>
      <c r="BL1050" t="s">
        <v>997</v>
      </c>
      <c r="BM1050" t="s">
        <v>997</v>
      </c>
      <c r="BN1050" t="s">
        <v>997</v>
      </c>
      <c r="BO1050">
        <v>2</v>
      </c>
      <c r="BQ1050">
        <v>3</v>
      </c>
      <c r="BS1050">
        <v>-2</v>
      </c>
      <c r="BU1050">
        <v>0</v>
      </c>
      <c r="BV1050">
        <v>7</v>
      </c>
      <c r="BW1050">
        <v>20</v>
      </c>
      <c r="BX1050">
        <v>8</v>
      </c>
      <c r="BY1050">
        <v>1</v>
      </c>
      <c r="BZ1050">
        <v>2</v>
      </c>
      <c r="CA1050">
        <v>8</v>
      </c>
      <c r="CB1050">
        <v>20</v>
      </c>
      <c r="CC1050">
        <v>8</v>
      </c>
      <c r="CD1050">
        <v>299.74</v>
      </c>
      <c r="CE1050">
        <v>63.04</v>
      </c>
      <c r="CF1050">
        <v>68.239999999999995</v>
      </c>
      <c r="CG1050">
        <v>50.21</v>
      </c>
      <c r="CH1050">
        <v>1.77</v>
      </c>
      <c r="CI1050">
        <v>29.25</v>
      </c>
      <c r="CJ1050">
        <v>51.06</v>
      </c>
      <c r="CK1050">
        <v>3.04</v>
      </c>
      <c r="CL1050">
        <v>4.0199999999999996</v>
      </c>
      <c r="CM1050">
        <v>4.63</v>
      </c>
      <c r="CN1050">
        <v>299.93</v>
      </c>
      <c r="CO1050">
        <v>63.25</v>
      </c>
      <c r="CP1050">
        <v>68.5</v>
      </c>
      <c r="CQ1050">
        <v>49.77</v>
      </c>
      <c r="CR1050">
        <v>1.77</v>
      </c>
      <c r="CS1050">
        <v>29.25</v>
      </c>
      <c r="CT1050">
        <v>51.83</v>
      </c>
      <c r="CU1050">
        <v>3.04</v>
      </c>
      <c r="CV1050">
        <v>4.01</v>
      </c>
      <c r="CW1050">
        <v>4.6399999999999997</v>
      </c>
      <c r="DC1050">
        <v>312</v>
      </c>
      <c r="DD1050">
        <v>3</v>
      </c>
      <c r="DE1050">
        <v>342</v>
      </c>
      <c r="DF1050">
        <v>1</v>
      </c>
      <c r="DM1050">
        <v>64.290000000000006</v>
      </c>
      <c r="DN1050">
        <v>117</v>
      </c>
      <c r="DO1050">
        <v>71.430000000000007</v>
      </c>
      <c r="DP1050">
        <v>83</v>
      </c>
      <c r="DW1050">
        <v>61.11</v>
      </c>
      <c r="DX1050">
        <v>103</v>
      </c>
      <c r="DY1050">
        <v>55.56</v>
      </c>
      <c r="DZ1050">
        <v>98</v>
      </c>
      <c r="EG1050">
        <v>29</v>
      </c>
      <c r="EH1050">
        <v>49</v>
      </c>
      <c r="EI1050">
        <v>30</v>
      </c>
      <c r="EJ1050">
        <v>61</v>
      </c>
      <c r="EQ1050">
        <v>1.73</v>
      </c>
      <c r="ER1050">
        <v>61</v>
      </c>
      <c r="ES1050">
        <v>1.7</v>
      </c>
      <c r="ET1050">
        <v>40</v>
      </c>
      <c r="FA1050">
        <v>57.14</v>
      </c>
      <c r="FB1050">
        <v>84</v>
      </c>
      <c r="FC1050">
        <v>37.5</v>
      </c>
      <c r="FD1050">
        <v>120</v>
      </c>
      <c r="FK1050">
        <v>50</v>
      </c>
      <c r="FL1050">
        <v>24</v>
      </c>
      <c r="FU1050">
        <v>0</v>
      </c>
      <c r="FV1050">
        <v>42</v>
      </c>
      <c r="FW1050">
        <v>2</v>
      </c>
      <c r="FX1050">
        <v>92</v>
      </c>
      <c r="GE1050">
        <v>3</v>
      </c>
      <c r="GF1050">
        <v>120</v>
      </c>
      <c r="GG1050">
        <v>0</v>
      </c>
      <c r="GH1050">
        <v>45</v>
      </c>
      <c r="GO1050">
        <v>-2</v>
      </c>
      <c r="GP1050">
        <v>36</v>
      </c>
      <c r="GQ1050">
        <v>0</v>
      </c>
      <c r="GR1050">
        <v>123</v>
      </c>
      <c r="GY1050">
        <v>0</v>
      </c>
      <c r="GZ1050">
        <v>14</v>
      </c>
      <c r="HA1050">
        <v>0</v>
      </c>
      <c r="HB1050">
        <v>18</v>
      </c>
      <c r="HI1050">
        <v>4</v>
      </c>
      <c r="HJ1050">
        <v>61</v>
      </c>
      <c r="HK1050">
        <v>3</v>
      </c>
      <c r="HL1050">
        <v>67</v>
      </c>
      <c r="HS1050">
        <v>10</v>
      </c>
      <c r="HT1050">
        <v>88</v>
      </c>
      <c r="HU1050">
        <v>10</v>
      </c>
      <c r="HV1050">
        <v>89</v>
      </c>
      <c r="IC1050">
        <v>3</v>
      </c>
      <c r="ID1050">
        <v>19</v>
      </c>
      <c r="IE1050">
        <v>5</v>
      </c>
      <c r="IF1050">
        <v>8</v>
      </c>
      <c r="IM1050">
        <v>1</v>
      </c>
      <c r="IN1050">
        <v>4</v>
      </c>
      <c r="IO1050">
        <v>0</v>
      </c>
      <c r="IP1050">
        <v>36</v>
      </c>
    </row>
    <row r="1051" spans="1:250" x14ac:dyDescent="0.25">
      <c r="A1051" s="3" t="str">
        <f t="shared" si="16"/>
        <v>Hiram Silfa</v>
      </c>
      <c r="B1051" s="4">
        <v>45767</v>
      </c>
      <c r="C1051" t="s">
        <v>2083</v>
      </c>
      <c r="D1051" t="s">
        <v>2084</v>
      </c>
      <c r="E1051" t="s">
        <v>2085</v>
      </c>
      <c r="F1051" t="s">
        <v>2086</v>
      </c>
      <c r="I1051" t="s">
        <v>2235</v>
      </c>
      <c r="J1051" t="s">
        <v>2236</v>
      </c>
      <c r="K1051" t="s">
        <v>997</v>
      </c>
      <c r="L1051">
        <v>74</v>
      </c>
      <c r="M1051">
        <v>73</v>
      </c>
      <c r="Q1051">
        <v>147</v>
      </c>
      <c r="R1051">
        <v>71.3</v>
      </c>
      <c r="S1051">
        <v>70.92</v>
      </c>
      <c r="T1051">
        <v>75.73</v>
      </c>
      <c r="U1051">
        <v>72.930000000000007</v>
      </c>
      <c r="Y1051">
        <v>74.33</v>
      </c>
      <c r="Z1051">
        <v>122</v>
      </c>
      <c r="AA1051">
        <v>116</v>
      </c>
      <c r="AE1051">
        <v>12</v>
      </c>
      <c r="AF1051">
        <v>19</v>
      </c>
      <c r="AJ1051">
        <v>116</v>
      </c>
      <c r="AK1051">
        <v>70</v>
      </c>
      <c r="AL1051">
        <v>1</v>
      </c>
      <c r="AM1051" s="5">
        <v>0.55625000000000002</v>
      </c>
      <c r="AN1051">
        <v>10</v>
      </c>
      <c r="AO1051" s="5">
        <v>0.34791666666666665</v>
      </c>
      <c r="AV1051">
        <v>294.25</v>
      </c>
      <c r="AX1051">
        <v>71.430000000000007</v>
      </c>
      <c r="AZ1051">
        <v>55.56</v>
      </c>
      <c r="BB1051">
        <v>29</v>
      </c>
      <c r="BD1051">
        <v>1.75</v>
      </c>
      <c r="BF1051">
        <v>56.25</v>
      </c>
      <c r="BH1051">
        <v>100</v>
      </c>
      <c r="BJ1051" t="s">
        <v>997</v>
      </c>
      <c r="BK1051" t="s">
        <v>997</v>
      </c>
      <c r="BL1051" t="s">
        <v>997</v>
      </c>
      <c r="BM1051" t="s">
        <v>997</v>
      </c>
      <c r="BN1051" t="s">
        <v>997</v>
      </c>
      <c r="BO1051">
        <v>1</v>
      </c>
      <c r="BQ1051">
        <v>2</v>
      </c>
      <c r="BS1051">
        <v>0</v>
      </c>
      <c r="BU1051">
        <v>0</v>
      </c>
      <c r="BV1051">
        <v>5</v>
      </c>
      <c r="BW1051">
        <v>24</v>
      </c>
      <c r="BX1051">
        <v>6</v>
      </c>
      <c r="BY1051">
        <v>1</v>
      </c>
      <c r="BZ1051">
        <v>1</v>
      </c>
      <c r="CA1051">
        <v>8</v>
      </c>
      <c r="CB1051">
        <v>20</v>
      </c>
      <c r="CC1051">
        <v>8</v>
      </c>
      <c r="CD1051">
        <v>299.74</v>
      </c>
      <c r="CE1051">
        <v>63.04</v>
      </c>
      <c r="CF1051">
        <v>68.239999999999995</v>
      </c>
      <c r="CG1051">
        <v>50.21</v>
      </c>
      <c r="CH1051">
        <v>1.77</v>
      </c>
      <c r="CI1051">
        <v>29.25</v>
      </c>
      <c r="CJ1051">
        <v>51.06</v>
      </c>
      <c r="CK1051">
        <v>3.04</v>
      </c>
      <c r="CL1051">
        <v>4.0199999999999996</v>
      </c>
      <c r="CM1051">
        <v>4.63</v>
      </c>
      <c r="CN1051">
        <v>299.93</v>
      </c>
      <c r="CO1051">
        <v>63.25</v>
      </c>
      <c r="CP1051">
        <v>68.5</v>
      </c>
      <c r="CQ1051">
        <v>49.77</v>
      </c>
      <c r="CR1051">
        <v>1.77</v>
      </c>
      <c r="CS1051">
        <v>29.25</v>
      </c>
      <c r="CT1051">
        <v>51.83</v>
      </c>
      <c r="CU1051">
        <v>3.04</v>
      </c>
      <c r="CV1051">
        <v>4.01</v>
      </c>
      <c r="CW1051">
        <v>4.6399999999999997</v>
      </c>
      <c r="DC1051">
        <v>291</v>
      </c>
      <c r="DD1051">
        <v>65</v>
      </c>
      <c r="DE1051">
        <v>297.5</v>
      </c>
      <c r="DF1051">
        <v>95</v>
      </c>
      <c r="DM1051">
        <v>64.290000000000006</v>
      </c>
      <c r="DN1051">
        <v>117</v>
      </c>
      <c r="DO1051">
        <v>78.569999999999993</v>
      </c>
      <c r="DP1051">
        <v>50</v>
      </c>
      <c r="DW1051">
        <v>55.56</v>
      </c>
      <c r="DX1051">
        <v>118</v>
      </c>
      <c r="DY1051">
        <v>55.56</v>
      </c>
      <c r="DZ1051">
        <v>98</v>
      </c>
      <c r="EG1051">
        <v>29</v>
      </c>
      <c r="EH1051">
        <v>49</v>
      </c>
      <c r="EI1051">
        <v>29</v>
      </c>
      <c r="EJ1051">
        <v>36</v>
      </c>
      <c r="EQ1051">
        <v>1.8</v>
      </c>
      <c r="ER1051">
        <v>94</v>
      </c>
      <c r="ES1051">
        <v>1.7</v>
      </c>
      <c r="ET1051">
        <v>40</v>
      </c>
      <c r="FA1051">
        <v>62.5</v>
      </c>
      <c r="FB1051">
        <v>72</v>
      </c>
      <c r="FC1051">
        <v>50</v>
      </c>
      <c r="FD1051">
        <v>82</v>
      </c>
      <c r="FK1051">
        <v>100</v>
      </c>
      <c r="FL1051">
        <v>1</v>
      </c>
      <c r="FU1051">
        <v>0</v>
      </c>
      <c r="FV1051">
        <v>42</v>
      </c>
      <c r="FW1051">
        <v>1</v>
      </c>
      <c r="FX1051">
        <v>47</v>
      </c>
      <c r="GE1051">
        <v>2</v>
      </c>
      <c r="GF1051">
        <v>113</v>
      </c>
      <c r="GG1051">
        <v>0</v>
      </c>
      <c r="GH1051">
        <v>45</v>
      </c>
      <c r="GO1051">
        <v>0</v>
      </c>
      <c r="GP1051">
        <v>115</v>
      </c>
      <c r="GQ1051">
        <v>0</v>
      </c>
      <c r="GR1051">
        <v>123</v>
      </c>
      <c r="GY1051">
        <v>0</v>
      </c>
      <c r="GZ1051">
        <v>14</v>
      </c>
      <c r="HA1051">
        <v>0</v>
      </c>
      <c r="HB1051">
        <v>18</v>
      </c>
      <c r="HI1051">
        <v>2</v>
      </c>
      <c r="HJ1051">
        <v>116</v>
      </c>
      <c r="HK1051">
        <v>3</v>
      </c>
      <c r="HL1051">
        <v>67</v>
      </c>
      <c r="HS1051">
        <v>13</v>
      </c>
      <c r="HT1051">
        <v>19</v>
      </c>
      <c r="HU1051">
        <v>11</v>
      </c>
      <c r="HV1051">
        <v>55</v>
      </c>
      <c r="IC1051">
        <v>2</v>
      </c>
      <c r="ID1051">
        <v>38</v>
      </c>
      <c r="IE1051">
        <v>4</v>
      </c>
      <c r="IF1051">
        <v>13</v>
      </c>
      <c r="IM1051">
        <v>1</v>
      </c>
      <c r="IN1051">
        <v>4</v>
      </c>
      <c r="IO1051">
        <v>0</v>
      </c>
      <c r="IP1051">
        <v>36</v>
      </c>
    </row>
    <row r="1052" spans="1:250" x14ac:dyDescent="0.25">
      <c r="A1052" s="3" t="str">
        <f t="shared" si="16"/>
        <v>Stephen Stallings</v>
      </c>
      <c r="B1052" s="4">
        <v>45767</v>
      </c>
      <c r="C1052" t="s">
        <v>2083</v>
      </c>
      <c r="D1052" t="s">
        <v>2084</v>
      </c>
      <c r="E1052" t="s">
        <v>2085</v>
      </c>
      <c r="F1052" t="s">
        <v>2086</v>
      </c>
      <c r="I1052" t="s">
        <v>2237</v>
      </c>
      <c r="J1052" t="s">
        <v>2238</v>
      </c>
      <c r="K1052" t="s">
        <v>997</v>
      </c>
      <c r="L1052">
        <v>72</v>
      </c>
      <c r="M1052">
        <v>75</v>
      </c>
      <c r="Q1052">
        <v>147</v>
      </c>
      <c r="R1052">
        <v>71.3</v>
      </c>
      <c r="S1052">
        <v>70.92</v>
      </c>
      <c r="T1052">
        <v>73.73</v>
      </c>
      <c r="U1052">
        <v>74.930000000000007</v>
      </c>
      <c r="Y1052">
        <v>74.33</v>
      </c>
      <c r="Z1052">
        <v>97</v>
      </c>
      <c r="AA1052">
        <v>116</v>
      </c>
      <c r="AE1052">
        <v>10</v>
      </c>
      <c r="AF1052">
        <v>19</v>
      </c>
      <c r="AJ1052">
        <v>116</v>
      </c>
      <c r="AK1052">
        <v>70</v>
      </c>
      <c r="AL1052">
        <v>10</v>
      </c>
      <c r="AM1052" s="5">
        <v>0.33958333333333335</v>
      </c>
      <c r="AN1052">
        <v>1</v>
      </c>
      <c r="AO1052" s="5">
        <v>0.54791666666666672</v>
      </c>
      <c r="AV1052">
        <v>316.5</v>
      </c>
      <c r="AX1052">
        <v>85.71</v>
      </c>
      <c r="AZ1052">
        <v>58.33</v>
      </c>
      <c r="BB1052">
        <v>29.5</v>
      </c>
      <c r="BD1052">
        <v>1.81</v>
      </c>
      <c r="BF1052">
        <v>60</v>
      </c>
      <c r="BH1052">
        <v>66.67</v>
      </c>
      <c r="BJ1052" t="s">
        <v>997</v>
      </c>
      <c r="BK1052" t="s">
        <v>997</v>
      </c>
      <c r="BL1052" t="s">
        <v>997</v>
      </c>
      <c r="BM1052" t="s">
        <v>997</v>
      </c>
      <c r="BN1052" t="s">
        <v>997</v>
      </c>
      <c r="BO1052">
        <v>3</v>
      </c>
      <c r="BQ1052">
        <v>4</v>
      </c>
      <c r="BS1052">
        <v>-4</v>
      </c>
      <c r="BU1052">
        <v>0</v>
      </c>
      <c r="BV1052">
        <v>5</v>
      </c>
      <c r="BW1052">
        <v>25</v>
      </c>
      <c r="BX1052">
        <v>5</v>
      </c>
      <c r="BY1052">
        <v>1</v>
      </c>
      <c r="BZ1052">
        <v>3</v>
      </c>
      <c r="CA1052">
        <v>8</v>
      </c>
      <c r="CB1052">
        <v>20</v>
      </c>
      <c r="CC1052">
        <v>8</v>
      </c>
      <c r="CD1052">
        <v>299.74</v>
      </c>
      <c r="CE1052">
        <v>63.04</v>
      </c>
      <c r="CF1052">
        <v>68.239999999999995</v>
      </c>
      <c r="CG1052">
        <v>50.21</v>
      </c>
      <c r="CH1052">
        <v>1.77</v>
      </c>
      <c r="CI1052">
        <v>29.25</v>
      </c>
      <c r="CJ1052">
        <v>51.06</v>
      </c>
      <c r="CK1052">
        <v>3.04</v>
      </c>
      <c r="CL1052">
        <v>4.0199999999999996</v>
      </c>
      <c r="CM1052">
        <v>4.63</v>
      </c>
      <c r="CN1052">
        <v>299.93</v>
      </c>
      <c r="CO1052">
        <v>63.25</v>
      </c>
      <c r="CP1052">
        <v>68.5</v>
      </c>
      <c r="CQ1052">
        <v>49.77</v>
      </c>
      <c r="CR1052">
        <v>1.77</v>
      </c>
      <c r="CS1052">
        <v>29.25</v>
      </c>
      <c r="CT1052">
        <v>51.83</v>
      </c>
      <c r="CU1052">
        <v>3.04</v>
      </c>
      <c r="CV1052">
        <v>4.01</v>
      </c>
      <c r="CW1052">
        <v>4.6399999999999997</v>
      </c>
      <c r="DC1052">
        <v>309</v>
      </c>
      <c r="DD1052">
        <v>6</v>
      </c>
      <c r="DE1052">
        <v>324</v>
      </c>
      <c r="DF1052">
        <v>9</v>
      </c>
      <c r="DM1052">
        <v>78.569999999999993</v>
      </c>
      <c r="DN1052">
        <v>66</v>
      </c>
      <c r="DO1052">
        <v>92.86</v>
      </c>
      <c r="DP1052">
        <v>10</v>
      </c>
      <c r="DW1052">
        <v>55.56</v>
      </c>
      <c r="DX1052">
        <v>118</v>
      </c>
      <c r="DY1052">
        <v>61.11</v>
      </c>
      <c r="DZ1052">
        <v>74</v>
      </c>
      <c r="EG1052">
        <v>29</v>
      </c>
      <c r="EH1052">
        <v>49</v>
      </c>
      <c r="EI1052">
        <v>30</v>
      </c>
      <c r="EJ1052">
        <v>61</v>
      </c>
      <c r="EQ1052">
        <v>1.9</v>
      </c>
      <c r="ER1052">
        <v>121</v>
      </c>
      <c r="ES1052">
        <v>1.73</v>
      </c>
      <c r="ET1052">
        <v>48</v>
      </c>
      <c r="FA1052">
        <v>75</v>
      </c>
      <c r="FB1052">
        <v>47</v>
      </c>
      <c r="FC1052">
        <v>42.86</v>
      </c>
      <c r="FD1052">
        <v>106</v>
      </c>
      <c r="FK1052">
        <v>50</v>
      </c>
      <c r="FL1052">
        <v>24</v>
      </c>
      <c r="FM1052">
        <v>100</v>
      </c>
      <c r="FN1052">
        <v>1</v>
      </c>
      <c r="FU1052">
        <v>0</v>
      </c>
      <c r="FV1052">
        <v>42</v>
      </c>
      <c r="FW1052">
        <v>3</v>
      </c>
      <c r="FX1052">
        <v>113</v>
      </c>
      <c r="GE1052">
        <v>2</v>
      </c>
      <c r="GF1052">
        <v>113</v>
      </c>
      <c r="GG1052">
        <v>2</v>
      </c>
      <c r="GH1052">
        <v>93</v>
      </c>
      <c r="GO1052">
        <v>-2</v>
      </c>
      <c r="GP1052">
        <v>36</v>
      </c>
      <c r="GQ1052">
        <v>-2</v>
      </c>
      <c r="GR1052">
        <v>50</v>
      </c>
      <c r="GY1052">
        <v>0</v>
      </c>
      <c r="GZ1052">
        <v>14</v>
      </c>
      <c r="HA1052">
        <v>0</v>
      </c>
      <c r="HB1052">
        <v>18</v>
      </c>
      <c r="HI1052">
        <v>2</v>
      </c>
      <c r="HJ1052">
        <v>116</v>
      </c>
      <c r="HK1052">
        <v>3</v>
      </c>
      <c r="HL1052">
        <v>67</v>
      </c>
      <c r="HS1052">
        <v>14</v>
      </c>
      <c r="HT1052">
        <v>4</v>
      </c>
      <c r="HU1052">
        <v>11</v>
      </c>
      <c r="HV1052">
        <v>55</v>
      </c>
      <c r="IC1052">
        <v>2</v>
      </c>
      <c r="ID1052">
        <v>38</v>
      </c>
      <c r="IE1052">
        <v>3</v>
      </c>
      <c r="IF1052">
        <v>36</v>
      </c>
      <c r="IM1052">
        <v>0</v>
      </c>
      <c r="IN1052">
        <v>21</v>
      </c>
      <c r="IO1052">
        <v>1</v>
      </c>
      <c r="IP1052">
        <v>4</v>
      </c>
    </row>
    <row r="1053" spans="1:250" x14ac:dyDescent="0.25">
      <c r="A1053" s="3" t="str">
        <f t="shared" si="16"/>
        <v>Ryan Armour</v>
      </c>
      <c r="B1053" s="4">
        <v>45767</v>
      </c>
      <c r="C1053" t="s">
        <v>2083</v>
      </c>
      <c r="D1053" t="s">
        <v>2084</v>
      </c>
      <c r="E1053" t="s">
        <v>2085</v>
      </c>
      <c r="F1053" t="s">
        <v>2086</v>
      </c>
      <c r="I1053" t="s">
        <v>2239</v>
      </c>
      <c r="J1053" t="s">
        <v>1164</v>
      </c>
      <c r="K1053" t="s">
        <v>997</v>
      </c>
      <c r="L1053">
        <v>76</v>
      </c>
      <c r="M1053">
        <v>72</v>
      </c>
      <c r="Q1053">
        <v>148</v>
      </c>
      <c r="R1053">
        <v>71.3</v>
      </c>
      <c r="S1053">
        <v>70.92</v>
      </c>
      <c r="T1053">
        <v>77.73</v>
      </c>
      <c r="U1053">
        <v>71.930000000000007</v>
      </c>
      <c r="Y1053">
        <v>74.83</v>
      </c>
      <c r="Z1053">
        <v>131</v>
      </c>
      <c r="AA1053">
        <v>125</v>
      </c>
      <c r="AE1053">
        <v>14</v>
      </c>
      <c r="AF1053">
        <v>20</v>
      </c>
      <c r="AJ1053">
        <v>125</v>
      </c>
      <c r="AK1053">
        <v>70</v>
      </c>
      <c r="AL1053">
        <v>10</v>
      </c>
      <c r="AM1053" s="5">
        <v>0.36458333333333331</v>
      </c>
      <c r="AN1053">
        <v>1</v>
      </c>
      <c r="AO1053" s="5">
        <v>0.57291666666666663</v>
      </c>
      <c r="AV1053">
        <v>285</v>
      </c>
      <c r="AX1053">
        <v>89.29</v>
      </c>
      <c r="AZ1053">
        <v>69.44</v>
      </c>
      <c r="BB1053">
        <v>30.5</v>
      </c>
      <c r="BD1053">
        <v>1.8</v>
      </c>
      <c r="BF1053">
        <v>54.55</v>
      </c>
      <c r="BH1053">
        <v>50</v>
      </c>
      <c r="BJ1053" t="s">
        <v>997</v>
      </c>
      <c r="BK1053" t="s">
        <v>997</v>
      </c>
      <c r="BL1053" t="s">
        <v>997</v>
      </c>
      <c r="BM1053" t="s">
        <v>997</v>
      </c>
      <c r="BN1053" t="s">
        <v>997</v>
      </c>
      <c r="BO1053">
        <v>1</v>
      </c>
      <c r="BQ1053">
        <v>8</v>
      </c>
      <c r="BS1053">
        <v>-5</v>
      </c>
      <c r="BU1053">
        <v>0</v>
      </c>
      <c r="BV1053">
        <v>7</v>
      </c>
      <c r="BW1053">
        <v>23</v>
      </c>
      <c r="BX1053">
        <v>4</v>
      </c>
      <c r="BY1053">
        <v>2</v>
      </c>
      <c r="BZ1053">
        <v>2</v>
      </c>
      <c r="CA1053">
        <v>8</v>
      </c>
      <c r="CB1053">
        <v>20</v>
      </c>
      <c r="CC1053">
        <v>8</v>
      </c>
      <c r="CD1053">
        <v>299.74</v>
      </c>
      <c r="CE1053">
        <v>63.04</v>
      </c>
      <c r="CF1053">
        <v>68.239999999999995</v>
      </c>
      <c r="CG1053">
        <v>50.21</v>
      </c>
      <c r="CH1053">
        <v>1.77</v>
      </c>
      <c r="CI1053">
        <v>29.25</v>
      </c>
      <c r="CJ1053">
        <v>51.06</v>
      </c>
      <c r="CK1053">
        <v>3.04</v>
      </c>
      <c r="CL1053">
        <v>4.0199999999999996</v>
      </c>
      <c r="CM1053">
        <v>4.63</v>
      </c>
      <c r="CN1053">
        <v>299.93</v>
      </c>
      <c r="CO1053">
        <v>63.25</v>
      </c>
      <c r="CP1053">
        <v>68.5</v>
      </c>
      <c r="CQ1053">
        <v>49.77</v>
      </c>
      <c r="CR1053">
        <v>1.77</v>
      </c>
      <c r="CS1053">
        <v>29.25</v>
      </c>
      <c r="CT1053">
        <v>51.83</v>
      </c>
      <c r="CU1053">
        <v>3.04</v>
      </c>
      <c r="CV1053">
        <v>4.01</v>
      </c>
      <c r="CW1053">
        <v>4.6399999999999997</v>
      </c>
      <c r="DC1053">
        <v>268.5</v>
      </c>
      <c r="DD1053">
        <v>129</v>
      </c>
      <c r="DE1053">
        <v>301.5</v>
      </c>
      <c r="DF1053">
        <v>76</v>
      </c>
      <c r="DM1053">
        <v>78.569999999999993</v>
      </c>
      <c r="DN1053">
        <v>66</v>
      </c>
      <c r="DO1053">
        <v>100</v>
      </c>
      <c r="DP1053">
        <v>1</v>
      </c>
      <c r="DW1053">
        <v>55.56</v>
      </c>
      <c r="DX1053">
        <v>118</v>
      </c>
      <c r="DY1053">
        <v>83.33</v>
      </c>
      <c r="DZ1053">
        <v>4</v>
      </c>
      <c r="EG1053">
        <v>29</v>
      </c>
      <c r="EH1053">
        <v>49</v>
      </c>
      <c r="EI1053">
        <v>32</v>
      </c>
      <c r="EJ1053">
        <v>108</v>
      </c>
      <c r="EQ1053">
        <v>1.8</v>
      </c>
      <c r="ER1053">
        <v>94</v>
      </c>
      <c r="ES1053">
        <v>1.8</v>
      </c>
      <c r="ET1053">
        <v>78</v>
      </c>
      <c r="FA1053">
        <v>62.5</v>
      </c>
      <c r="FB1053">
        <v>72</v>
      </c>
      <c r="FC1053">
        <v>33.33</v>
      </c>
      <c r="FD1053">
        <v>122</v>
      </c>
      <c r="FK1053">
        <v>50</v>
      </c>
      <c r="FL1053">
        <v>24</v>
      </c>
      <c r="FU1053">
        <v>1</v>
      </c>
      <c r="FV1053">
        <v>92</v>
      </c>
      <c r="FW1053">
        <v>0</v>
      </c>
      <c r="FX1053">
        <v>9</v>
      </c>
      <c r="GE1053">
        <v>5</v>
      </c>
      <c r="GF1053">
        <v>130</v>
      </c>
      <c r="GG1053">
        <v>3</v>
      </c>
      <c r="GH1053">
        <v>113</v>
      </c>
      <c r="GO1053">
        <v>-2</v>
      </c>
      <c r="GP1053">
        <v>36</v>
      </c>
      <c r="GQ1053">
        <v>-3</v>
      </c>
      <c r="GR1053">
        <v>17</v>
      </c>
      <c r="GY1053">
        <v>0</v>
      </c>
      <c r="GZ1053">
        <v>14</v>
      </c>
      <c r="HA1053">
        <v>0</v>
      </c>
      <c r="HB1053">
        <v>18</v>
      </c>
      <c r="HI1053">
        <v>2</v>
      </c>
      <c r="HJ1053">
        <v>116</v>
      </c>
      <c r="HK1053">
        <v>5</v>
      </c>
      <c r="HL1053">
        <v>19</v>
      </c>
      <c r="HS1053">
        <v>13</v>
      </c>
      <c r="HT1053">
        <v>19</v>
      </c>
      <c r="HU1053">
        <v>10</v>
      </c>
      <c r="HV1053">
        <v>89</v>
      </c>
      <c r="IC1053">
        <v>2</v>
      </c>
      <c r="ID1053">
        <v>38</v>
      </c>
      <c r="IE1053">
        <v>2</v>
      </c>
      <c r="IF1053">
        <v>66</v>
      </c>
      <c r="IM1053">
        <v>1</v>
      </c>
      <c r="IN1053">
        <v>4</v>
      </c>
      <c r="IO1053">
        <v>1</v>
      </c>
      <c r="IP1053">
        <v>4</v>
      </c>
    </row>
    <row r="1054" spans="1:250" x14ac:dyDescent="0.25">
      <c r="A1054" s="3" t="str">
        <f t="shared" si="16"/>
        <v>Dylan Frittelli</v>
      </c>
      <c r="B1054" s="4">
        <v>45767</v>
      </c>
      <c r="C1054" t="s">
        <v>2083</v>
      </c>
      <c r="D1054" t="s">
        <v>2084</v>
      </c>
      <c r="E1054" t="s">
        <v>2085</v>
      </c>
      <c r="F1054" t="s">
        <v>2086</v>
      </c>
      <c r="I1054" t="s">
        <v>2240</v>
      </c>
      <c r="J1054" t="s">
        <v>1020</v>
      </c>
      <c r="K1054" t="s">
        <v>997</v>
      </c>
      <c r="L1054">
        <v>72</v>
      </c>
      <c r="M1054">
        <v>76</v>
      </c>
      <c r="Q1054">
        <v>148</v>
      </c>
      <c r="R1054">
        <v>71.3</v>
      </c>
      <c r="S1054">
        <v>70.92</v>
      </c>
      <c r="T1054">
        <v>73.73</v>
      </c>
      <c r="U1054">
        <v>75.930000000000007</v>
      </c>
      <c r="Y1054">
        <v>74.83</v>
      </c>
      <c r="Z1054">
        <v>97</v>
      </c>
      <c r="AA1054">
        <v>125</v>
      </c>
      <c r="AE1054">
        <v>10</v>
      </c>
      <c r="AF1054">
        <v>20</v>
      </c>
      <c r="AJ1054">
        <v>125</v>
      </c>
      <c r="AK1054">
        <v>70</v>
      </c>
      <c r="AL1054">
        <v>1</v>
      </c>
      <c r="AM1054" s="5">
        <v>0.33124999999999999</v>
      </c>
      <c r="AN1054">
        <v>10</v>
      </c>
      <c r="AO1054" s="5">
        <v>0.5395833333333333</v>
      </c>
      <c r="AV1054">
        <v>309</v>
      </c>
      <c r="AX1054">
        <v>71.430000000000007</v>
      </c>
      <c r="AZ1054">
        <v>52.78</v>
      </c>
      <c r="BB1054">
        <v>29</v>
      </c>
      <c r="BD1054">
        <v>1.58</v>
      </c>
      <c r="BF1054">
        <v>35.29</v>
      </c>
      <c r="BJ1054" t="s">
        <v>997</v>
      </c>
      <c r="BK1054" t="s">
        <v>997</v>
      </c>
      <c r="BL1054" t="s">
        <v>997</v>
      </c>
      <c r="BM1054" t="s">
        <v>997</v>
      </c>
      <c r="BN1054" t="s">
        <v>997</v>
      </c>
      <c r="BO1054">
        <v>5</v>
      </c>
      <c r="BQ1054">
        <v>4</v>
      </c>
      <c r="BS1054">
        <v>-5</v>
      </c>
      <c r="BU1054">
        <v>0</v>
      </c>
      <c r="BV1054">
        <v>8</v>
      </c>
      <c r="BW1054">
        <v>17</v>
      </c>
      <c r="BX1054">
        <v>10</v>
      </c>
      <c r="BY1054">
        <v>1</v>
      </c>
      <c r="BZ1054">
        <v>0</v>
      </c>
      <c r="CA1054">
        <v>8</v>
      </c>
      <c r="CB1054">
        <v>20</v>
      </c>
      <c r="CC1054">
        <v>8</v>
      </c>
      <c r="CD1054">
        <v>299.74</v>
      </c>
      <c r="CE1054">
        <v>63.04</v>
      </c>
      <c r="CF1054">
        <v>68.239999999999995</v>
      </c>
      <c r="CG1054">
        <v>50.21</v>
      </c>
      <c r="CH1054">
        <v>1.77</v>
      </c>
      <c r="CI1054">
        <v>29.25</v>
      </c>
      <c r="CJ1054">
        <v>51.06</v>
      </c>
      <c r="CK1054">
        <v>3.04</v>
      </c>
      <c r="CL1054">
        <v>4.0199999999999996</v>
      </c>
      <c r="CM1054">
        <v>4.63</v>
      </c>
      <c r="CN1054">
        <v>299.93</v>
      </c>
      <c r="CO1054">
        <v>63.25</v>
      </c>
      <c r="CP1054">
        <v>68.5</v>
      </c>
      <c r="CQ1054">
        <v>49.77</v>
      </c>
      <c r="CR1054">
        <v>1.77</v>
      </c>
      <c r="CS1054">
        <v>29.25</v>
      </c>
      <c r="CT1054">
        <v>51.83</v>
      </c>
      <c r="CU1054">
        <v>3.04</v>
      </c>
      <c r="CV1054">
        <v>4.01</v>
      </c>
      <c r="CW1054">
        <v>4.6399999999999997</v>
      </c>
      <c r="DC1054">
        <v>300</v>
      </c>
      <c r="DD1054">
        <v>25</v>
      </c>
      <c r="DE1054">
        <v>318</v>
      </c>
      <c r="DF1054">
        <v>19</v>
      </c>
      <c r="DM1054">
        <v>78.569999999999993</v>
      </c>
      <c r="DN1054">
        <v>66</v>
      </c>
      <c r="DO1054">
        <v>64.290000000000006</v>
      </c>
      <c r="DP1054">
        <v>109</v>
      </c>
      <c r="DW1054">
        <v>61.11</v>
      </c>
      <c r="DX1054">
        <v>103</v>
      </c>
      <c r="DY1054">
        <v>44.44</v>
      </c>
      <c r="DZ1054">
        <v>126</v>
      </c>
      <c r="EG1054">
        <v>29</v>
      </c>
      <c r="EH1054">
        <v>49</v>
      </c>
      <c r="EI1054">
        <v>29</v>
      </c>
      <c r="EJ1054">
        <v>36</v>
      </c>
      <c r="EQ1054">
        <v>1.73</v>
      </c>
      <c r="ER1054">
        <v>61</v>
      </c>
      <c r="ES1054">
        <v>1.38</v>
      </c>
      <c r="ET1054">
        <v>2</v>
      </c>
      <c r="FA1054">
        <v>57.14</v>
      </c>
      <c r="FB1054">
        <v>84</v>
      </c>
      <c r="FC1054">
        <v>20</v>
      </c>
      <c r="FD1054">
        <v>129</v>
      </c>
      <c r="FU1054">
        <v>1</v>
      </c>
      <c r="FV1054">
        <v>92</v>
      </c>
      <c r="FW1054">
        <v>4</v>
      </c>
      <c r="FX1054">
        <v>129</v>
      </c>
      <c r="GE1054">
        <v>1</v>
      </c>
      <c r="GF1054">
        <v>96</v>
      </c>
      <c r="GG1054">
        <v>3</v>
      </c>
      <c r="GH1054">
        <v>113</v>
      </c>
      <c r="GO1054">
        <v>-2</v>
      </c>
      <c r="GP1054">
        <v>36</v>
      </c>
      <c r="GQ1054">
        <v>-3</v>
      </c>
      <c r="GR1054">
        <v>17</v>
      </c>
      <c r="GY1054">
        <v>0</v>
      </c>
      <c r="GZ1054">
        <v>14</v>
      </c>
      <c r="HA1054">
        <v>0</v>
      </c>
      <c r="HB1054">
        <v>18</v>
      </c>
      <c r="HI1054">
        <v>3</v>
      </c>
      <c r="HJ1054">
        <v>89</v>
      </c>
      <c r="HK1054">
        <v>5</v>
      </c>
      <c r="HL1054">
        <v>19</v>
      </c>
      <c r="HS1054">
        <v>12</v>
      </c>
      <c r="HT1054">
        <v>41</v>
      </c>
      <c r="HU1054">
        <v>5</v>
      </c>
      <c r="HV1054">
        <v>131</v>
      </c>
      <c r="IC1054">
        <v>3</v>
      </c>
      <c r="ID1054">
        <v>19</v>
      </c>
      <c r="IE1054">
        <v>7</v>
      </c>
      <c r="IF1054">
        <v>3</v>
      </c>
      <c r="IM1054">
        <v>0</v>
      </c>
      <c r="IN1054">
        <v>21</v>
      </c>
      <c r="IO1054">
        <v>1</v>
      </c>
      <c r="IP1054">
        <v>4</v>
      </c>
    </row>
    <row r="1055" spans="1:250" x14ac:dyDescent="0.25">
      <c r="A1055" s="3" t="str">
        <f t="shared" si="16"/>
        <v>David Hearn</v>
      </c>
      <c r="B1055" s="4">
        <v>45767</v>
      </c>
      <c r="C1055" t="s">
        <v>2083</v>
      </c>
      <c r="D1055" t="s">
        <v>2084</v>
      </c>
      <c r="E1055" t="s">
        <v>2085</v>
      </c>
      <c r="F1055" t="s">
        <v>2086</v>
      </c>
      <c r="I1055" t="s">
        <v>2241</v>
      </c>
      <c r="J1055" t="s">
        <v>1153</v>
      </c>
      <c r="K1055" t="s">
        <v>997</v>
      </c>
      <c r="L1055">
        <v>72</v>
      </c>
      <c r="M1055">
        <v>77</v>
      </c>
      <c r="Q1055">
        <v>149</v>
      </c>
      <c r="R1055">
        <v>71.3</v>
      </c>
      <c r="S1055">
        <v>70.92</v>
      </c>
      <c r="T1055">
        <v>73.73</v>
      </c>
      <c r="U1055">
        <v>76.930000000000007</v>
      </c>
      <c r="Y1055">
        <v>75.33</v>
      </c>
      <c r="Z1055">
        <v>97</v>
      </c>
      <c r="AA1055">
        <v>127</v>
      </c>
      <c r="AE1055">
        <v>10</v>
      </c>
      <c r="AF1055">
        <v>21</v>
      </c>
      <c r="AJ1055">
        <v>127</v>
      </c>
      <c r="AK1055">
        <v>70</v>
      </c>
      <c r="AL1055">
        <v>10</v>
      </c>
      <c r="AM1055" s="5">
        <v>0.36458333333333331</v>
      </c>
      <c r="AN1055">
        <v>1</v>
      </c>
      <c r="AO1055" s="5">
        <v>0.57291666666666663</v>
      </c>
      <c r="AV1055">
        <v>284.75</v>
      </c>
      <c r="AX1055">
        <v>75</v>
      </c>
      <c r="AZ1055">
        <v>55.56</v>
      </c>
      <c r="BB1055">
        <v>30</v>
      </c>
      <c r="BD1055">
        <v>1.75</v>
      </c>
      <c r="BF1055">
        <v>43.75</v>
      </c>
      <c r="BJ1055" t="s">
        <v>997</v>
      </c>
      <c r="BK1055" t="s">
        <v>997</v>
      </c>
      <c r="BL1055" t="s">
        <v>997</v>
      </c>
      <c r="BM1055" t="s">
        <v>997</v>
      </c>
      <c r="BN1055" t="s">
        <v>997</v>
      </c>
      <c r="BO1055">
        <v>3</v>
      </c>
      <c r="BQ1055">
        <v>5</v>
      </c>
      <c r="BS1055">
        <v>-3</v>
      </c>
      <c r="BU1055">
        <v>0</v>
      </c>
      <c r="BV1055">
        <v>6</v>
      </c>
      <c r="BW1055">
        <v>20</v>
      </c>
      <c r="BX1055">
        <v>9</v>
      </c>
      <c r="BY1055">
        <v>1</v>
      </c>
      <c r="BZ1055">
        <v>0</v>
      </c>
      <c r="CA1055">
        <v>8</v>
      </c>
      <c r="CB1055">
        <v>20</v>
      </c>
      <c r="CC1055">
        <v>8</v>
      </c>
      <c r="CD1055">
        <v>299.74</v>
      </c>
      <c r="CE1055">
        <v>63.04</v>
      </c>
      <c r="CF1055">
        <v>68.239999999999995</v>
      </c>
      <c r="CG1055">
        <v>50.21</v>
      </c>
      <c r="CH1055">
        <v>1.77</v>
      </c>
      <c r="CI1055">
        <v>29.25</v>
      </c>
      <c r="CJ1055">
        <v>51.06</v>
      </c>
      <c r="CK1055">
        <v>3.04</v>
      </c>
      <c r="CL1055">
        <v>4.0199999999999996</v>
      </c>
      <c r="CM1055">
        <v>4.63</v>
      </c>
      <c r="CN1055">
        <v>299.93</v>
      </c>
      <c r="CO1055">
        <v>63.25</v>
      </c>
      <c r="CP1055">
        <v>68.5</v>
      </c>
      <c r="CQ1055">
        <v>49.77</v>
      </c>
      <c r="CR1055">
        <v>1.77</v>
      </c>
      <c r="CS1055">
        <v>29.25</v>
      </c>
      <c r="CT1055">
        <v>51.83</v>
      </c>
      <c r="CU1055">
        <v>3.04</v>
      </c>
      <c r="CV1055">
        <v>4.01</v>
      </c>
      <c r="CW1055">
        <v>4.6399999999999997</v>
      </c>
      <c r="DC1055">
        <v>277</v>
      </c>
      <c r="DD1055">
        <v>118</v>
      </c>
      <c r="DE1055">
        <v>292.5</v>
      </c>
      <c r="DF1055">
        <v>110</v>
      </c>
      <c r="DM1055">
        <v>78.569999999999993</v>
      </c>
      <c r="DN1055">
        <v>66</v>
      </c>
      <c r="DO1055">
        <v>71.430000000000007</v>
      </c>
      <c r="DP1055">
        <v>83</v>
      </c>
      <c r="DW1055">
        <v>66.67</v>
      </c>
      <c r="DX1055">
        <v>80</v>
      </c>
      <c r="DY1055">
        <v>44.44</v>
      </c>
      <c r="DZ1055">
        <v>126</v>
      </c>
      <c r="EG1055">
        <v>30</v>
      </c>
      <c r="EH1055">
        <v>78</v>
      </c>
      <c r="EI1055">
        <v>30</v>
      </c>
      <c r="EJ1055">
        <v>61</v>
      </c>
      <c r="EQ1055">
        <v>1.75</v>
      </c>
      <c r="ER1055">
        <v>74</v>
      </c>
      <c r="ES1055">
        <v>1.75</v>
      </c>
      <c r="ET1055">
        <v>57</v>
      </c>
      <c r="FA1055">
        <v>50</v>
      </c>
      <c r="FB1055">
        <v>93</v>
      </c>
      <c r="FC1055">
        <v>40</v>
      </c>
      <c r="FD1055">
        <v>113</v>
      </c>
      <c r="FU1055">
        <v>0</v>
      </c>
      <c r="FV1055">
        <v>42</v>
      </c>
      <c r="FW1055">
        <v>3</v>
      </c>
      <c r="FX1055">
        <v>113</v>
      </c>
      <c r="GE1055">
        <v>0</v>
      </c>
      <c r="GF1055">
        <v>69</v>
      </c>
      <c r="GG1055">
        <v>5</v>
      </c>
      <c r="GH1055">
        <v>128</v>
      </c>
      <c r="GO1055">
        <v>0</v>
      </c>
      <c r="GP1055">
        <v>115</v>
      </c>
      <c r="GQ1055">
        <v>-3</v>
      </c>
      <c r="GR1055">
        <v>17</v>
      </c>
      <c r="GY1055">
        <v>0</v>
      </c>
      <c r="GZ1055">
        <v>14</v>
      </c>
      <c r="HA1055">
        <v>0</v>
      </c>
      <c r="HB1055">
        <v>18</v>
      </c>
      <c r="HI1055">
        <v>3</v>
      </c>
      <c r="HJ1055">
        <v>89</v>
      </c>
      <c r="HK1055">
        <v>3</v>
      </c>
      <c r="HL1055">
        <v>67</v>
      </c>
      <c r="HS1055">
        <v>12</v>
      </c>
      <c r="HT1055">
        <v>41</v>
      </c>
      <c r="HU1055">
        <v>8</v>
      </c>
      <c r="HV1055">
        <v>119</v>
      </c>
      <c r="IC1055">
        <v>3</v>
      </c>
      <c r="ID1055">
        <v>19</v>
      </c>
      <c r="IE1055">
        <v>6</v>
      </c>
      <c r="IF1055">
        <v>5</v>
      </c>
      <c r="IM1055">
        <v>0</v>
      </c>
      <c r="IN1055">
        <v>21</v>
      </c>
      <c r="IO1055">
        <v>1</v>
      </c>
      <c r="IP1055">
        <v>4</v>
      </c>
    </row>
    <row r="1056" spans="1:250" x14ac:dyDescent="0.25">
      <c r="A1056" s="3" t="str">
        <f t="shared" si="16"/>
        <v>Justin Hicks</v>
      </c>
      <c r="B1056" s="4">
        <v>45767</v>
      </c>
      <c r="C1056" t="s">
        <v>2083</v>
      </c>
      <c r="D1056" t="s">
        <v>2084</v>
      </c>
      <c r="E1056" t="s">
        <v>2085</v>
      </c>
      <c r="F1056" t="s">
        <v>2086</v>
      </c>
      <c r="I1056" t="s">
        <v>2242</v>
      </c>
      <c r="J1056" t="s">
        <v>1189</v>
      </c>
      <c r="K1056" t="s">
        <v>997</v>
      </c>
      <c r="L1056">
        <v>72</v>
      </c>
      <c r="M1056">
        <v>77</v>
      </c>
      <c r="Q1056">
        <v>149</v>
      </c>
      <c r="R1056">
        <v>71.3</v>
      </c>
      <c r="S1056">
        <v>70.92</v>
      </c>
      <c r="T1056">
        <v>73.73</v>
      </c>
      <c r="U1056">
        <v>76.930000000000007</v>
      </c>
      <c r="Y1056">
        <v>75.33</v>
      </c>
      <c r="Z1056">
        <v>97</v>
      </c>
      <c r="AA1056">
        <v>127</v>
      </c>
      <c r="AE1056">
        <v>10</v>
      </c>
      <c r="AF1056">
        <v>21</v>
      </c>
      <c r="AJ1056">
        <v>127</v>
      </c>
      <c r="AK1056">
        <v>70</v>
      </c>
      <c r="AL1056">
        <v>1</v>
      </c>
      <c r="AM1056" s="5">
        <v>0.34791666666666665</v>
      </c>
      <c r="AN1056">
        <v>10</v>
      </c>
      <c r="AO1056" s="5">
        <v>0.55625000000000002</v>
      </c>
      <c r="AV1056">
        <v>286</v>
      </c>
      <c r="AX1056">
        <v>85.71</v>
      </c>
      <c r="AZ1056">
        <v>66.67</v>
      </c>
      <c r="BB1056">
        <v>32.5</v>
      </c>
      <c r="BD1056">
        <v>1.83</v>
      </c>
      <c r="BF1056">
        <v>25</v>
      </c>
      <c r="BH1056">
        <v>50</v>
      </c>
      <c r="BJ1056" t="s">
        <v>997</v>
      </c>
      <c r="BK1056" t="s">
        <v>997</v>
      </c>
      <c r="BL1056" t="s">
        <v>997</v>
      </c>
      <c r="BM1056" t="s">
        <v>997</v>
      </c>
      <c r="BN1056" t="s">
        <v>997</v>
      </c>
      <c r="BO1056">
        <v>2</v>
      </c>
      <c r="BQ1056">
        <v>4</v>
      </c>
      <c r="BS1056">
        <v>-1</v>
      </c>
      <c r="BU1056">
        <v>0</v>
      </c>
      <c r="BV1056">
        <v>5</v>
      </c>
      <c r="BW1056">
        <v>21</v>
      </c>
      <c r="BX1056">
        <v>10</v>
      </c>
      <c r="BY1056">
        <v>0</v>
      </c>
      <c r="BZ1056">
        <v>2</v>
      </c>
      <c r="CA1056">
        <v>8</v>
      </c>
      <c r="CB1056">
        <v>20</v>
      </c>
      <c r="CC1056">
        <v>8</v>
      </c>
      <c r="CD1056">
        <v>299.74</v>
      </c>
      <c r="CE1056">
        <v>63.04</v>
      </c>
      <c r="CF1056">
        <v>68.239999999999995</v>
      </c>
      <c r="CG1056">
        <v>50.21</v>
      </c>
      <c r="CH1056">
        <v>1.77</v>
      </c>
      <c r="CI1056">
        <v>29.25</v>
      </c>
      <c r="CJ1056">
        <v>51.06</v>
      </c>
      <c r="CK1056">
        <v>3.04</v>
      </c>
      <c r="CL1056">
        <v>4.0199999999999996</v>
      </c>
      <c r="CM1056">
        <v>4.63</v>
      </c>
      <c r="CN1056">
        <v>299.93</v>
      </c>
      <c r="CO1056">
        <v>63.25</v>
      </c>
      <c r="CP1056">
        <v>68.5</v>
      </c>
      <c r="CQ1056">
        <v>49.77</v>
      </c>
      <c r="CR1056">
        <v>1.77</v>
      </c>
      <c r="CS1056">
        <v>29.25</v>
      </c>
      <c r="CT1056">
        <v>51.83</v>
      </c>
      <c r="CU1056">
        <v>3.04</v>
      </c>
      <c r="CV1056">
        <v>4.01</v>
      </c>
      <c r="CW1056">
        <v>4.6399999999999997</v>
      </c>
      <c r="DC1056">
        <v>278.5</v>
      </c>
      <c r="DD1056">
        <v>113</v>
      </c>
      <c r="DE1056">
        <v>293.5</v>
      </c>
      <c r="DF1056">
        <v>108</v>
      </c>
      <c r="DM1056">
        <v>85.71</v>
      </c>
      <c r="DN1056">
        <v>30</v>
      </c>
      <c r="DO1056">
        <v>85.71</v>
      </c>
      <c r="DP1056">
        <v>23</v>
      </c>
      <c r="DW1056">
        <v>72.22</v>
      </c>
      <c r="DX1056">
        <v>50</v>
      </c>
      <c r="DY1056">
        <v>61.11</v>
      </c>
      <c r="DZ1056">
        <v>74</v>
      </c>
      <c r="EG1056">
        <v>31</v>
      </c>
      <c r="EH1056">
        <v>106</v>
      </c>
      <c r="EI1056">
        <v>34</v>
      </c>
      <c r="EJ1056">
        <v>126</v>
      </c>
      <c r="EQ1056">
        <v>1.85</v>
      </c>
      <c r="ER1056">
        <v>106</v>
      </c>
      <c r="ES1056">
        <v>1.82</v>
      </c>
      <c r="ET1056">
        <v>82</v>
      </c>
      <c r="FA1056">
        <v>60</v>
      </c>
      <c r="FB1056">
        <v>74</v>
      </c>
      <c r="FC1056">
        <v>0</v>
      </c>
      <c r="FD1056">
        <v>130</v>
      </c>
      <c r="FK1056">
        <v>50</v>
      </c>
      <c r="FL1056">
        <v>24</v>
      </c>
      <c r="FU1056">
        <v>1</v>
      </c>
      <c r="FV1056">
        <v>92</v>
      </c>
      <c r="FW1056">
        <v>1</v>
      </c>
      <c r="FX1056">
        <v>47</v>
      </c>
      <c r="GE1056">
        <v>0</v>
      </c>
      <c r="GF1056">
        <v>69</v>
      </c>
      <c r="GG1056">
        <v>4</v>
      </c>
      <c r="GH1056">
        <v>123</v>
      </c>
      <c r="GO1056">
        <v>-1</v>
      </c>
      <c r="GP1056">
        <v>84</v>
      </c>
      <c r="GQ1056">
        <v>0</v>
      </c>
      <c r="GR1056">
        <v>123</v>
      </c>
      <c r="GY1056">
        <v>0</v>
      </c>
      <c r="GZ1056">
        <v>14</v>
      </c>
      <c r="HA1056">
        <v>0</v>
      </c>
      <c r="HB1056">
        <v>18</v>
      </c>
      <c r="HI1056">
        <v>2</v>
      </c>
      <c r="HJ1056">
        <v>116</v>
      </c>
      <c r="HK1056">
        <v>3</v>
      </c>
      <c r="HL1056">
        <v>67</v>
      </c>
      <c r="HS1056">
        <v>14</v>
      </c>
      <c r="HT1056">
        <v>4</v>
      </c>
      <c r="HU1056">
        <v>7</v>
      </c>
      <c r="HV1056">
        <v>128</v>
      </c>
      <c r="IC1056">
        <v>2</v>
      </c>
      <c r="ID1056">
        <v>38</v>
      </c>
      <c r="IE1056">
        <v>8</v>
      </c>
      <c r="IF1056">
        <v>1</v>
      </c>
      <c r="IM1056">
        <v>0</v>
      </c>
      <c r="IN1056">
        <v>21</v>
      </c>
      <c r="IO1056">
        <v>0</v>
      </c>
      <c r="IP1056">
        <v>36</v>
      </c>
    </row>
    <row r="1057" spans="1:254" x14ac:dyDescent="0.25">
      <c r="A1057" s="3" t="str">
        <f t="shared" si="16"/>
        <v>Manuel Torres</v>
      </c>
      <c r="B1057" s="4">
        <v>45767</v>
      </c>
      <c r="C1057" t="s">
        <v>2083</v>
      </c>
      <c r="D1057" t="s">
        <v>2084</v>
      </c>
      <c r="E1057" t="s">
        <v>2085</v>
      </c>
      <c r="F1057" t="s">
        <v>2086</v>
      </c>
      <c r="I1057" t="s">
        <v>1196</v>
      </c>
      <c r="J1057" t="s">
        <v>1084</v>
      </c>
      <c r="K1057" t="s">
        <v>997</v>
      </c>
      <c r="L1057">
        <v>74</v>
      </c>
      <c r="M1057">
        <v>75</v>
      </c>
      <c r="Q1057">
        <v>149</v>
      </c>
      <c r="R1057">
        <v>71.3</v>
      </c>
      <c r="S1057">
        <v>70.92</v>
      </c>
      <c r="T1057">
        <v>75.73</v>
      </c>
      <c r="U1057">
        <v>74.930000000000007</v>
      </c>
      <c r="Y1057">
        <v>75.33</v>
      </c>
      <c r="Z1057">
        <v>122</v>
      </c>
      <c r="AA1057">
        <v>127</v>
      </c>
      <c r="AE1057">
        <v>12</v>
      </c>
      <c r="AF1057">
        <v>21</v>
      </c>
      <c r="AJ1057">
        <v>127</v>
      </c>
      <c r="AK1057">
        <v>70</v>
      </c>
      <c r="AL1057">
        <v>1</v>
      </c>
      <c r="AM1057" s="5">
        <v>0.5395833333333333</v>
      </c>
      <c r="AN1057">
        <v>10</v>
      </c>
      <c r="AO1057" s="5">
        <v>0.33124999999999999</v>
      </c>
      <c r="AV1057">
        <v>294</v>
      </c>
      <c r="AX1057">
        <v>60.72</v>
      </c>
      <c r="AZ1057">
        <v>63.89</v>
      </c>
      <c r="BB1057">
        <v>31</v>
      </c>
      <c r="BD1057">
        <v>1.87</v>
      </c>
      <c r="BF1057">
        <v>53.85</v>
      </c>
      <c r="BH1057">
        <v>33.33</v>
      </c>
      <c r="BJ1057" t="s">
        <v>997</v>
      </c>
      <c r="BK1057" t="s">
        <v>997</v>
      </c>
      <c r="BL1057" t="s">
        <v>997</v>
      </c>
      <c r="BM1057" t="s">
        <v>997</v>
      </c>
      <c r="BN1057" t="s">
        <v>997</v>
      </c>
      <c r="BO1057">
        <v>2</v>
      </c>
      <c r="BQ1057">
        <v>6</v>
      </c>
      <c r="BS1057">
        <v>-3</v>
      </c>
      <c r="BU1057">
        <v>0</v>
      </c>
      <c r="BV1057">
        <v>5</v>
      </c>
      <c r="BW1057">
        <v>24</v>
      </c>
      <c r="BX1057">
        <v>5</v>
      </c>
      <c r="BY1057">
        <v>2</v>
      </c>
      <c r="BZ1057">
        <v>3</v>
      </c>
      <c r="CA1057">
        <v>8</v>
      </c>
      <c r="CB1057">
        <v>20</v>
      </c>
      <c r="CC1057">
        <v>8</v>
      </c>
      <c r="CD1057">
        <v>299.74</v>
      </c>
      <c r="CE1057">
        <v>63.04</v>
      </c>
      <c r="CF1057">
        <v>68.239999999999995</v>
      </c>
      <c r="CG1057">
        <v>50.21</v>
      </c>
      <c r="CH1057">
        <v>1.77</v>
      </c>
      <c r="CI1057">
        <v>29.25</v>
      </c>
      <c r="CJ1057">
        <v>51.06</v>
      </c>
      <c r="CK1057">
        <v>3.04</v>
      </c>
      <c r="CL1057">
        <v>4.0199999999999996</v>
      </c>
      <c r="CM1057">
        <v>4.63</v>
      </c>
      <c r="CN1057">
        <v>299.93</v>
      </c>
      <c r="CO1057">
        <v>63.25</v>
      </c>
      <c r="CP1057">
        <v>68.5</v>
      </c>
      <c r="CQ1057">
        <v>49.77</v>
      </c>
      <c r="CR1057">
        <v>1.77</v>
      </c>
      <c r="CS1057">
        <v>29.25</v>
      </c>
      <c r="CT1057">
        <v>51.83</v>
      </c>
      <c r="CU1057">
        <v>3.04</v>
      </c>
      <c r="CV1057">
        <v>4.01</v>
      </c>
      <c r="CW1057">
        <v>4.6399999999999997</v>
      </c>
      <c r="DC1057">
        <v>288</v>
      </c>
      <c r="DD1057">
        <v>85</v>
      </c>
      <c r="DE1057">
        <v>300</v>
      </c>
      <c r="DF1057">
        <v>85</v>
      </c>
      <c r="DM1057">
        <v>64.290000000000006</v>
      </c>
      <c r="DN1057">
        <v>117</v>
      </c>
      <c r="DO1057">
        <v>57.14</v>
      </c>
      <c r="DP1057">
        <v>126</v>
      </c>
      <c r="DW1057">
        <v>66.67</v>
      </c>
      <c r="DX1057">
        <v>80</v>
      </c>
      <c r="DY1057">
        <v>61.11</v>
      </c>
      <c r="DZ1057">
        <v>74</v>
      </c>
      <c r="EG1057">
        <v>31</v>
      </c>
      <c r="EH1057">
        <v>106</v>
      </c>
      <c r="EI1057">
        <v>31</v>
      </c>
      <c r="EJ1057">
        <v>89</v>
      </c>
      <c r="EQ1057">
        <v>1.92</v>
      </c>
      <c r="ER1057">
        <v>122</v>
      </c>
      <c r="ES1057">
        <v>1.82</v>
      </c>
      <c r="ET1057">
        <v>82</v>
      </c>
      <c r="FA1057">
        <v>66.67</v>
      </c>
      <c r="FB1057">
        <v>60</v>
      </c>
      <c r="FC1057">
        <v>42.86</v>
      </c>
      <c r="FD1057">
        <v>106</v>
      </c>
      <c r="FM1057">
        <v>33.299999999999997</v>
      </c>
      <c r="FN1057">
        <v>54</v>
      </c>
      <c r="FU1057">
        <v>0</v>
      </c>
      <c r="FV1057">
        <v>42</v>
      </c>
      <c r="FW1057">
        <v>2</v>
      </c>
      <c r="FX1057">
        <v>92</v>
      </c>
      <c r="GE1057">
        <v>3</v>
      </c>
      <c r="GF1057">
        <v>120</v>
      </c>
      <c r="GG1057">
        <v>3</v>
      </c>
      <c r="GH1057">
        <v>113</v>
      </c>
      <c r="GO1057">
        <v>-1</v>
      </c>
      <c r="GP1057">
        <v>84</v>
      </c>
      <c r="GQ1057">
        <v>-2</v>
      </c>
      <c r="GR1057">
        <v>50</v>
      </c>
      <c r="GY1057">
        <v>0</v>
      </c>
      <c r="GZ1057">
        <v>14</v>
      </c>
      <c r="HA1057">
        <v>0</v>
      </c>
      <c r="HB1057">
        <v>18</v>
      </c>
      <c r="HI1057">
        <v>2</v>
      </c>
      <c r="HJ1057">
        <v>116</v>
      </c>
      <c r="HK1057">
        <v>3</v>
      </c>
      <c r="HL1057">
        <v>67</v>
      </c>
      <c r="HS1057">
        <v>13</v>
      </c>
      <c r="HT1057">
        <v>19</v>
      </c>
      <c r="HU1057">
        <v>11</v>
      </c>
      <c r="HV1057">
        <v>55</v>
      </c>
      <c r="IC1057">
        <v>2</v>
      </c>
      <c r="ID1057">
        <v>38</v>
      </c>
      <c r="IE1057">
        <v>3</v>
      </c>
      <c r="IF1057">
        <v>36</v>
      </c>
      <c r="IM1057">
        <v>1</v>
      </c>
      <c r="IN1057">
        <v>4</v>
      </c>
      <c r="IO1057">
        <v>1</v>
      </c>
      <c r="IP1057">
        <v>4</v>
      </c>
    </row>
    <row r="1058" spans="1:254" x14ac:dyDescent="0.25">
      <c r="A1058" s="3" t="str">
        <f t="shared" si="16"/>
        <v>Rodrigo Huerta</v>
      </c>
      <c r="B1058" s="4">
        <v>45767</v>
      </c>
      <c r="C1058" t="s">
        <v>2083</v>
      </c>
      <c r="D1058" t="s">
        <v>2084</v>
      </c>
      <c r="E1058" t="s">
        <v>2085</v>
      </c>
      <c r="F1058" t="s">
        <v>2086</v>
      </c>
      <c r="I1058" t="s">
        <v>2243</v>
      </c>
      <c r="J1058" t="s">
        <v>1534</v>
      </c>
      <c r="K1058" t="s">
        <v>997</v>
      </c>
      <c r="L1058">
        <v>78</v>
      </c>
      <c r="M1058">
        <v>77</v>
      </c>
      <c r="Q1058">
        <v>155</v>
      </c>
      <c r="R1058">
        <v>71.3</v>
      </c>
      <c r="S1058">
        <v>70.92</v>
      </c>
      <c r="T1058">
        <v>79.73</v>
      </c>
      <c r="U1058">
        <v>76.930000000000007</v>
      </c>
      <c r="Y1058">
        <v>78.33</v>
      </c>
      <c r="Z1058">
        <v>132</v>
      </c>
      <c r="AA1058">
        <v>130</v>
      </c>
      <c r="AE1058">
        <v>16</v>
      </c>
      <c r="AF1058">
        <v>27</v>
      </c>
      <c r="AJ1058">
        <v>130</v>
      </c>
      <c r="AK1058">
        <v>70</v>
      </c>
      <c r="AL1058">
        <v>10</v>
      </c>
      <c r="AM1058" s="5">
        <v>0.56458333333333333</v>
      </c>
      <c r="AN1058">
        <v>1</v>
      </c>
      <c r="AO1058" s="5">
        <v>0.35625000000000001</v>
      </c>
      <c r="AV1058">
        <v>286.25</v>
      </c>
      <c r="AX1058">
        <v>82.14</v>
      </c>
      <c r="AZ1058">
        <v>41.67</v>
      </c>
      <c r="BB1058">
        <v>30.5</v>
      </c>
      <c r="BD1058">
        <v>1.87</v>
      </c>
      <c r="BF1058">
        <v>42.86</v>
      </c>
      <c r="BJ1058" t="s">
        <v>997</v>
      </c>
      <c r="BK1058" t="s">
        <v>997</v>
      </c>
      <c r="BL1058" t="s">
        <v>997</v>
      </c>
      <c r="BM1058" t="s">
        <v>997</v>
      </c>
      <c r="BN1058" t="s">
        <v>997</v>
      </c>
      <c r="BO1058">
        <v>6</v>
      </c>
      <c r="BQ1058">
        <v>7</v>
      </c>
      <c r="BS1058">
        <v>-2</v>
      </c>
      <c r="BU1058">
        <v>0</v>
      </c>
      <c r="BV1058">
        <v>5</v>
      </c>
      <c r="BW1058">
        <v>17</v>
      </c>
      <c r="BX1058">
        <v>12</v>
      </c>
      <c r="BY1058">
        <v>2</v>
      </c>
      <c r="BZ1058">
        <v>0</v>
      </c>
      <c r="CA1058">
        <v>8</v>
      </c>
      <c r="CB1058">
        <v>20</v>
      </c>
      <c r="CC1058">
        <v>8</v>
      </c>
      <c r="CD1058">
        <v>299.74</v>
      </c>
      <c r="CE1058">
        <v>63.04</v>
      </c>
      <c r="CF1058">
        <v>68.239999999999995</v>
      </c>
      <c r="CG1058">
        <v>50.21</v>
      </c>
      <c r="CH1058">
        <v>1.77</v>
      </c>
      <c r="CI1058">
        <v>29.25</v>
      </c>
      <c r="CJ1058">
        <v>51.06</v>
      </c>
      <c r="CK1058">
        <v>3.04</v>
      </c>
      <c r="CL1058">
        <v>4.0199999999999996</v>
      </c>
      <c r="CM1058">
        <v>4.63</v>
      </c>
      <c r="CN1058">
        <v>299.93</v>
      </c>
      <c r="CO1058">
        <v>63.25</v>
      </c>
      <c r="CP1058">
        <v>68.5</v>
      </c>
      <c r="CQ1058">
        <v>49.77</v>
      </c>
      <c r="CR1058">
        <v>1.77</v>
      </c>
      <c r="CS1058">
        <v>29.25</v>
      </c>
      <c r="CT1058">
        <v>51.83</v>
      </c>
      <c r="CU1058">
        <v>3.04</v>
      </c>
      <c r="CV1058">
        <v>4.01</v>
      </c>
      <c r="CW1058">
        <v>4.6399999999999997</v>
      </c>
      <c r="DC1058">
        <v>279.5</v>
      </c>
      <c r="DD1058">
        <v>109</v>
      </c>
      <c r="DE1058">
        <v>293</v>
      </c>
      <c r="DF1058">
        <v>109</v>
      </c>
      <c r="DM1058">
        <v>85.71</v>
      </c>
      <c r="DN1058">
        <v>30</v>
      </c>
      <c r="DO1058">
        <v>78.569999999999993</v>
      </c>
      <c r="DP1058">
        <v>50</v>
      </c>
      <c r="DW1058">
        <v>38.89</v>
      </c>
      <c r="DX1058">
        <v>132</v>
      </c>
      <c r="DY1058">
        <v>44.44</v>
      </c>
      <c r="DZ1058">
        <v>126</v>
      </c>
      <c r="EG1058">
        <v>31</v>
      </c>
      <c r="EH1058">
        <v>106</v>
      </c>
      <c r="EI1058">
        <v>30</v>
      </c>
      <c r="EJ1058">
        <v>61</v>
      </c>
      <c r="EQ1058">
        <v>1.86</v>
      </c>
      <c r="ER1058">
        <v>114</v>
      </c>
      <c r="ES1058">
        <v>1.88</v>
      </c>
      <c r="ET1058">
        <v>97</v>
      </c>
      <c r="FA1058">
        <v>36.36</v>
      </c>
      <c r="FB1058">
        <v>113</v>
      </c>
      <c r="FC1058">
        <v>50</v>
      </c>
      <c r="FD1058">
        <v>82</v>
      </c>
      <c r="FU1058">
        <v>2</v>
      </c>
      <c r="FV1058">
        <v>122</v>
      </c>
      <c r="FW1058">
        <v>4</v>
      </c>
      <c r="FX1058">
        <v>129</v>
      </c>
      <c r="GE1058">
        <v>5</v>
      </c>
      <c r="GF1058">
        <v>130</v>
      </c>
      <c r="GG1058">
        <v>2</v>
      </c>
      <c r="GH1058">
        <v>93</v>
      </c>
      <c r="GO1058">
        <v>-1</v>
      </c>
      <c r="GP1058">
        <v>84</v>
      </c>
      <c r="GQ1058">
        <v>-1</v>
      </c>
      <c r="GR1058">
        <v>88</v>
      </c>
      <c r="GY1058">
        <v>0</v>
      </c>
      <c r="GZ1058">
        <v>14</v>
      </c>
      <c r="HA1058">
        <v>0</v>
      </c>
      <c r="HB1058">
        <v>18</v>
      </c>
      <c r="HI1058">
        <v>2</v>
      </c>
      <c r="HJ1058">
        <v>116</v>
      </c>
      <c r="HK1058">
        <v>3</v>
      </c>
      <c r="HL1058">
        <v>67</v>
      </c>
      <c r="HS1058">
        <v>9</v>
      </c>
      <c r="HT1058">
        <v>109</v>
      </c>
      <c r="HU1058">
        <v>8</v>
      </c>
      <c r="HV1058">
        <v>119</v>
      </c>
      <c r="IC1058">
        <v>6</v>
      </c>
      <c r="ID1058">
        <v>1</v>
      </c>
      <c r="IE1058">
        <v>6</v>
      </c>
      <c r="IF1058">
        <v>5</v>
      </c>
      <c r="IM1058">
        <v>1</v>
      </c>
      <c r="IN1058">
        <v>4</v>
      </c>
      <c r="IO1058">
        <v>1</v>
      </c>
      <c r="IP1058">
        <v>4</v>
      </c>
    </row>
    <row r="1059" spans="1:254" x14ac:dyDescent="0.25">
      <c r="A1059" s="3" t="str">
        <f t="shared" si="16"/>
        <v>Enrique Valverde</v>
      </c>
      <c r="B1059" s="4">
        <v>45767</v>
      </c>
      <c r="C1059" t="s">
        <v>2083</v>
      </c>
      <c r="D1059" t="s">
        <v>2084</v>
      </c>
      <c r="E1059" t="s">
        <v>2085</v>
      </c>
      <c r="F1059" t="s">
        <v>2086</v>
      </c>
      <c r="I1059" t="s">
        <v>2244</v>
      </c>
      <c r="J1059" t="s">
        <v>2245</v>
      </c>
      <c r="K1059" t="s">
        <v>997</v>
      </c>
      <c r="L1059">
        <v>75</v>
      </c>
      <c r="M1059">
        <v>80</v>
      </c>
      <c r="Q1059">
        <v>155</v>
      </c>
      <c r="R1059">
        <v>71.3</v>
      </c>
      <c r="S1059">
        <v>70.92</v>
      </c>
      <c r="T1059">
        <v>76.73</v>
      </c>
      <c r="U1059">
        <v>79.930000000000007</v>
      </c>
      <c r="Y1059">
        <v>78.33</v>
      </c>
      <c r="Z1059">
        <v>129</v>
      </c>
      <c r="AA1059">
        <v>130</v>
      </c>
      <c r="AE1059">
        <v>13</v>
      </c>
      <c r="AF1059">
        <v>27</v>
      </c>
      <c r="AJ1059">
        <v>130</v>
      </c>
      <c r="AK1059">
        <v>70</v>
      </c>
      <c r="AL1059">
        <v>10</v>
      </c>
      <c r="AM1059" s="5">
        <v>0.5395833333333333</v>
      </c>
      <c r="AN1059">
        <v>1</v>
      </c>
      <c r="AO1059" s="5">
        <v>0.33124999999999999</v>
      </c>
      <c r="AV1059">
        <v>295</v>
      </c>
      <c r="AX1059">
        <v>57.14</v>
      </c>
      <c r="AZ1059">
        <v>47.22</v>
      </c>
      <c r="BB1059">
        <v>30.5</v>
      </c>
      <c r="BD1059">
        <v>1.76</v>
      </c>
      <c r="BF1059">
        <v>36.840000000000003</v>
      </c>
      <c r="BJ1059" t="s">
        <v>997</v>
      </c>
      <c r="BK1059" t="s">
        <v>997</v>
      </c>
      <c r="BL1059" t="s">
        <v>997</v>
      </c>
      <c r="BM1059" t="s">
        <v>997</v>
      </c>
      <c r="BN1059" t="s">
        <v>997</v>
      </c>
      <c r="BO1059">
        <v>3</v>
      </c>
      <c r="BQ1059">
        <v>11</v>
      </c>
      <c r="BS1059">
        <v>-3</v>
      </c>
      <c r="BU1059">
        <v>0</v>
      </c>
      <c r="BV1059">
        <v>7</v>
      </c>
      <c r="BW1059">
        <v>14</v>
      </c>
      <c r="BX1059">
        <v>12</v>
      </c>
      <c r="BY1059">
        <v>3</v>
      </c>
      <c r="BZ1059">
        <v>0</v>
      </c>
      <c r="CA1059">
        <v>8</v>
      </c>
      <c r="CB1059">
        <v>20</v>
      </c>
      <c r="CC1059">
        <v>8</v>
      </c>
      <c r="CD1059">
        <v>299.74</v>
      </c>
      <c r="CE1059">
        <v>63.04</v>
      </c>
      <c r="CF1059">
        <v>68.239999999999995</v>
      </c>
      <c r="CG1059">
        <v>50.21</v>
      </c>
      <c r="CH1059">
        <v>1.77</v>
      </c>
      <c r="CI1059">
        <v>29.25</v>
      </c>
      <c r="CJ1059">
        <v>51.06</v>
      </c>
      <c r="CK1059">
        <v>3.04</v>
      </c>
      <c r="CL1059">
        <v>4.0199999999999996</v>
      </c>
      <c r="CM1059">
        <v>4.63</v>
      </c>
      <c r="CN1059">
        <v>299.93</v>
      </c>
      <c r="CO1059">
        <v>63.25</v>
      </c>
      <c r="CP1059">
        <v>68.5</v>
      </c>
      <c r="CQ1059">
        <v>49.77</v>
      </c>
      <c r="CR1059">
        <v>1.77</v>
      </c>
      <c r="CS1059">
        <v>29.25</v>
      </c>
      <c r="CT1059">
        <v>51.83</v>
      </c>
      <c r="CU1059">
        <v>3.04</v>
      </c>
      <c r="CV1059">
        <v>4.01</v>
      </c>
      <c r="CW1059">
        <v>4.6399999999999997</v>
      </c>
      <c r="DC1059">
        <v>299</v>
      </c>
      <c r="DD1059">
        <v>29</v>
      </c>
      <c r="DE1059">
        <v>291</v>
      </c>
      <c r="DF1059">
        <v>115</v>
      </c>
      <c r="DM1059">
        <v>57.14</v>
      </c>
      <c r="DN1059">
        <v>129</v>
      </c>
      <c r="DO1059">
        <v>57.14</v>
      </c>
      <c r="DP1059">
        <v>126</v>
      </c>
      <c r="DW1059">
        <v>55.56</v>
      </c>
      <c r="DX1059">
        <v>118</v>
      </c>
      <c r="DY1059">
        <v>38.89</v>
      </c>
      <c r="DZ1059">
        <v>130</v>
      </c>
      <c r="EG1059">
        <v>29</v>
      </c>
      <c r="EH1059">
        <v>49</v>
      </c>
      <c r="EI1059">
        <v>32</v>
      </c>
      <c r="EJ1059">
        <v>108</v>
      </c>
      <c r="EQ1059">
        <v>1.5</v>
      </c>
      <c r="ER1059">
        <v>7</v>
      </c>
      <c r="ES1059">
        <v>2.14</v>
      </c>
      <c r="ET1059">
        <v>131</v>
      </c>
      <c r="FA1059">
        <v>25</v>
      </c>
      <c r="FB1059">
        <v>124</v>
      </c>
      <c r="FC1059">
        <v>45.45</v>
      </c>
      <c r="FD1059">
        <v>104</v>
      </c>
      <c r="FU1059">
        <v>0</v>
      </c>
      <c r="FV1059">
        <v>42</v>
      </c>
      <c r="FW1059">
        <v>3</v>
      </c>
      <c r="FX1059">
        <v>113</v>
      </c>
      <c r="GE1059">
        <v>5</v>
      </c>
      <c r="GF1059">
        <v>130</v>
      </c>
      <c r="GG1059">
        <v>6</v>
      </c>
      <c r="GH1059">
        <v>130</v>
      </c>
      <c r="GO1059">
        <v>-2</v>
      </c>
      <c r="GP1059">
        <v>36</v>
      </c>
      <c r="GQ1059">
        <v>-1</v>
      </c>
      <c r="GR1059">
        <v>88</v>
      </c>
      <c r="GY1059">
        <v>0</v>
      </c>
      <c r="GZ1059">
        <v>14</v>
      </c>
      <c r="HA1059">
        <v>0</v>
      </c>
      <c r="HB1059">
        <v>18</v>
      </c>
      <c r="HI1059">
        <v>6</v>
      </c>
      <c r="HJ1059">
        <v>19</v>
      </c>
      <c r="HK1059">
        <v>1</v>
      </c>
      <c r="HL1059">
        <v>124</v>
      </c>
      <c r="HS1059">
        <v>5</v>
      </c>
      <c r="HT1059">
        <v>132</v>
      </c>
      <c r="HU1059">
        <v>9</v>
      </c>
      <c r="HV1059">
        <v>109</v>
      </c>
      <c r="IC1059">
        <v>5</v>
      </c>
      <c r="ID1059">
        <v>3</v>
      </c>
      <c r="IE1059">
        <v>7</v>
      </c>
      <c r="IF1059">
        <v>3</v>
      </c>
      <c r="IM1059">
        <v>2</v>
      </c>
      <c r="IN1059">
        <v>1</v>
      </c>
      <c r="IO1059">
        <v>1</v>
      </c>
      <c r="IP1059">
        <v>4</v>
      </c>
    </row>
    <row r="1060" spans="1:254" x14ac:dyDescent="0.25">
      <c r="A1060" s="3" t="str">
        <f t="shared" si="16"/>
        <v>Lanto Griffin</v>
      </c>
      <c r="B1060" s="4">
        <v>45767</v>
      </c>
      <c r="C1060" t="s">
        <v>2083</v>
      </c>
      <c r="D1060" t="s">
        <v>2084</v>
      </c>
      <c r="E1060" t="s">
        <v>2085</v>
      </c>
      <c r="F1060" t="s">
        <v>2086</v>
      </c>
      <c r="I1060" t="s">
        <v>2246</v>
      </c>
      <c r="J1060" t="s">
        <v>2247</v>
      </c>
      <c r="K1060" t="s">
        <v>1144</v>
      </c>
      <c r="L1060">
        <v>74</v>
      </c>
      <c r="Q1060">
        <v>74</v>
      </c>
      <c r="R1060">
        <v>71.3</v>
      </c>
      <c r="S1060">
        <v>70.92</v>
      </c>
      <c r="T1060">
        <v>75.73</v>
      </c>
      <c r="Y1060">
        <v>75.73</v>
      </c>
      <c r="Z1060">
        <v>122</v>
      </c>
      <c r="AE1060">
        <v>12</v>
      </c>
      <c r="AJ1060">
        <v>132</v>
      </c>
      <c r="AK1060">
        <v>70</v>
      </c>
      <c r="AL1060">
        <v>10</v>
      </c>
      <c r="AM1060" s="5">
        <v>0.28125</v>
      </c>
      <c r="AV1060">
        <v>287.5</v>
      </c>
      <c r="AX1060">
        <v>78.569999999999993</v>
      </c>
      <c r="AZ1060">
        <v>77.78</v>
      </c>
      <c r="BB1060">
        <v>35</v>
      </c>
      <c r="BD1060">
        <v>2</v>
      </c>
      <c r="BF1060">
        <v>25</v>
      </c>
      <c r="BH1060">
        <v>50</v>
      </c>
      <c r="BJ1060" t="s">
        <v>1144</v>
      </c>
      <c r="BK1060" t="s">
        <v>1144</v>
      </c>
      <c r="BL1060" t="s">
        <v>1144</v>
      </c>
      <c r="BM1060" t="s">
        <v>1144</v>
      </c>
      <c r="BN1060" t="s">
        <v>1144</v>
      </c>
      <c r="BO1060">
        <v>1</v>
      </c>
      <c r="BQ1060">
        <v>0</v>
      </c>
      <c r="BS1060">
        <v>1</v>
      </c>
      <c r="BU1060">
        <v>0</v>
      </c>
      <c r="BV1060">
        <v>3</v>
      </c>
      <c r="BW1060">
        <v>10</v>
      </c>
      <c r="BX1060">
        <v>5</v>
      </c>
      <c r="BY1060">
        <v>0</v>
      </c>
      <c r="BZ1060">
        <v>2</v>
      </c>
      <c r="CA1060">
        <v>4</v>
      </c>
      <c r="CB1060">
        <v>10</v>
      </c>
      <c r="CC1060">
        <v>4</v>
      </c>
      <c r="CD1060">
        <v>299.74</v>
      </c>
      <c r="CE1060">
        <v>63.04</v>
      </c>
      <c r="CF1060">
        <v>68.239999999999995</v>
      </c>
      <c r="CG1060">
        <v>50.21</v>
      </c>
      <c r="CH1060">
        <v>1.77</v>
      </c>
      <c r="CI1060">
        <v>29.25</v>
      </c>
      <c r="CJ1060">
        <v>51.06</v>
      </c>
      <c r="CK1060">
        <v>3.04</v>
      </c>
      <c r="CL1060">
        <v>4.0199999999999996</v>
      </c>
      <c r="CM1060">
        <v>4.63</v>
      </c>
      <c r="CN1060">
        <v>299.93</v>
      </c>
      <c r="CO1060">
        <v>63.25</v>
      </c>
      <c r="CP1060">
        <v>68.5</v>
      </c>
      <c r="CQ1060">
        <v>49.77</v>
      </c>
      <c r="CR1060">
        <v>1.77</v>
      </c>
      <c r="CS1060">
        <v>29.25</v>
      </c>
      <c r="CT1060">
        <v>51.83</v>
      </c>
      <c r="CU1060">
        <v>3.04</v>
      </c>
      <c r="CV1060">
        <v>4.01</v>
      </c>
      <c r="CW1060">
        <v>4.6399999999999997</v>
      </c>
      <c r="DC1060">
        <v>287.5</v>
      </c>
      <c r="DD1060">
        <v>87</v>
      </c>
      <c r="DM1060">
        <v>78.569999999999993</v>
      </c>
      <c r="DN1060">
        <v>66</v>
      </c>
      <c r="DW1060">
        <v>77.78</v>
      </c>
      <c r="DX1060">
        <v>27</v>
      </c>
      <c r="EG1060">
        <v>35</v>
      </c>
      <c r="EH1060">
        <v>130</v>
      </c>
      <c r="EQ1060">
        <v>2</v>
      </c>
      <c r="ER1060">
        <v>129</v>
      </c>
      <c r="FA1060">
        <v>25</v>
      </c>
      <c r="FB1060">
        <v>124</v>
      </c>
      <c r="FK1060">
        <v>50</v>
      </c>
      <c r="FL1060">
        <v>24</v>
      </c>
      <c r="FU1060">
        <v>1</v>
      </c>
      <c r="FV1060">
        <v>92</v>
      </c>
      <c r="GE1060">
        <v>0</v>
      </c>
      <c r="GF1060">
        <v>69</v>
      </c>
      <c r="GO1060">
        <v>1</v>
      </c>
      <c r="GP1060">
        <v>130</v>
      </c>
      <c r="GY1060">
        <v>0</v>
      </c>
      <c r="GZ1060">
        <v>14</v>
      </c>
      <c r="HI1060">
        <v>3</v>
      </c>
      <c r="HJ1060">
        <v>89</v>
      </c>
      <c r="HS1060">
        <v>10</v>
      </c>
      <c r="HT1060">
        <v>88</v>
      </c>
      <c r="IC1060">
        <v>5</v>
      </c>
      <c r="ID1060">
        <v>3</v>
      </c>
      <c r="IM1060">
        <v>0</v>
      </c>
      <c r="IN1060">
        <v>21</v>
      </c>
    </row>
    <row r="1061" spans="1:254" x14ac:dyDescent="0.25">
      <c r="A1061" s="3" t="str">
        <f t="shared" si="16"/>
        <v>Justin Thomas</v>
      </c>
      <c r="B1061" s="4">
        <v>45767</v>
      </c>
      <c r="C1061" t="s">
        <v>2248</v>
      </c>
      <c r="D1061" t="s">
        <v>2249</v>
      </c>
      <c r="E1061" t="s">
        <v>2250</v>
      </c>
      <c r="F1061" t="s">
        <v>2086</v>
      </c>
      <c r="I1061" t="s">
        <v>1645</v>
      </c>
      <c r="J1061" t="s">
        <v>1189</v>
      </c>
      <c r="K1061">
        <v>1</v>
      </c>
      <c r="L1061">
        <v>61</v>
      </c>
      <c r="M1061">
        <v>69</v>
      </c>
      <c r="N1061">
        <v>69</v>
      </c>
      <c r="O1061">
        <v>68</v>
      </c>
      <c r="Q1061">
        <v>267</v>
      </c>
      <c r="R1061">
        <v>69.58</v>
      </c>
      <c r="S1061">
        <v>69.58</v>
      </c>
      <c r="T1061">
        <v>61.29</v>
      </c>
      <c r="U1061">
        <v>69.25</v>
      </c>
      <c r="V1061">
        <v>69.48</v>
      </c>
      <c r="W1061">
        <v>67.83</v>
      </c>
      <c r="Y1061">
        <v>66.959999999999994</v>
      </c>
      <c r="Z1061">
        <v>1</v>
      </c>
      <c r="AA1061">
        <v>1</v>
      </c>
      <c r="AB1061">
        <v>2</v>
      </c>
      <c r="AC1061">
        <v>1</v>
      </c>
      <c r="AE1061">
        <v>-3</v>
      </c>
      <c r="AF1061">
        <v>-2</v>
      </c>
      <c r="AG1061">
        <v>1</v>
      </c>
      <c r="AH1061">
        <v>0</v>
      </c>
      <c r="AJ1061">
        <v>1</v>
      </c>
      <c r="AK1061">
        <v>1</v>
      </c>
      <c r="AL1061">
        <v>1</v>
      </c>
      <c r="AM1061" s="5">
        <v>0.43402777777777779</v>
      </c>
      <c r="AN1061">
        <v>1</v>
      </c>
      <c r="AO1061" s="5">
        <v>0.56944444444444442</v>
      </c>
      <c r="AP1061">
        <v>1</v>
      </c>
      <c r="AQ1061" s="5">
        <v>0.58333333333333337</v>
      </c>
      <c r="AR1061">
        <v>1</v>
      </c>
      <c r="AS1061" s="5">
        <v>0.57291666666666663</v>
      </c>
      <c r="AV1061">
        <v>307.85000000000002</v>
      </c>
      <c r="AW1061">
        <v>17</v>
      </c>
      <c r="AX1061">
        <v>58.1</v>
      </c>
      <c r="AY1061">
        <v>59</v>
      </c>
      <c r="AZ1061">
        <v>70.349999999999994</v>
      </c>
      <c r="BA1061">
        <v>8</v>
      </c>
      <c r="BB1061">
        <v>26.75</v>
      </c>
      <c r="BC1061">
        <v>9</v>
      </c>
      <c r="BD1061">
        <v>1.61</v>
      </c>
      <c r="BE1061">
        <v>11</v>
      </c>
      <c r="BF1061">
        <v>80.95</v>
      </c>
      <c r="BG1061">
        <v>8</v>
      </c>
      <c r="BH1061">
        <v>60</v>
      </c>
      <c r="BI1061">
        <v>51</v>
      </c>
      <c r="BJ1061">
        <v>39</v>
      </c>
      <c r="BK1061">
        <v>33</v>
      </c>
      <c r="BL1061">
        <v>18</v>
      </c>
      <c r="BM1061">
        <v>10</v>
      </c>
      <c r="BN1061">
        <v>4</v>
      </c>
      <c r="BO1061">
        <v>-3</v>
      </c>
      <c r="BP1061">
        <v>4</v>
      </c>
      <c r="BQ1061">
        <v>-7</v>
      </c>
      <c r="BR1061">
        <v>8</v>
      </c>
      <c r="BS1061">
        <v>-7</v>
      </c>
      <c r="BT1061">
        <v>13</v>
      </c>
      <c r="BU1061">
        <v>0</v>
      </c>
      <c r="BV1061">
        <v>22</v>
      </c>
      <c r="BW1061">
        <v>45</v>
      </c>
      <c r="BX1061">
        <v>5</v>
      </c>
      <c r="BY1061">
        <v>0</v>
      </c>
      <c r="BZ1061">
        <v>5</v>
      </c>
      <c r="CA1061">
        <v>16</v>
      </c>
      <c r="CB1061">
        <v>44</v>
      </c>
      <c r="CC1061">
        <v>12</v>
      </c>
      <c r="CD1061">
        <v>299.08</v>
      </c>
      <c r="CE1061">
        <v>62.69</v>
      </c>
      <c r="CF1061">
        <v>68.459999999999994</v>
      </c>
      <c r="CG1061">
        <v>53.49</v>
      </c>
      <c r="CH1061">
        <v>1.76</v>
      </c>
      <c r="CI1061">
        <v>29.22</v>
      </c>
      <c r="CJ1061">
        <v>51.69</v>
      </c>
      <c r="CK1061">
        <v>3.04</v>
      </c>
      <c r="CL1061">
        <v>4.0199999999999996</v>
      </c>
      <c r="CM1061">
        <v>4.6100000000000003</v>
      </c>
      <c r="CN1061">
        <v>299.08</v>
      </c>
      <c r="CO1061">
        <v>62.69</v>
      </c>
      <c r="CP1061">
        <v>68.459999999999994</v>
      </c>
      <c r="CQ1061">
        <v>53.49</v>
      </c>
      <c r="CR1061">
        <v>1.76</v>
      </c>
      <c r="CS1061">
        <v>29.22</v>
      </c>
      <c r="CT1061">
        <v>51.69</v>
      </c>
      <c r="CU1061">
        <v>3.04</v>
      </c>
      <c r="CV1061">
        <v>4.0199999999999996</v>
      </c>
      <c r="CW1061">
        <v>4.6100000000000003</v>
      </c>
      <c r="CX1061">
        <v>18</v>
      </c>
      <c r="CY1061">
        <v>1</v>
      </c>
      <c r="CZ1061">
        <v>48</v>
      </c>
      <c r="DA1061">
        <v>58</v>
      </c>
      <c r="DB1061">
        <v>45</v>
      </c>
      <c r="DC1061">
        <v>316</v>
      </c>
      <c r="DD1061">
        <v>4</v>
      </c>
      <c r="DE1061">
        <v>291.8</v>
      </c>
      <c r="DF1061">
        <v>57</v>
      </c>
      <c r="DG1061">
        <v>322.10000000000002</v>
      </c>
      <c r="DH1061">
        <v>1</v>
      </c>
      <c r="DI1061">
        <v>301.5</v>
      </c>
      <c r="DJ1061">
        <v>42</v>
      </c>
      <c r="DM1061">
        <v>71.430000000000007</v>
      </c>
      <c r="DN1061">
        <v>19</v>
      </c>
      <c r="DO1061">
        <v>50</v>
      </c>
      <c r="DP1061">
        <v>53</v>
      </c>
      <c r="DQ1061">
        <v>53.85</v>
      </c>
      <c r="DR1061">
        <v>55</v>
      </c>
      <c r="DS1061">
        <v>57.14</v>
      </c>
      <c r="DT1061">
        <v>42</v>
      </c>
      <c r="DW1061">
        <v>88.89</v>
      </c>
      <c r="DX1061">
        <v>1</v>
      </c>
      <c r="DY1061">
        <v>61.11</v>
      </c>
      <c r="DZ1061">
        <v>40</v>
      </c>
      <c r="EA1061">
        <v>64.709999999999994</v>
      </c>
      <c r="EB1061">
        <v>36</v>
      </c>
      <c r="EC1061">
        <v>66.67</v>
      </c>
      <c r="ED1061">
        <v>15</v>
      </c>
      <c r="EG1061">
        <v>24</v>
      </c>
      <c r="EH1061">
        <v>2</v>
      </c>
      <c r="EI1061">
        <v>28</v>
      </c>
      <c r="EJ1061">
        <v>34</v>
      </c>
      <c r="EK1061">
        <v>28</v>
      </c>
      <c r="EL1061">
        <v>34</v>
      </c>
      <c r="EM1061">
        <v>27</v>
      </c>
      <c r="EN1061">
        <v>19</v>
      </c>
      <c r="EQ1061">
        <v>1.38</v>
      </c>
      <c r="ER1061">
        <v>1</v>
      </c>
      <c r="ES1061">
        <v>1.73</v>
      </c>
      <c r="ET1061">
        <v>45</v>
      </c>
      <c r="EU1061">
        <v>1.64</v>
      </c>
      <c r="EV1061">
        <v>22</v>
      </c>
      <c r="EW1061">
        <v>1.75</v>
      </c>
      <c r="EX1061">
        <v>48</v>
      </c>
      <c r="FA1061">
        <v>100</v>
      </c>
      <c r="FB1061">
        <v>1</v>
      </c>
      <c r="FC1061">
        <v>71.430000000000007</v>
      </c>
      <c r="FD1061">
        <v>37</v>
      </c>
      <c r="FE1061">
        <v>66.67</v>
      </c>
      <c r="FF1061">
        <v>43</v>
      </c>
      <c r="FG1061">
        <v>100</v>
      </c>
      <c r="FH1061">
        <v>1</v>
      </c>
      <c r="FK1061">
        <v>100</v>
      </c>
      <c r="FL1061">
        <v>1</v>
      </c>
      <c r="FM1061">
        <v>33.33</v>
      </c>
      <c r="FN1061">
        <v>37</v>
      </c>
      <c r="FQ1061">
        <v>100</v>
      </c>
      <c r="FR1061">
        <v>1</v>
      </c>
      <c r="FU1061">
        <v>-3</v>
      </c>
      <c r="FV1061">
        <v>1</v>
      </c>
      <c r="FW1061">
        <v>0</v>
      </c>
      <c r="FX1061">
        <v>17</v>
      </c>
      <c r="FY1061">
        <v>0</v>
      </c>
      <c r="FZ1061">
        <v>21</v>
      </c>
      <c r="GA1061">
        <v>0</v>
      </c>
      <c r="GB1061">
        <v>18</v>
      </c>
      <c r="GE1061">
        <v>-4</v>
      </c>
      <c r="GF1061">
        <v>1</v>
      </c>
      <c r="GG1061">
        <v>0</v>
      </c>
      <c r="GH1061">
        <v>39</v>
      </c>
      <c r="GI1061">
        <v>-2</v>
      </c>
      <c r="GJ1061">
        <v>13</v>
      </c>
      <c r="GK1061">
        <v>-1</v>
      </c>
      <c r="GL1061">
        <v>18</v>
      </c>
      <c r="GO1061">
        <v>-3</v>
      </c>
      <c r="GP1061">
        <v>4</v>
      </c>
      <c r="GQ1061">
        <v>-2</v>
      </c>
      <c r="GR1061">
        <v>9</v>
      </c>
      <c r="GS1061">
        <v>0</v>
      </c>
      <c r="GT1061">
        <v>62</v>
      </c>
      <c r="GU1061">
        <v>-2</v>
      </c>
      <c r="GV1061">
        <v>13</v>
      </c>
      <c r="GY1061">
        <v>0</v>
      </c>
      <c r="GZ1061">
        <v>4</v>
      </c>
      <c r="HA1061">
        <v>0</v>
      </c>
      <c r="HB1061">
        <v>6</v>
      </c>
      <c r="HC1061">
        <v>0</v>
      </c>
      <c r="HD1061">
        <v>6</v>
      </c>
      <c r="HE1061">
        <v>0</v>
      </c>
      <c r="HF1061">
        <v>7</v>
      </c>
      <c r="HI1061">
        <v>11</v>
      </c>
      <c r="HJ1061">
        <v>1</v>
      </c>
      <c r="HK1061">
        <v>4</v>
      </c>
      <c r="HL1061">
        <v>26</v>
      </c>
      <c r="HM1061">
        <v>4</v>
      </c>
      <c r="HN1061">
        <v>34</v>
      </c>
      <c r="HO1061">
        <v>3</v>
      </c>
      <c r="HP1061">
        <v>41</v>
      </c>
      <c r="HS1061">
        <v>6</v>
      </c>
      <c r="HT1061">
        <v>71</v>
      </c>
      <c r="HU1061">
        <v>12</v>
      </c>
      <c r="HV1061">
        <v>28</v>
      </c>
      <c r="HW1061">
        <v>12</v>
      </c>
      <c r="HX1061">
        <v>25</v>
      </c>
      <c r="HY1061">
        <v>15</v>
      </c>
      <c r="HZ1061">
        <v>2</v>
      </c>
      <c r="IC1061">
        <v>1</v>
      </c>
      <c r="ID1061">
        <v>42</v>
      </c>
      <c r="IE1061">
        <v>2</v>
      </c>
      <c r="IF1061">
        <v>24</v>
      </c>
      <c r="IG1061">
        <v>2</v>
      </c>
      <c r="IH1061">
        <v>16</v>
      </c>
      <c r="II1061">
        <v>0</v>
      </c>
      <c r="IJ1061">
        <v>65</v>
      </c>
      <c r="IM1061">
        <v>0</v>
      </c>
      <c r="IN1061">
        <v>14</v>
      </c>
      <c r="IO1061">
        <v>0</v>
      </c>
      <c r="IP1061">
        <v>14</v>
      </c>
      <c r="IQ1061">
        <v>0</v>
      </c>
      <c r="IR1061">
        <v>21</v>
      </c>
      <c r="IS1061">
        <v>0</v>
      </c>
      <c r="IT1061">
        <v>21</v>
      </c>
    </row>
    <row r="1062" spans="1:254" x14ac:dyDescent="0.25">
      <c r="A1062" s="3" t="str">
        <f t="shared" si="16"/>
        <v>Andrew Novak</v>
      </c>
      <c r="B1062" s="4">
        <v>45767</v>
      </c>
      <c r="C1062" t="s">
        <v>2248</v>
      </c>
      <c r="D1062" t="s">
        <v>2249</v>
      </c>
      <c r="E1062" t="s">
        <v>2250</v>
      </c>
      <c r="F1062" t="s">
        <v>2086</v>
      </c>
      <c r="I1062" t="s">
        <v>2251</v>
      </c>
      <c r="J1062" t="s">
        <v>1107</v>
      </c>
      <c r="K1062">
        <v>2</v>
      </c>
      <c r="L1062">
        <v>68</v>
      </c>
      <c r="M1062">
        <v>65</v>
      </c>
      <c r="N1062">
        <v>66</v>
      </c>
      <c r="O1062">
        <v>68</v>
      </c>
      <c r="Q1062">
        <v>267</v>
      </c>
      <c r="R1062">
        <v>69.58</v>
      </c>
      <c r="S1062">
        <v>69.58</v>
      </c>
      <c r="T1062">
        <v>68.290000000000006</v>
      </c>
      <c r="U1062">
        <v>65.25</v>
      </c>
      <c r="V1062">
        <v>66.48</v>
      </c>
      <c r="W1062">
        <v>67.83</v>
      </c>
      <c r="Y1062">
        <v>66.959999999999994</v>
      </c>
      <c r="Z1062">
        <v>21</v>
      </c>
      <c r="AA1062">
        <v>4</v>
      </c>
      <c r="AB1062">
        <v>2</v>
      </c>
      <c r="AC1062">
        <v>1</v>
      </c>
      <c r="AE1062">
        <v>7</v>
      </c>
      <c r="AF1062">
        <v>3</v>
      </c>
      <c r="AG1062">
        <v>1</v>
      </c>
      <c r="AH1062">
        <v>0</v>
      </c>
      <c r="AJ1062">
        <v>2</v>
      </c>
      <c r="AK1062">
        <v>2</v>
      </c>
      <c r="AL1062">
        <v>1</v>
      </c>
      <c r="AM1062" s="5">
        <v>0.58333333333333337</v>
      </c>
      <c r="AN1062">
        <v>1</v>
      </c>
      <c r="AO1062" s="5">
        <v>0.4513888888888889</v>
      </c>
      <c r="AP1062">
        <v>1</v>
      </c>
      <c r="AQ1062" s="5">
        <v>0.57638888888888884</v>
      </c>
      <c r="AR1062">
        <v>1</v>
      </c>
      <c r="AS1062" s="5">
        <v>0.57986111111111116</v>
      </c>
      <c r="AV1062">
        <v>304.39999999999998</v>
      </c>
      <c r="AW1062">
        <v>29</v>
      </c>
      <c r="AX1062">
        <v>58.93</v>
      </c>
      <c r="AY1062">
        <v>55</v>
      </c>
      <c r="AZ1062">
        <v>59.72</v>
      </c>
      <c r="BA1062">
        <v>53</v>
      </c>
      <c r="BB1062">
        <v>25.5</v>
      </c>
      <c r="BC1062">
        <v>2</v>
      </c>
      <c r="BD1062">
        <v>1.6</v>
      </c>
      <c r="BE1062">
        <v>9</v>
      </c>
      <c r="BF1062">
        <v>86.21</v>
      </c>
      <c r="BG1062">
        <v>1</v>
      </c>
      <c r="BH1062">
        <v>71.430000000000007</v>
      </c>
      <c r="BI1062">
        <v>33</v>
      </c>
      <c r="BJ1062">
        <v>49</v>
      </c>
      <c r="BK1062">
        <v>59</v>
      </c>
      <c r="BL1062">
        <v>56</v>
      </c>
      <c r="BM1062">
        <v>5</v>
      </c>
      <c r="BN1062">
        <v>17</v>
      </c>
      <c r="BO1062">
        <v>-2</v>
      </c>
      <c r="BP1062">
        <v>7</v>
      </c>
      <c r="BQ1062">
        <v>-8</v>
      </c>
      <c r="BR1062">
        <v>4</v>
      </c>
      <c r="BS1062">
        <v>-7</v>
      </c>
      <c r="BT1062">
        <v>13</v>
      </c>
      <c r="BU1062">
        <v>1</v>
      </c>
      <c r="BV1062">
        <v>19</v>
      </c>
      <c r="BW1062">
        <v>48</v>
      </c>
      <c r="BX1062">
        <v>4</v>
      </c>
      <c r="BY1062">
        <v>0</v>
      </c>
      <c r="BZ1062">
        <v>7</v>
      </c>
      <c r="CA1062">
        <v>16</v>
      </c>
      <c r="CB1062">
        <v>44</v>
      </c>
      <c r="CC1062">
        <v>12</v>
      </c>
      <c r="CD1062">
        <v>299.08</v>
      </c>
      <c r="CE1062">
        <v>62.69</v>
      </c>
      <c r="CF1062">
        <v>68.459999999999994</v>
      </c>
      <c r="CG1062">
        <v>53.49</v>
      </c>
      <c r="CH1062">
        <v>1.76</v>
      </c>
      <c r="CI1062">
        <v>29.22</v>
      </c>
      <c r="CJ1062">
        <v>51.69</v>
      </c>
      <c r="CK1062">
        <v>3.04</v>
      </c>
      <c r="CL1062">
        <v>4.0199999999999996</v>
      </c>
      <c r="CM1062">
        <v>4.6100000000000003</v>
      </c>
      <c r="CN1062">
        <v>299.08</v>
      </c>
      <c r="CO1062">
        <v>62.69</v>
      </c>
      <c r="CP1062">
        <v>68.459999999999994</v>
      </c>
      <c r="CQ1062">
        <v>53.49</v>
      </c>
      <c r="CR1062">
        <v>1.76</v>
      </c>
      <c r="CS1062">
        <v>29.22</v>
      </c>
      <c r="CT1062">
        <v>51.69</v>
      </c>
      <c r="CU1062">
        <v>3.04</v>
      </c>
      <c r="CV1062">
        <v>4.0199999999999996</v>
      </c>
      <c r="CW1062">
        <v>4.6100000000000003</v>
      </c>
      <c r="CX1062">
        <v>4</v>
      </c>
      <c r="CY1062">
        <v>8</v>
      </c>
      <c r="CZ1062">
        <v>24</v>
      </c>
      <c r="DA1062">
        <v>69</v>
      </c>
      <c r="DB1062">
        <v>45</v>
      </c>
      <c r="DC1062">
        <v>296</v>
      </c>
      <c r="DD1062">
        <v>41</v>
      </c>
      <c r="DE1062">
        <v>299.39999999999998</v>
      </c>
      <c r="DF1062">
        <v>38</v>
      </c>
      <c r="DG1062">
        <v>313.3</v>
      </c>
      <c r="DH1062">
        <v>12</v>
      </c>
      <c r="DI1062">
        <v>308.89999999999998</v>
      </c>
      <c r="DJ1062">
        <v>22</v>
      </c>
      <c r="DM1062">
        <v>57.14</v>
      </c>
      <c r="DN1062">
        <v>48</v>
      </c>
      <c r="DO1062">
        <v>57.14</v>
      </c>
      <c r="DP1062">
        <v>44</v>
      </c>
      <c r="DQ1062">
        <v>57.14</v>
      </c>
      <c r="DR1062">
        <v>44</v>
      </c>
      <c r="DS1062">
        <v>64.290000000000006</v>
      </c>
      <c r="DT1062">
        <v>26</v>
      </c>
      <c r="DW1062">
        <v>44.44</v>
      </c>
      <c r="DX1062">
        <v>68</v>
      </c>
      <c r="DY1062">
        <v>72.22</v>
      </c>
      <c r="DZ1062">
        <v>7</v>
      </c>
      <c r="EA1062">
        <v>72.22</v>
      </c>
      <c r="EB1062">
        <v>13</v>
      </c>
      <c r="EC1062">
        <v>50</v>
      </c>
      <c r="ED1062">
        <v>57</v>
      </c>
      <c r="EG1062">
        <v>24</v>
      </c>
      <c r="EH1062">
        <v>2</v>
      </c>
      <c r="EI1062">
        <v>25</v>
      </c>
      <c r="EJ1062">
        <v>6</v>
      </c>
      <c r="EK1062">
        <v>27</v>
      </c>
      <c r="EL1062">
        <v>23</v>
      </c>
      <c r="EM1062">
        <v>26</v>
      </c>
      <c r="EN1062">
        <v>11</v>
      </c>
      <c r="EQ1062">
        <v>1.63</v>
      </c>
      <c r="ER1062">
        <v>24</v>
      </c>
      <c r="ES1062">
        <v>1.46</v>
      </c>
      <c r="ET1062">
        <v>6</v>
      </c>
      <c r="EU1062">
        <v>1.69</v>
      </c>
      <c r="EV1062">
        <v>36</v>
      </c>
      <c r="EW1062">
        <v>1.67</v>
      </c>
      <c r="EX1062">
        <v>29</v>
      </c>
      <c r="FA1062">
        <v>90</v>
      </c>
      <c r="FB1062">
        <v>11</v>
      </c>
      <c r="FC1062">
        <v>80</v>
      </c>
      <c r="FD1062">
        <v>21</v>
      </c>
      <c r="FE1062">
        <v>100</v>
      </c>
      <c r="FF1062">
        <v>1</v>
      </c>
      <c r="FG1062">
        <v>77.78</v>
      </c>
      <c r="FH1062">
        <v>19</v>
      </c>
      <c r="FK1062">
        <v>100</v>
      </c>
      <c r="FL1062">
        <v>1</v>
      </c>
      <c r="FM1062">
        <v>100</v>
      </c>
      <c r="FN1062">
        <v>1</v>
      </c>
      <c r="FO1062">
        <v>100</v>
      </c>
      <c r="FP1062">
        <v>1</v>
      </c>
      <c r="FQ1062">
        <v>50</v>
      </c>
      <c r="FR1062">
        <v>25</v>
      </c>
      <c r="FU1062">
        <v>0</v>
      </c>
      <c r="FV1062">
        <v>19</v>
      </c>
      <c r="FW1062">
        <v>-1</v>
      </c>
      <c r="FX1062">
        <v>2</v>
      </c>
      <c r="FY1062">
        <v>-2</v>
      </c>
      <c r="FZ1062">
        <v>1</v>
      </c>
      <c r="GA1062">
        <v>1</v>
      </c>
      <c r="GB1062">
        <v>44</v>
      </c>
      <c r="GE1062">
        <v>-3</v>
      </c>
      <c r="GF1062">
        <v>3</v>
      </c>
      <c r="GG1062">
        <v>-2</v>
      </c>
      <c r="GH1062">
        <v>8</v>
      </c>
      <c r="GI1062">
        <v>-1</v>
      </c>
      <c r="GJ1062">
        <v>26</v>
      </c>
      <c r="GK1062">
        <v>-2</v>
      </c>
      <c r="GL1062">
        <v>9</v>
      </c>
      <c r="GO1062">
        <v>0</v>
      </c>
      <c r="GP1062">
        <v>57</v>
      </c>
      <c r="GQ1062">
        <v>-3</v>
      </c>
      <c r="GR1062">
        <v>1</v>
      </c>
      <c r="GS1062">
        <v>-2</v>
      </c>
      <c r="GT1062">
        <v>7</v>
      </c>
      <c r="GU1062">
        <v>-2</v>
      </c>
      <c r="GV1062">
        <v>13</v>
      </c>
      <c r="GY1062">
        <v>0</v>
      </c>
      <c r="GZ1062">
        <v>4</v>
      </c>
      <c r="HA1062">
        <v>1</v>
      </c>
      <c r="HB1062">
        <v>1</v>
      </c>
      <c r="HC1062">
        <v>0</v>
      </c>
      <c r="HD1062">
        <v>6</v>
      </c>
      <c r="HE1062">
        <v>0</v>
      </c>
      <c r="HF1062">
        <v>7</v>
      </c>
      <c r="HI1062">
        <v>4</v>
      </c>
      <c r="HJ1062">
        <v>27</v>
      </c>
      <c r="HK1062">
        <v>5</v>
      </c>
      <c r="HL1062">
        <v>11</v>
      </c>
      <c r="HM1062">
        <v>5</v>
      </c>
      <c r="HN1062">
        <v>13</v>
      </c>
      <c r="HO1062">
        <v>5</v>
      </c>
      <c r="HP1062">
        <v>13</v>
      </c>
      <c r="HS1062">
        <v>13</v>
      </c>
      <c r="HT1062">
        <v>15</v>
      </c>
      <c r="HU1062">
        <v>11</v>
      </c>
      <c r="HV1062">
        <v>43</v>
      </c>
      <c r="HW1062">
        <v>13</v>
      </c>
      <c r="HX1062">
        <v>16</v>
      </c>
      <c r="HY1062">
        <v>11</v>
      </c>
      <c r="HZ1062">
        <v>37</v>
      </c>
      <c r="IC1062">
        <v>1</v>
      </c>
      <c r="ID1062">
        <v>42</v>
      </c>
      <c r="IE1062">
        <v>1</v>
      </c>
      <c r="IF1062">
        <v>42</v>
      </c>
      <c r="IG1062">
        <v>0</v>
      </c>
      <c r="IH1062">
        <v>65</v>
      </c>
      <c r="II1062">
        <v>2</v>
      </c>
      <c r="IJ1062">
        <v>31</v>
      </c>
      <c r="IM1062">
        <v>0</v>
      </c>
      <c r="IN1062">
        <v>14</v>
      </c>
      <c r="IO1062">
        <v>0</v>
      </c>
      <c r="IP1062">
        <v>14</v>
      </c>
      <c r="IQ1062">
        <v>0</v>
      </c>
      <c r="IR1062">
        <v>21</v>
      </c>
      <c r="IS1062">
        <v>0</v>
      </c>
      <c r="IT1062">
        <v>21</v>
      </c>
    </row>
    <row r="1063" spans="1:254" x14ac:dyDescent="0.25">
      <c r="A1063" s="3" t="str">
        <f t="shared" si="16"/>
        <v>Daniel Berger</v>
      </c>
      <c r="B1063" s="4">
        <v>45767</v>
      </c>
      <c r="C1063" t="s">
        <v>2248</v>
      </c>
      <c r="D1063" t="s">
        <v>2249</v>
      </c>
      <c r="E1063" t="s">
        <v>2250</v>
      </c>
      <c r="F1063" t="s">
        <v>2086</v>
      </c>
      <c r="I1063" t="s">
        <v>2252</v>
      </c>
      <c r="J1063" t="s">
        <v>928</v>
      </c>
      <c r="K1063">
        <v>3</v>
      </c>
      <c r="L1063">
        <v>70</v>
      </c>
      <c r="M1063">
        <v>67</v>
      </c>
      <c r="N1063">
        <v>68</v>
      </c>
      <c r="O1063">
        <v>65</v>
      </c>
      <c r="Q1063">
        <v>270</v>
      </c>
      <c r="R1063">
        <v>69.58</v>
      </c>
      <c r="S1063">
        <v>69.58</v>
      </c>
      <c r="T1063">
        <v>70.290000000000006</v>
      </c>
      <c r="U1063">
        <v>67.25</v>
      </c>
      <c r="V1063">
        <v>68.48</v>
      </c>
      <c r="W1063">
        <v>64.83</v>
      </c>
      <c r="Y1063">
        <v>67.709999999999994</v>
      </c>
      <c r="Z1063">
        <v>38</v>
      </c>
      <c r="AA1063">
        <v>21</v>
      </c>
      <c r="AB1063">
        <v>16</v>
      </c>
      <c r="AC1063">
        <v>3</v>
      </c>
      <c r="AE1063">
        <v>9</v>
      </c>
      <c r="AF1063">
        <v>7</v>
      </c>
      <c r="AG1063">
        <v>7</v>
      </c>
      <c r="AH1063">
        <v>3</v>
      </c>
      <c r="AJ1063">
        <v>3</v>
      </c>
      <c r="AK1063">
        <v>4.5</v>
      </c>
      <c r="AL1063">
        <v>1</v>
      </c>
      <c r="AM1063" s="5">
        <v>0.45833333333333331</v>
      </c>
      <c r="AN1063">
        <v>1</v>
      </c>
      <c r="AO1063" s="5">
        <v>0.59027777777777779</v>
      </c>
      <c r="AP1063">
        <v>1</v>
      </c>
      <c r="AQ1063" s="5">
        <v>0.47916666666666669</v>
      </c>
      <c r="AR1063">
        <v>1</v>
      </c>
      <c r="AS1063" s="5">
        <v>0.52083333333333337</v>
      </c>
      <c r="AV1063">
        <v>291.25</v>
      </c>
      <c r="AW1063">
        <v>60</v>
      </c>
      <c r="AX1063">
        <v>75</v>
      </c>
      <c r="AY1063">
        <v>3</v>
      </c>
      <c r="AZ1063">
        <v>70.83</v>
      </c>
      <c r="BA1063">
        <v>7</v>
      </c>
      <c r="BB1063">
        <v>27.75</v>
      </c>
      <c r="BC1063">
        <v>32</v>
      </c>
      <c r="BD1063">
        <v>1.71</v>
      </c>
      <c r="BE1063">
        <v>43</v>
      </c>
      <c r="BF1063">
        <v>85.71</v>
      </c>
      <c r="BG1063">
        <v>2</v>
      </c>
      <c r="BH1063">
        <v>71.430000000000007</v>
      </c>
      <c r="BI1063">
        <v>33</v>
      </c>
      <c r="BJ1063">
        <v>24</v>
      </c>
      <c r="BK1063">
        <v>2</v>
      </c>
      <c r="BL1063">
        <v>13</v>
      </c>
      <c r="BM1063">
        <v>40</v>
      </c>
      <c r="BN1063">
        <v>7</v>
      </c>
      <c r="BO1063">
        <v>1</v>
      </c>
      <c r="BP1063">
        <v>35</v>
      </c>
      <c r="BQ1063">
        <v>-7</v>
      </c>
      <c r="BR1063">
        <v>8</v>
      </c>
      <c r="BS1063">
        <v>-8</v>
      </c>
      <c r="BT1063">
        <v>6</v>
      </c>
      <c r="BU1063">
        <v>0</v>
      </c>
      <c r="BV1063">
        <v>19</v>
      </c>
      <c r="BW1063">
        <v>48</v>
      </c>
      <c r="BX1063">
        <v>5</v>
      </c>
      <c r="BY1063">
        <v>0</v>
      </c>
      <c r="BZ1063">
        <v>7</v>
      </c>
      <c r="CA1063">
        <v>16</v>
      </c>
      <c r="CB1063">
        <v>44</v>
      </c>
      <c r="CC1063">
        <v>12</v>
      </c>
      <c r="CD1063">
        <v>299.08</v>
      </c>
      <c r="CE1063">
        <v>62.69</v>
      </c>
      <c r="CF1063">
        <v>68.459999999999994</v>
      </c>
      <c r="CG1063">
        <v>53.49</v>
      </c>
      <c r="CH1063">
        <v>1.76</v>
      </c>
      <c r="CI1063">
        <v>29.22</v>
      </c>
      <c r="CJ1063">
        <v>51.69</v>
      </c>
      <c r="CK1063">
        <v>3.04</v>
      </c>
      <c r="CL1063">
        <v>4.0199999999999996</v>
      </c>
      <c r="CM1063">
        <v>4.6100000000000003</v>
      </c>
      <c r="CN1063">
        <v>299.08</v>
      </c>
      <c r="CO1063">
        <v>62.69</v>
      </c>
      <c r="CP1063">
        <v>68.459999999999994</v>
      </c>
      <c r="CQ1063">
        <v>53.49</v>
      </c>
      <c r="CR1063">
        <v>1.76</v>
      </c>
      <c r="CS1063">
        <v>29.22</v>
      </c>
      <c r="CT1063">
        <v>51.69</v>
      </c>
      <c r="CU1063">
        <v>3.04</v>
      </c>
      <c r="CV1063">
        <v>4.0199999999999996</v>
      </c>
      <c r="CW1063">
        <v>4.6100000000000003</v>
      </c>
      <c r="CX1063">
        <v>18</v>
      </c>
      <c r="CY1063">
        <v>8</v>
      </c>
      <c r="CZ1063">
        <v>24</v>
      </c>
      <c r="DA1063">
        <v>58</v>
      </c>
      <c r="DB1063">
        <v>45</v>
      </c>
      <c r="DC1063">
        <v>290.10000000000002</v>
      </c>
      <c r="DD1063">
        <v>60</v>
      </c>
      <c r="DE1063">
        <v>290.3</v>
      </c>
      <c r="DF1063">
        <v>59</v>
      </c>
      <c r="DG1063">
        <v>293.3</v>
      </c>
      <c r="DH1063">
        <v>57</v>
      </c>
      <c r="DI1063">
        <v>291.3</v>
      </c>
      <c r="DJ1063">
        <v>61</v>
      </c>
      <c r="DM1063">
        <v>85.71</v>
      </c>
      <c r="DN1063">
        <v>2</v>
      </c>
      <c r="DO1063">
        <v>78.569999999999993</v>
      </c>
      <c r="DP1063">
        <v>12</v>
      </c>
      <c r="DQ1063">
        <v>71.430000000000007</v>
      </c>
      <c r="DR1063">
        <v>14</v>
      </c>
      <c r="DS1063">
        <v>64.290000000000006</v>
      </c>
      <c r="DT1063">
        <v>26</v>
      </c>
      <c r="DW1063">
        <v>66.67</v>
      </c>
      <c r="DX1063">
        <v>22</v>
      </c>
      <c r="DY1063">
        <v>72.22</v>
      </c>
      <c r="DZ1063">
        <v>7</v>
      </c>
      <c r="EA1063">
        <v>61.11</v>
      </c>
      <c r="EB1063">
        <v>37</v>
      </c>
      <c r="EC1063">
        <v>83.33</v>
      </c>
      <c r="ED1063">
        <v>2</v>
      </c>
      <c r="EG1063">
        <v>30</v>
      </c>
      <c r="EH1063">
        <v>60</v>
      </c>
      <c r="EI1063">
        <v>28</v>
      </c>
      <c r="EJ1063">
        <v>34</v>
      </c>
      <c r="EK1063">
        <v>26</v>
      </c>
      <c r="EL1063">
        <v>12</v>
      </c>
      <c r="EM1063">
        <v>27</v>
      </c>
      <c r="EN1063">
        <v>19</v>
      </c>
      <c r="EQ1063">
        <v>1.92</v>
      </c>
      <c r="ER1063">
        <v>69</v>
      </c>
      <c r="ES1063">
        <v>1.69</v>
      </c>
      <c r="ET1063">
        <v>36</v>
      </c>
      <c r="EU1063">
        <v>1.64</v>
      </c>
      <c r="EV1063">
        <v>22</v>
      </c>
      <c r="EW1063">
        <v>1.6</v>
      </c>
      <c r="EX1063">
        <v>19</v>
      </c>
      <c r="FA1063">
        <v>83.33</v>
      </c>
      <c r="FB1063">
        <v>23</v>
      </c>
      <c r="FC1063">
        <v>80</v>
      </c>
      <c r="FD1063">
        <v>21</v>
      </c>
      <c r="FE1063">
        <v>85.71</v>
      </c>
      <c r="FF1063">
        <v>15</v>
      </c>
      <c r="FG1063">
        <v>100</v>
      </c>
      <c r="FH1063">
        <v>1</v>
      </c>
      <c r="FM1063">
        <v>50</v>
      </c>
      <c r="FN1063">
        <v>30</v>
      </c>
      <c r="FO1063">
        <v>100</v>
      </c>
      <c r="FP1063">
        <v>1</v>
      </c>
      <c r="FQ1063">
        <v>50</v>
      </c>
      <c r="FR1063">
        <v>25</v>
      </c>
      <c r="FU1063">
        <v>0</v>
      </c>
      <c r="FV1063">
        <v>19</v>
      </c>
      <c r="FW1063">
        <v>0</v>
      </c>
      <c r="FX1063">
        <v>17</v>
      </c>
      <c r="FY1063">
        <v>1</v>
      </c>
      <c r="FZ1063">
        <v>48</v>
      </c>
      <c r="GA1063">
        <v>0</v>
      </c>
      <c r="GB1063">
        <v>18</v>
      </c>
      <c r="GE1063">
        <v>1</v>
      </c>
      <c r="GF1063">
        <v>53</v>
      </c>
      <c r="GG1063">
        <v>-2</v>
      </c>
      <c r="GH1063">
        <v>8</v>
      </c>
      <c r="GI1063">
        <v>-2</v>
      </c>
      <c r="GJ1063">
        <v>13</v>
      </c>
      <c r="GK1063">
        <v>-4</v>
      </c>
      <c r="GL1063">
        <v>2</v>
      </c>
      <c r="GO1063">
        <v>-2</v>
      </c>
      <c r="GP1063">
        <v>13</v>
      </c>
      <c r="GQ1063">
        <v>-2</v>
      </c>
      <c r="GR1063">
        <v>9</v>
      </c>
      <c r="GS1063">
        <v>-2</v>
      </c>
      <c r="GT1063">
        <v>7</v>
      </c>
      <c r="GU1063">
        <v>-2</v>
      </c>
      <c r="GV1063">
        <v>13</v>
      </c>
      <c r="GY1063">
        <v>0</v>
      </c>
      <c r="GZ1063">
        <v>4</v>
      </c>
      <c r="HA1063">
        <v>0</v>
      </c>
      <c r="HB1063">
        <v>6</v>
      </c>
      <c r="HC1063">
        <v>0</v>
      </c>
      <c r="HD1063">
        <v>6</v>
      </c>
      <c r="HE1063">
        <v>0</v>
      </c>
      <c r="HF1063">
        <v>7</v>
      </c>
      <c r="HI1063">
        <v>3</v>
      </c>
      <c r="HJ1063">
        <v>44</v>
      </c>
      <c r="HK1063">
        <v>5</v>
      </c>
      <c r="HL1063">
        <v>11</v>
      </c>
      <c r="HM1063">
        <v>5</v>
      </c>
      <c r="HN1063">
        <v>13</v>
      </c>
      <c r="HO1063">
        <v>6</v>
      </c>
      <c r="HP1063">
        <v>5</v>
      </c>
      <c r="HS1063">
        <v>13</v>
      </c>
      <c r="HT1063">
        <v>15</v>
      </c>
      <c r="HU1063">
        <v>12</v>
      </c>
      <c r="HV1063">
        <v>28</v>
      </c>
      <c r="HW1063">
        <v>11</v>
      </c>
      <c r="HX1063">
        <v>42</v>
      </c>
      <c r="HY1063">
        <v>12</v>
      </c>
      <c r="HZ1063">
        <v>26</v>
      </c>
      <c r="IC1063">
        <v>2</v>
      </c>
      <c r="ID1063">
        <v>22</v>
      </c>
      <c r="IE1063">
        <v>1</v>
      </c>
      <c r="IF1063">
        <v>42</v>
      </c>
      <c r="IG1063">
        <v>2</v>
      </c>
      <c r="IH1063">
        <v>16</v>
      </c>
      <c r="II1063">
        <v>0</v>
      </c>
      <c r="IJ1063">
        <v>65</v>
      </c>
      <c r="IM1063">
        <v>0</v>
      </c>
      <c r="IN1063">
        <v>14</v>
      </c>
      <c r="IO1063">
        <v>0</v>
      </c>
      <c r="IP1063">
        <v>14</v>
      </c>
      <c r="IQ1063">
        <v>0</v>
      </c>
      <c r="IR1063">
        <v>21</v>
      </c>
      <c r="IS1063">
        <v>0</v>
      </c>
      <c r="IT1063">
        <v>21</v>
      </c>
    </row>
    <row r="1064" spans="1:254" x14ac:dyDescent="0.25">
      <c r="A1064" s="3" t="str">
        <f t="shared" si="16"/>
        <v>Brian Harman</v>
      </c>
      <c r="B1064" s="4">
        <v>45767</v>
      </c>
      <c r="C1064" t="s">
        <v>2248</v>
      </c>
      <c r="D1064" t="s">
        <v>2249</v>
      </c>
      <c r="E1064" t="s">
        <v>2250</v>
      </c>
      <c r="F1064" t="s">
        <v>2086</v>
      </c>
      <c r="I1064" t="s">
        <v>2253</v>
      </c>
      <c r="J1064" t="s">
        <v>2169</v>
      </c>
      <c r="K1064">
        <v>3</v>
      </c>
      <c r="L1064">
        <v>66</v>
      </c>
      <c r="M1064">
        <v>69</v>
      </c>
      <c r="N1064">
        <v>66</v>
      </c>
      <c r="O1064">
        <v>69</v>
      </c>
      <c r="Q1064">
        <v>270</v>
      </c>
      <c r="R1064">
        <v>69.58</v>
      </c>
      <c r="S1064">
        <v>69.58</v>
      </c>
      <c r="T1064">
        <v>66.290000000000006</v>
      </c>
      <c r="U1064">
        <v>69.25</v>
      </c>
      <c r="V1064">
        <v>66.48</v>
      </c>
      <c r="W1064">
        <v>68.83</v>
      </c>
      <c r="Y1064">
        <v>67.709999999999994</v>
      </c>
      <c r="Z1064">
        <v>5</v>
      </c>
      <c r="AA1064">
        <v>8</v>
      </c>
      <c r="AB1064">
        <v>5</v>
      </c>
      <c r="AC1064">
        <v>3</v>
      </c>
      <c r="AE1064">
        <v>5</v>
      </c>
      <c r="AF1064">
        <v>5</v>
      </c>
      <c r="AG1064">
        <v>3</v>
      </c>
      <c r="AH1064">
        <v>3</v>
      </c>
      <c r="AJ1064">
        <v>3</v>
      </c>
      <c r="AK1064">
        <v>4.5</v>
      </c>
      <c r="AL1064">
        <v>1</v>
      </c>
      <c r="AM1064" s="5">
        <v>0.54861111111111116</v>
      </c>
      <c r="AN1064">
        <v>1</v>
      </c>
      <c r="AO1064" s="5">
        <v>0.41319444444444442</v>
      </c>
      <c r="AP1064">
        <v>1</v>
      </c>
      <c r="AQ1064" s="5">
        <v>0.55555555555555558</v>
      </c>
      <c r="AR1064">
        <v>1</v>
      </c>
      <c r="AS1064" s="5">
        <v>0.56597222222222221</v>
      </c>
      <c r="AV1064">
        <v>295.58</v>
      </c>
      <c r="AW1064">
        <v>52</v>
      </c>
      <c r="AX1064">
        <v>65.66</v>
      </c>
      <c r="AY1064">
        <v>35</v>
      </c>
      <c r="AZ1064">
        <v>66.099999999999994</v>
      </c>
      <c r="BA1064">
        <v>22</v>
      </c>
      <c r="BB1064">
        <v>27.25</v>
      </c>
      <c r="BC1064">
        <v>19</v>
      </c>
      <c r="BD1064">
        <v>1.69</v>
      </c>
      <c r="BE1064">
        <v>38</v>
      </c>
      <c r="BF1064">
        <v>83.33</v>
      </c>
      <c r="BG1064">
        <v>4</v>
      </c>
      <c r="BH1064">
        <v>100</v>
      </c>
      <c r="BI1064">
        <v>1</v>
      </c>
      <c r="BJ1064">
        <v>52</v>
      </c>
      <c r="BK1064">
        <v>27</v>
      </c>
      <c r="BL1064">
        <v>31</v>
      </c>
      <c r="BM1064">
        <v>26</v>
      </c>
      <c r="BN1064">
        <v>18</v>
      </c>
      <c r="BO1064">
        <v>-1</v>
      </c>
      <c r="BP1064">
        <v>11</v>
      </c>
      <c r="BQ1064">
        <v>-7</v>
      </c>
      <c r="BR1064">
        <v>8</v>
      </c>
      <c r="BS1064">
        <v>-6</v>
      </c>
      <c r="BT1064">
        <v>21</v>
      </c>
      <c r="BU1064">
        <v>1</v>
      </c>
      <c r="BV1064">
        <v>18</v>
      </c>
      <c r="BW1064">
        <v>47</v>
      </c>
      <c r="BX1064">
        <v>6</v>
      </c>
      <c r="BY1064">
        <v>0</v>
      </c>
      <c r="BZ1064">
        <v>5</v>
      </c>
      <c r="CA1064">
        <v>16</v>
      </c>
      <c r="CB1064">
        <v>44</v>
      </c>
      <c r="CC1064">
        <v>12</v>
      </c>
      <c r="CD1064">
        <v>299.08</v>
      </c>
      <c r="CE1064">
        <v>62.69</v>
      </c>
      <c r="CF1064">
        <v>68.459999999999994</v>
      </c>
      <c r="CG1064">
        <v>53.49</v>
      </c>
      <c r="CH1064">
        <v>1.76</v>
      </c>
      <c r="CI1064">
        <v>29.22</v>
      </c>
      <c r="CJ1064">
        <v>51.69</v>
      </c>
      <c r="CK1064">
        <v>3.04</v>
      </c>
      <c r="CL1064">
        <v>4.0199999999999996</v>
      </c>
      <c r="CM1064">
        <v>4.6100000000000003</v>
      </c>
      <c r="CN1064">
        <v>299.08</v>
      </c>
      <c r="CO1064">
        <v>62.69</v>
      </c>
      <c r="CP1064">
        <v>68.459999999999994</v>
      </c>
      <c r="CQ1064">
        <v>53.49</v>
      </c>
      <c r="CR1064">
        <v>1.76</v>
      </c>
      <c r="CS1064">
        <v>29.22</v>
      </c>
      <c r="CT1064">
        <v>51.69</v>
      </c>
      <c r="CU1064">
        <v>3.04</v>
      </c>
      <c r="CV1064">
        <v>4.0199999999999996</v>
      </c>
      <c r="CW1064">
        <v>4.6100000000000003</v>
      </c>
      <c r="CX1064">
        <v>4</v>
      </c>
      <c r="CY1064">
        <v>16</v>
      </c>
      <c r="CZ1064">
        <v>33</v>
      </c>
      <c r="DA1064">
        <v>50</v>
      </c>
      <c r="DB1064">
        <v>45</v>
      </c>
      <c r="DC1064">
        <v>291.2</v>
      </c>
      <c r="DD1064">
        <v>57</v>
      </c>
      <c r="DE1064">
        <v>292.10000000000002</v>
      </c>
      <c r="DF1064">
        <v>56</v>
      </c>
      <c r="DG1064">
        <v>299.7</v>
      </c>
      <c r="DH1064">
        <v>39</v>
      </c>
      <c r="DI1064">
        <v>299.3</v>
      </c>
      <c r="DJ1064">
        <v>45</v>
      </c>
      <c r="DM1064">
        <v>76.92</v>
      </c>
      <c r="DN1064">
        <v>18</v>
      </c>
      <c r="DO1064">
        <v>85.71</v>
      </c>
      <c r="DP1064">
        <v>1</v>
      </c>
      <c r="DQ1064">
        <v>35.71</v>
      </c>
      <c r="DR1064">
        <v>70</v>
      </c>
      <c r="DS1064">
        <v>64.290000000000006</v>
      </c>
      <c r="DT1064">
        <v>26</v>
      </c>
      <c r="DW1064">
        <v>58.82</v>
      </c>
      <c r="DX1064">
        <v>47</v>
      </c>
      <c r="DY1064">
        <v>66.67</v>
      </c>
      <c r="DZ1064">
        <v>24</v>
      </c>
      <c r="EA1064">
        <v>77.78</v>
      </c>
      <c r="EB1064">
        <v>8</v>
      </c>
      <c r="EC1064">
        <v>61.11</v>
      </c>
      <c r="ED1064">
        <v>28</v>
      </c>
      <c r="EG1064">
        <v>25</v>
      </c>
      <c r="EH1064">
        <v>8</v>
      </c>
      <c r="EI1064">
        <v>28</v>
      </c>
      <c r="EJ1064">
        <v>34</v>
      </c>
      <c r="EK1064">
        <v>27</v>
      </c>
      <c r="EL1064">
        <v>23</v>
      </c>
      <c r="EM1064">
        <v>29</v>
      </c>
      <c r="EN1064">
        <v>49</v>
      </c>
      <c r="EQ1064">
        <v>1.5</v>
      </c>
      <c r="ER1064">
        <v>4</v>
      </c>
      <c r="ES1064">
        <v>1.83</v>
      </c>
      <c r="ET1064">
        <v>57</v>
      </c>
      <c r="EU1064">
        <v>1.64</v>
      </c>
      <c r="EV1064">
        <v>22</v>
      </c>
      <c r="EW1064">
        <v>1.73</v>
      </c>
      <c r="EX1064">
        <v>45</v>
      </c>
      <c r="FA1064">
        <v>85.71</v>
      </c>
      <c r="FB1064">
        <v>18</v>
      </c>
      <c r="FC1064">
        <v>100</v>
      </c>
      <c r="FD1064">
        <v>1</v>
      </c>
      <c r="FE1064">
        <v>100</v>
      </c>
      <c r="FF1064">
        <v>1</v>
      </c>
      <c r="FG1064">
        <v>57.14</v>
      </c>
      <c r="FH1064">
        <v>46</v>
      </c>
      <c r="FK1064">
        <v>100</v>
      </c>
      <c r="FL1064">
        <v>1</v>
      </c>
      <c r="FO1064">
        <v>100</v>
      </c>
      <c r="FP1064">
        <v>1</v>
      </c>
      <c r="FQ1064">
        <v>100</v>
      </c>
      <c r="FR1064">
        <v>1</v>
      </c>
      <c r="FU1064">
        <v>0</v>
      </c>
      <c r="FV1064">
        <v>19</v>
      </c>
      <c r="FW1064">
        <v>0</v>
      </c>
      <c r="FX1064">
        <v>17</v>
      </c>
      <c r="FY1064">
        <v>-1</v>
      </c>
      <c r="FZ1064">
        <v>8</v>
      </c>
      <c r="GA1064">
        <v>0</v>
      </c>
      <c r="GB1064">
        <v>18</v>
      </c>
      <c r="GE1064">
        <v>-1</v>
      </c>
      <c r="GF1064">
        <v>22</v>
      </c>
      <c r="GG1064">
        <v>-1</v>
      </c>
      <c r="GH1064">
        <v>22</v>
      </c>
      <c r="GI1064">
        <v>-2</v>
      </c>
      <c r="GJ1064">
        <v>13</v>
      </c>
      <c r="GK1064">
        <v>-3</v>
      </c>
      <c r="GL1064">
        <v>5</v>
      </c>
      <c r="GO1064">
        <v>-4</v>
      </c>
      <c r="GP1064">
        <v>1</v>
      </c>
      <c r="GQ1064">
        <v>-1</v>
      </c>
      <c r="GR1064">
        <v>34</v>
      </c>
      <c r="GS1064">
        <v>-2</v>
      </c>
      <c r="GT1064">
        <v>7</v>
      </c>
      <c r="GU1064">
        <v>1</v>
      </c>
      <c r="GV1064">
        <v>66</v>
      </c>
      <c r="GY1064">
        <v>1</v>
      </c>
      <c r="GZ1064">
        <v>1</v>
      </c>
      <c r="HA1064">
        <v>0</v>
      </c>
      <c r="HB1064">
        <v>6</v>
      </c>
      <c r="HC1064">
        <v>0</v>
      </c>
      <c r="HD1064">
        <v>6</v>
      </c>
      <c r="HE1064">
        <v>0</v>
      </c>
      <c r="HF1064">
        <v>7</v>
      </c>
      <c r="HI1064">
        <v>4</v>
      </c>
      <c r="HJ1064">
        <v>27</v>
      </c>
      <c r="HK1064">
        <v>3</v>
      </c>
      <c r="HL1064">
        <v>48</v>
      </c>
      <c r="HM1064">
        <v>6</v>
      </c>
      <c r="HN1064">
        <v>6</v>
      </c>
      <c r="HO1064">
        <v>5</v>
      </c>
      <c r="HP1064">
        <v>13</v>
      </c>
      <c r="HS1064">
        <v>12</v>
      </c>
      <c r="HT1064">
        <v>27</v>
      </c>
      <c r="HU1064">
        <v>14</v>
      </c>
      <c r="HV1064">
        <v>5</v>
      </c>
      <c r="HW1064">
        <v>11</v>
      </c>
      <c r="HX1064">
        <v>42</v>
      </c>
      <c r="HY1064">
        <v>10</v>
      </c>
      <c r="HZ1064">
        <v>50</v>
      </c>
      <c r="IC1064">
        <v>1</v>
      </c>
      <c r="ID1064">
        <v>42</v>
      </c>
      <c r="IE1064">
        <v>1</v>
      </c>
      <c r="IF1064">
        <v>42</v>
      </c>
      <c r="IG1064">
        <v>1</v>
      </c>
      <c r="IH1064">
        <v>39</v>
      </c>
      <c r="II1064">
        <v>3</v>
      </c>
      <c r="IJ1064">
        <v>13</v>
      </c>
      <c r="IM1064">
        <v>0</v>
      </c>
      <c r="IN1064">
        <v>14</v>
      </c>
      <c r="IO1064">
        <v>0</v>
      </c>
      <c r="IP1064">
        <v>14</v>
      </c>
      <c r="IQ1064">
        <v>0</v>
      </c>
      <c r="IR1064">
        <v>21</v>
      </c>
      <c r="IS1064">
        <v>0</v>
      </c>
      <c r="IT1064">
        <v>21</v>
      </c>
    </row>
    <row r="1065" spans="1:254" x14ac:dyDescent="0.25">
      <c r="A1065" s="3" t="str">
        <f t="shared" si="16"/>
        <v>Mackenzie Hughes</v>
      </c>
      <c r="B1065" s="4">
        <v>45767</v>
      </c>
      <c r="C1065" t="s">
        <v>2248</v>
      </c>
      <c r="D1065" t="s">
        <v>2249</v>
      </c>
      <c r="E1065" t="s">
        <v>2250</v>
      </c>
      <c r="F1065" t="s">
        <v>2086</v>
      </c>
      <c r="I1065" t="s">
        <v>2254</v>
      </c>
      <c r="J1065" t="s">
        <v>2255</v>
      </c>
      <c r="K1065">
        <v>3</v>
      </c>
      <c r="L1065">
        <v>68</v>
      </c>
      <c r="M1065">
        <v>66</v>
      </c>
      <c r="N1065">
        <v>69</v>
      </c>
      <c r="O1065">
        <v>67</v>
      </c>
      <c r="Q1065">
        <v>270</v>
      </c>
      <c r="R1065">
        <v>69.58</v>
      </c>
      <c r="S1065">
        <v>69.58</v>
      </c>
      <c r="T1065">
        <v>68.290000000000006</v>
      </c>
      <c r="U1065">
        <v>66.25</v>
      </c>
      <c r="V1065">
        <v>69.48</v>
      </c>
      <c r="W1065">
        <v>66.83</v>
      </c>
      <c r="Y1065">
        <v>67.709999999999994</v>
      </c>
      <c r="Z1065">
        <v>21</v>
      </c>
      <c r="AA1065">
        <v>6</v>
      </c>
      <c r="AB1065">
        <v>9</v>
      </c>
      <c r="AC1065">
        <v>3</v>
      </c>
      <c r="AE1065">
        <v>7</v>
      </c>
      <c r="AF1065">
        <v>4</v>
      </c>
      <c r="AG1065">
        <v>5</v>
      </c>
      <c r="AH1065">
        <v>3</v>
      </c>
      <c r="AJ1065">
        <v>3</v>
      </c>
      <c r="AK1065">
        <v>4.5</v>
      </c>
      <c r="AL1065">
        <v>1</v>
      </c>
      <c r="AM1065" s="5">
        <v>0.4861111111111111</v>
      </c>
      <c r="AN1065">
        <v>1</v>
      </c>
      <c r="AO1065" s="5">
        <v>0.35416666666666669</v>
      </c>
      <c r="AP1065">
        <v>1</v>
      </c>
      <c r="AQ1065" s="5">
        <v>0.56944444444444442</v>
      </c>
      <c r="AR1065">
        <v>1</v>
      </c>
      <c r="AS1065" s="5">
        <v>0.54513888888888884</v>
      </c>
      <c r="AV1065">
        <v>296.2</v>
      </c>
      <c r="AW1065">
        <v>50</v>
      </c>
      <c r="AX1065">
        <v>66.069999999999993</v>
      </c>
      <c r="AY1065">
        <v>31</v>
      </c>
      <c r="AZ1065">
        <v>62.5</v>
      </c>
      <c r="BA1065">
        <v>39</v>
      </c>
      <c r="BB1065">
        <v>26.25</v>
      </c>
      <c r="BC1065">
        <v>6</v>
      </c>
      <c r="BD1065">
        <v>1.64</v>
      </c>
      <c r="BE1065">
        <v>21</v>
      </c>
      <c r="BF1065">
        <v>85.19</v>
      </c>
      <c r="BG1065">
        <v>3</v>
      </c>
      <c r="BH1065">
        <v>60</v>
      </c>
      <c r="BI1065">
        <v>51</v>
      </c>
      <c r="BJ1065">
        <v>45</v>
      </c>
      <c r="BK1065">
        <v>35</v>
      </c>
      <c r="BL1065">
        <v>41</v>
      </c>
      <c r="BM1065">
        <v>12</v>
      </c>
      <c r="BN1065">
        <v>16</v>
      </c>
      <c r="BO1065">
        <v>-1</v>
      </c>
      <c r="BP1065">
        <v>11</v>
      </c>
      <c r="BQ1065">
        <v>-9</v>
      </c>
      <c r="BR1065">
        <v>2</v>
      </c>
      <c r="BS1065">
        <v>-4</v>
      </c>
      <c r="BT1065">
        <v>51</v>
      </c>
      <c r="BU1065">
        <v>0</v>
      </c>
      <c r="BV1065">
        <v>18</v>
      </c>
      <c r="BW1065">
        <v>50</v>
      </c>
      <c r="BX1065">
        <v>4</v>
      </c>
      <c r="BY1065">
        <v>0</v>
      </c>
      <c r="BZ1065">
        <v>5</v>
      </c>
      <c r="CA1065">
        <v>16</v>
      </c>
      <c r="CB1065">
        <v>44</v>
      </c>
      <c r="CC1065">
        <v>12</v>
      </c>
      <c r="CD1065">
        <v>299.08</v>
      </c>
      <c r="CE1065">
        <v>62.69</v>
      </c>
      <c r="CF1065">
        <v>68.459999999999994</v>
      </c>
      <c r="CG1065">
        <v>53.49</v>
      </c>
      <c r="CH1065">
        <v>1.76</v>
      </c>
      <c r="CI1065">
        <v>29.22</v>
      </c>
      <c r="CJ1065">
        <v>51.69</v>
      </c>
      <c r="CK1065">
        <v>3.04</v>
      </c>
      <c r="CL1065">
        <v>4.0199999999999996</v>
      </c>
      <c r="CM1065">
        <v>4.6100000000000003</v>
      </c>
      <c r="CN1065">
        <v>299.08</v>
      </c>
      <c r="CO1065">
        <v>62.69</v>
      </c>
      <c r="CP1065">
        <v>68.459999999999994</v>
      </c>
      <c r="CQ1065">
        <v>53.49</v>
      </c>
      <c r="CR1065">
        <v>1.76</v>
      </c>
      <c r="CS1065">
        <v>29.22</v>
      </c>
      <c r="CT1065">
        <v>51.69</v>
      </c>
      <c r="CU1065">
        <v>3.04</v>
      </c>
      <c r="CV1065">
        <v>4.0199999999999996</v>
      </c>
      <c r="CW1065">
        <v>4.6100000000000003</v>
      </c>
      <c r="CX1065">
        <v>18</v>
      </c>
      <c r="CY1065">
        <v>16</v>
      </c>
      <c r="CZ1065">
        <v>15</v>
      </c>
      <c r="DA1065">
        <v>69</v>
      </c>
      <c r="DB1065">
        <v>45</v>
      </c>
      <c r="DC1065">
        <v>291.39999999999998</v>
      </c>
      <c r="DD1065">
        <v>54</v>
      </c>
      <c r="DE1065">
        <v>298.39999999999998</v>
      </c>
      <c r="DF1065">
        <v>40</v>
      </c>
      <c r="DG1065">
        <v>294.89999999999998</v>
      </c>
      <c r="DH1065">
        <v>52</v>
      </c>
      <c r="DI1065">
        <v>300.10000000000002</v>
      </c>
      <c r="DJ1065">
        <v>44</v>
      </c>
      <c r="DM1065">
        <v>71.430000000000007</v>
      </c>
      <c r="DN1065">
        <v>19</v>
      </c>
      <c r="DO1065">
        <v>85.71</v>
      </c>
      <c r="DP1065">
        <v>1</v>
      </c>
      <c r="DQ1065">
        <v>50</v>
      </c>
      <c r="DR1065">
        <v>56</v>
      </c>
      <c r="DS1065">
        <v>57.14</v>
      </c>
      <c r="DT1065">
        <v>42</v>
      </c>
      <c r="DW1065">
        <v>55.56</v>
      </c>
      <c r="DX1065">
        <v>48</v>
      </c>
      <c r="DY1065">
        <v>72.22</v>
      </c>
      <c r="DZ1065">
        <v>7</v>
      </c>
      <c r="EA1065">
        <v>50</v>
      </c>
      <c r="EB1065">
        <v>61</v>
      </c>
      <c r="EC1065">
        <v>72.22</v>
      </c>
      <c r="ED1065">
        <v>8</v>
      </c>
      <c r="EG1065">
        <v>25</v>
      </c>
      <c r="EH1065">
        <v>8</v>
      </c>
      <c r="EI1065">
        <v>27</v>
      </c>
      <c r="EJ1065">
        <v>19</v>
      </c>
      <c r="EK1065">
        <v>25</v>
      </c>
      <c r="EL1065">
        <v>5</v>
      </c>
      <c r="EM1065">
        <v>28</v>
      </c>
      <c r="EN1065">
        <v>32</v>
      </c>
      <c r="EQ1065">
        <v>1.7</v>
      </c>
      <c r="ER1065">
        <v>37</v>
      </c>
      <c r="ES1065">
        <v>1.69</v>
      </c>
      <c r="ET1065">
        <v>36</v>
      </c>
      <c r="EU1065">
        <v>1.67</v>
      </c>
      <c r="EV1065">
        <v>29</v>
      </c>
      <c r="EW1065">
        <v>1.54</v>
      </c>
      <c r="EX1065">
        <v>12</v>
      </c>
      <c r="FA1065">
        <v>100</v>
      </c>
      <c r="FB1065">
        <v>1</v>
      </c>
      <c r="FC1065">
        <v>100</v>
      </c>
      <c r="FD1065">
        <v>1</v>
      </c>
      <c r="FE1065">
        <v>88.89</v>
      </c>
      <c r="FF1065">
        <v>7</v>
      </c>
      <c r="FG1065">
        <v>40</v>
      </c>
      <c r="FH1065">
        <v>66</v>
      </c>
      <c r="FK1065">
        <v>100</v>
      </c>
      <c r="FL1065">
        <v>1</v>
      </c>
      <c r="FO1065">
        <v>100</v>
      </c>
      <c r="FP1065">
        <v>1</v>
      </c>
      <c r="FQ1065">
        <v>33.299999999999997</v>
      </c>
      <c r="FR1065">
        <v>41</v>
      </c>
      <c r="FU1065">
        <v>0</v>
      </c>
      <c r="FV1065">
        <v>19</v>
      </c>
      <c r="FW1065">
        <v>-1</v>
      </c>
      <c r="FX1065">
        <v>2</v>
      </c>
      <c r="FY1065">
        <v>-1</v>
      </c>
      <c r="FZ1065">
        <v>8</v>
      </c>
      <c r="GA1065">
        <v>1</v>
      </c>
      <c r="GB1065">
        <v>44</v>
      </c>
      <c r="GE1065">
        <v>-3</v>
      </c>
      <c r="GF1065">
        <v>3</v>
      </c>
      <c r="GG1065">
        <v>-3</v>
      </c>
      <c r="GH1065">
        <v>5</v>
      </c>
      <c r="GI1065">
        <v>0</v>
      </c>
      <c r="GJ1065">
        <v>37</v>
      </c>
      <c r="GK1065">
        <v>-3</v>
      </c>
      <c r="GL1065">
        <v>5</v>
      </c>
      <c r="GO1065">
        <v>0</v>
      </c>
      <c r="GP1065">
        <v>57</v>
      </c>
      <c r="GQ1065">
        <v>-1</v>
      </c>
      <c r="GR1065">
        <v>34</v>
      </c>
      <c r="GS1065">
        <v>-1</v>
      </c>
      <c r="GT1065">
        <v>31</v>
      </c>
      <c r="GU1065">
        <v>-2</v>
      </c>
      <c r="GV1065">
        <v>13</v>
      </c>
      <c r="GY1065">
        <v>0</v>
      </c>
      <c r="GZ1065">
        <v>4</v>
      </c>
      <c r="HA1065">
        <v>0</v>
      </c>
      <c r="HB1065">
        <v>6</v>
      </c>
      <c r="HC1065">
        <v>0</v>
      </c>
      <c r="HD1065">
        <v>6</v>
      </c>
      <c r="HE1065">
        <v>0</v>
      </c>
      <c r="HF1065">
        <v>7</v>
      </c>
      <c r="HI1065">
        <v>3</v>
      </c>
      <c r="HJ1065">
        <v>44</v>
      </c>
      <c r="HK1065">
        <v>5</v>
      </c>
      <c r="HL1065">
        <v>11</v>
      </c>
      <c r="HM1065">
        <v>3</v>
      </c>
      <c r="HN1065">
        <v>43</v>
      </c>
      <c r="HO1065">
        <v>7</v>
      </c>
      <c r="HP1065">
        <v>4</v>
      </c>
      <c r="HS1065">
        <v>15</v>
      </c>
      <c r="HT1065">
        <v>1</v>
      </c>
      <c r="HU1065">
        <v>13</v>
      </c>
      <c r="HV1065">
        <v>15</v>
      </c>
      <c r="HW1065">
        <v>14</v>
      </c>
      <c r="HX1065">
        <v>6</v>
      </c>
      <c r="HY1065">
        <v>8</v>
      </c>
      <c r="HZ1065">
        <v>68</v>
      </c>
      <c r="IC1065">
        <v>0</v>
      </c>
      <c r="ID1065">
        <v>63</v>
      </c>
      <c r="IE1065">
        <v>0</v>
      </c>
      <c r="IF1065">
        <v>66</v>
      </c>
      <c r="IG1065">
        <v>1</v>
      </c>
      <c r="IH1065">
        <v>39</v>
      </c>
      <c r="II1065">
        <v>3</v>
      </c>
      <c r="IJ1065">
        <v>13</v>
      </c>
      <c r="IM1065">
        <v>0</v>
      </c>
      <c r="IN1065">
        <v>14</v>
      </c>
      <c r="IO1065">
        <v>0</v>
      </c>
      <c r="IP1065">
        <v>14</v>
      </c>
      <c r="IQ1065">
        <v>0</v>
      </c>
      <c r="IR1065">
        <v>21</v>
      </c>
      <c r="IS1065">
        <v>0</v>
      </c>
      <c r="IT1065">
        <v>21</v>
      </c>
    </row>
    <row r="1066" spans="1:254" x14ac:dyDescent="0.25">
      <c r="A1066" s="3" t="str">
        <f t="shared" si="16"/>
        <v>Maverick McNealy</v>
      </c>
      <c r="B1066" s="4">
        <v>45767</v>
      </c>
      <c r="C1066" t="s">
        <v>2248</v>
      </c>
      <c r="D1066" t="s">
        <v>2249</v>
      </c>
      <c r="E1066" t="s">
        <v>2250</v>
      </c>
      <c r="F1066" t="s">
        <v>2086</v>
      </c>
      <c r="I1066" t="s">
        <v>2256</v>
      </c>
      <c r="J1066" t="s">
        <v>2257</v>
      </c>
      <c r="K1066">
        <v>3</v>
      </c>
      <c r="L1066">
        <v>70</v>
      </c>
      <c r="M1066">
        <v>65</v>
      </c>
      <c r="N1066">
        <v>65</v>
      </c>
      <c r="O1066">
        <v>70</v>
      </c>
      <c r="Q1066">
        <v>270</v>
      </c>
      <c r="R1066">
        <v>69.58</v>
      </c>
      <c r="S1066">
        <v>69.58</v>
      </c>
      <c r="T1066">
        <v>70.290000000000006</v>
      </c>
      <c r="U1066">
        <v>65.25</v>
      </c>
      <c r="V1066">
        <v>65.48</v>
      </c>
      <c r="W1066">
        <v>69.83</v>
      </c>
      <c r="Y1066">
        <v>67.709999999999994</v>
      </c>
      <c r="Z1066">
        <v>38</v>
      </c>
      <c r="AA1066">
        <v>8</v>
      </c>
      <c r="AB1066">
        <v>4</v>
      </c>
      <c r="AC1066">
        <v>3</v>
      </c>
      <c r="AE1066">
        <v>9</v>
      </c>
      <c r="AF1066">
        <v>5</v>
      </c>
      <c r="AG1066">
        <v>2</v>
      </c>
      <c r="AH1066">
        <v>3</v>
      </c>
      <c r="AJ1066">
        <v>3</v>
      </c>
      <c r="AK1066">
        <v>4.5</v>
      </c>
      <c r="AL1066">
        <v>1</v>
      </c>
      <c r="AM1066" s="5">
        <v>0.59027777777777779</v>
      </c>
      <c r="AN1066">
        <v>1</v>
      </c>
      <c r="AO1066" s="5">
        <v>0.45833333333333331</v>
      </c>
      <c r="AP1066">
        <v>1</v>
      </c>
      <c r="AQ1066" s="5">
        <v>0.54861111111111116</v>
      </c>
      <c r="AR1066">
        <v>1</v>
      </c>
      <c r="AS1066" s="5">
        <v>0.57291666666666663</v>
      </c>
      <c r="AV1066">
        <v>308.45</v>
      </c>
      <c r="AW1066">
        <v>13</v>
      </c>
      <c r="AX1066">
        <v>67.86</v>
      </c>
      <c r="AY1066">
        <v>25</v>
      </c>
      <c r="AZ1066">
        <v>69.44</v>
      </c>
      <c r="BA1066">
        <v>10</v>
      </c>
      <c r="BB1066">
        <v>26.75</v>
      </c>
      <c r="BC1066">
        <v>9</v>
      </c>
      <c r="BD1066">
        <v>1.6</v>
      </c>
      <c r="BE1066">
        <v>8</v>
      </c>
      <c r="BF1066">
        <v>77.27</v>
      </c>
      <c r="BG1066">
        <v>19</v>
      </c>
      <c r="BH1066">
        <v>71.430000000000007</v>
      </c>
      <c r="BI1066">
        <v>33</v>
      </c>
      <c r="BJ1066">
        <v>9</v>
      </c>
      <c r="BK1066">
        <v>11</v>
      </c>
      <c r="BL1066">
        <v>6</v>
      </c>
      <c r="BM1066">
        <v>9</v>
      </c>
      <c r="BN1066">
        <v>1</v>
      </c>
      <c r="BO1066">
        <v>1</v>
      </c>
      <c r="BP1066">
        <v>35</v>
      </c>
      <c r="BQ1066">
        <v>-5</v>
      </c>
      <c r="BR1066">
        <v>15</v>
      </c>
      <c r="BS1066">
        <v>-10</v>
      </c>
      <c r="BT1066">
        <v>1</v>
      </c>
      <c r="BU1066">
        <v>0</v>
      </c>
      <c r="BV1066">
        <v>20</v>
      </c>
      <c r="BW1066">
        <v>47</v>
      </c>
      <c r="BX1066">
        <v>4</v>
      </c>
      <c r="BY1066">
        <v>1</v>
      </c>
      <c r="BZ1066">
        <v>7</v>
      </c>
      <c r="CA1066">
        <v>16</v>
      </c>
      <c r="CB1066">
        <v>44</v>
      </c>
      <c r="CC1066">
        <v>12</v>
      </c>
      <c r="CD1066">
        <v>299.08</v>
      </c>
      <c r="CE1066">
        <v>62.69</v>
      </c>
      <c r="CF1066">
        <v>68.459999999999994</v>
      </c>
      <c r="CG1066">
        <v>53.49</v>
      </c>
      <c r="CH1066">
        <v>1.76</v>
      </c>
      <c r="CI1066">
        <v>29.22</v>
      </c>
      <c r="CJ1066">
        <v>51.69</v>
      </c>
      <c r="CK1066">
        <v>3.04</v>
      </c>
      <c r="CL1066">
        <v>4.0199999999999996</v>
      </c>
      <c r="CM1066">
        <v>4.6100000000000003</v>
      </c>
      <c r="CN1066">
        <v>299.08</v>
      </c>
      <c r="CO1066">
        <v>62.69</v>
      </c>
      <c r="CP1066">
        <v>68.459999999999994</v>
      </c>
      <c r="CQ1066">
        <v>53.49</v>
      </c>
      <c r="CR1066">
        <v>1.76</v>
      </c>
      <c r="CS1066">
        <v>29.22</v>
      </c>
      <c r="CT1066">
        <v>51.69</v>
      </c>
      <c r="CU1066">
        <v>3.04</v>
      </c>
      <c r="CV1066">
        <v>4.0199999999999996</v>
      </c>
      <c r="CW1066">
        <v>4.6100000000000003</v>
      </c>
      <c r="CX1066">
        <v>18</v>
      </c>
      <c r="CY1066">
        <v>2</v>
      </c>
      <c r="CZ1066">
        <v>33</v>
      </c>
      <c r="DA1066">
        <v>69</v>
      </c>
      <c r="DB1066">
        <v>18</v>
      </c>
      <c r="DC1066">
        <v>315.7</v>
      </c>
      <c r="DD1066">
        <v>5</v>
      </c>
      <c r="DE1066">
        <v>296.8</v>
      </c>
      <c r="DF1066">
        <v>44</v>
      </c>
      <c r="DG1066">
        <v>311.2</v>
      </c>
      <c r="DH1066">
        <v>16</v>
      </c>
      <c r="DI1066">
        <v>310.10000000000002</v>
      </c>
      <c r="DJ1066">
        <v>18</v>
      </c>
      <c r="DM1066">
        <v>78.569999999999993</v>
      </c>
      <c r="DN1066">
        <v>9</v>
      </c>
      <c r="DO1066">
        <v>78.569999999999993</v>
      </c>
      <c r="DP1066">
        <v>12</v>
      </c>
      <c r="DQ1066">
        <v>57.14</v>
      </c>
      <c r="DR1066">
        <v>44</v>
      </c>
      <c r="DS1066">
        <v>57.14</v>
      </c>
      <c r="DT1066">
        <v>42</v>
      </c>
      <c r="DW1066">
        <v>61.11</v>
      </c>
      <c r="DX1066">
        <v>32</v>
      </c>
      <c r="DY1066">
        <v>72.22</v>
      </c>
      <c r="DZ1066">
        <v>7</v>
      </c>
      <c r="EA1066">
        <v>94.44</v>
      </c>
      <c r="EB1066">
        <v>1</v>
      </c>
      <c r="EC1066">
        <v>50</v>
      </c>
      <c r="ED1066">
        <v>57</v>
      </c>
      <c r="EG1066">
        <v>28</v>
      </c>
      <c r="EH1066">
        <v>36</v>
      </c>
      <c r="EI1066">
        <v>25</v>
      </c>
      <c r="EJ1066">
        <v>6</v>
      </c>
      <c r="EK1066">
        <v>29</v>
      </c>
      <c r="EL1066">
        <v>44</v>
      </c>
      <c r="EM1066">
        <v>25</v>
      </c>
      <c r="EN1066">
        <v>6</v>
      </c>
      <c r="EQ1066">
        <v>1.73</v>
      </c>
      <c r="ER1066">
        <v>45</v>
      </c>
      <c r="ES1066">
        <v>1.46</v>
      </c>
      <c r="ET1066">
        <v>6</v>
      </c>
      <c r="EU1066">
        <v>1.59</v>
      </c>
      <c r="EV1066">
        <v>17</v>
      </c>
      <c r="EW1066">
        <v>1.67</v>
      </c>
      <c r="EX1066">
        <v>29</v>
      </c>
      <c r="FA1066">
        <v>71.430000000000007</v>
      </c>
      <c r="FB1066">
        <v>34</v>
      </c>
      <c r="FC1066">
        <v>80</v>
      </c>
      <c r="FD1066">
        <v>21</v>
      </c>
      <c r="FE1066">
        <v>0</v>
      </c>
      <c r="FF1066">
        <v>71</v>
      </c>
      <c r="FG1066">
        <v>88.89</v>
      </c>
      <c r="FH1066">
        <v>8</v>
      </c>
      <c r="FK1066">
        <v>100</v>
      </c>
      <c r="FL1066">
        <v>1</v>
      </c>
      <c r="FQ1066">
        <v>60</v>
      </c>
      <c r="FR1066">
        <v>24</v>
      </c>
      <c r="FU1066">
        <v>1</v>
      </c>
      <c r="FV1066">
        <v>54</v>
      </c>
      <c r="FW1066">
        <v>1</v>
      </c>
      <c r="FX1066">
        <v>45</v>
      </c>
      <c r="FY1066">
        <v>-1</v>
      </c>
      <c r="FZ1066">
        <v>8</v>
      </c>
      <c r="GA1066">
        <v>0</v>
      </c>
      <c r="GB1066">
        <v>18</v>
      </c>
      <c r="GE1066">
        <v>-1</v>
      </c>
      <c r="GF1066">
        <v>22</v>
      </c>
      <c r="GG1066">
        <v>-4</v>
      </c>
      <c r="GH1066">
        <v>2</v>
      </c>
      <c r="GI1066">
        <v>-2</v>
      </c>
      <c r="GJ1066">
        <v>13</v>
      </c>
      <c r="GK1066">
        <v>2</v>
      </c>
      <c r="GL1066">
        <v>57</v>
      </c>
      <c r="GO1066">
        <v>-1</v>
      </c>
      <c r="GP1066">
        <v>39</v>
      </c>
      <c r="GQ1066">
        <v>-3</v>
      </c>
      <c r="GR1066">
        <v>1</v>
      </c>
      <c r="GS1066">
        <v>-3</v>
      </c>
      <c r="GT1066">
        <v>1</v>
      </c>
      <c r="GU1066">
        <v>-3</v>
      </c>
      <c r="GV1066">
        <v>2</v>
      </c>
      <c r="GY1066">
        <v>0</v>
      </c>
      <c r="GZ1066">
        <v>4</v>
      </c>
      <c r="HA1066">
        <v>0</v>
      </c>
      <c r="HB1066">
        <v>6</v>
      </c>
      <c r="HC1066">
        <v>0</v>
      </c>
      <c r="HD1066">
        <v>6</v>
      </c>
      <c r="HE1066">
        <v>0</v>
      </c>
      <c r="HF1066">
        <v>7</v>
      </c>
      <c r="HI1066">
        <v>3</v>
      </c>
      <c r="HJ1066">
        <v>44</v>
      </c>
      <c r="HK1066">
        <v>7</v>
      </c>
      <c r="HL1066">
        <v>1</v>
      </c>
      <c r="HM1066">
        <v>7</v>
      </c>
      <c r="HN1066">
        <v>1</v>
      </c>
      <c r="HO1066">
        <v>3</v>
      </c>
      <c r="HP1066">
        <v>41</v>
      </c>
      <c r="HS1066">
        <v>13</v>
      </c>
      <c r="HT1066">
        <v>15</v>
      </c>
      <c r="HU1066">
        <v>10</v>
      </c>
      <c r="HV1066">
        <v>56</v>
      </c>
      <c r="HW1066">
        <v>10</v>
      </c>
      <c r="HX1066">
        <v>61</v>
      </c>
      <c r="HY1066">
        <v>14</v>
      </c>
      <c r="HZ1066">
        <v>6</v>
      </c>
      <c r="IC1066">
        <v>2</v>
      </c>
      <c r="ID1066">
        <v>22</v>
      </c>
      <c r="IE1066">
        <v>1</v>
      </c>
      <c r="IF1066">
        <v>42</v>
      </c>
      <c r="IG1066">
        <v>1</v>
      </c>
      <c r="IH1066">
        <v>39</v>
      </c>
      <c r="II1066">
        <v>0</v>
      </c>
      <c r="IJ1066">
        <v>65</v>
      </c>
      <c r="IM1066">
        <v>0</v>
      </c>
      <c r="IN1066">
        <v>14</v>
      </c>
      <c r="IO1066">
        <v>0</v>
      </c>
      <c r="IP1066">
        <v>14</v>
      </c>
      <c r="IQ1066">
        <v>0</v>
      </c>
      <c r="IR1066">
        <v>21</v>
      </c>
      <c r="IS1066">
        <v>1</v>
      </c>
      <c r="IT1066">
        <v>3</v>
      </c>
    </row>
    <row r="1067" spans="1:254" x14ac:dyDescent="0.25">
      <c r="A1067" s="3" t="str">
        <f t="shared" si="16"/>
        <v>Tommy Fleetwood</v>
      </c>
      <c r="B1067" s="4">
        <v>45767</v>
      </c>
      <c r="C1067" t="s">
        <v>2248</v>
      </c>
      <c r="D1067" t="s">
        <v>2249</v>
      </c>
      <c r="E1067" t="s">
        <v>2250</v>
      </c>
      <c r="F1067" t="s">
        <v>2086</v>
      </c>
      <c r="I1067" t="s">
        <v>2258</v>
      </c>
      <c r="J1067" t="s">
        <v>2150</v>
      </c>
      <c r="K1067">
        <v>7</v>
      </c>
      <c r="L1067">
        <v>67</v>
      </c>
      <c r="M1067">
        <v>66</v>
      </c>
      <c r="N1067">
        <v>68</v>
      </c>
      <c r="O1067">
        <v>70</v>
      </c>
      <c r="Q1067">
        <v>271</v>
      </c>
      <c r="R1067">
        <v>69.58</v>
      </c>
      <c r="S1067">
        <v>69.58</v>
      </c>
      <c r="T1067">
        <v>67.290000000000006</v>
      </c>
      <c r="U1067">
        <v>66.25</v>
      </c>
      <c r="V1067">
        <v>68.48</v>
      </c>
      <c r="W1067">
        <v>69.83</v>
      </c>
      <c r="Y1067">
        <v>67.959999999999994</v>
      </c>
      <c r="Z1067">
        <v>10</v>
      </c>
      <c r="AA1067">
        <v>4</v>
      </c>
      <c r="AB1067">
        <v>5</v>
      </c>
      <c r="AC1067">
        <v>7</v>
      </c>
      <c r="AE1067">
        <v>6</v>
      </c>
      <c r="AF1067">
        <v>3</v>
      </c>
      <c r="AG1067">
        <v>3</v>
      </c>
      <c r="AH1067">
        <v>4</v>
      </c>
      <c r="AJ1067">
        <v>7</v>
      </c>
      <c r="AK1067">
        <v>7</v>
      </c>
      <c r="AL1067">
        <v>1</v>
      </c>
      <c r="AM1067" s="5">
        <v>0.4201388888888889</v>
      </c>
      <c r="AN1067">
        <v>1</v>
      </c>
      <c r="AO1067" s="5">
        <v>0.55555555555555558</v>
      </c>
      <c r="AP1067">
        <v>1</v>
      </c>
      <c r="AQ1067" s="5">
        <v>0.56944444444444442</v>
      </c>
      <c r="AR1067">
        <v>1</v>
      </c>
      <c r="AS1067" s="5">
        <v>0.56597222222222221</v>
      </c>
      <c r="AV1067">
        <v>294.02</v>
      </c>
      <c r="AW1067">
        <v>56</v>
      </c>
      <c r="AX1067">
        <v>69.64</v>
      </c>
      <c r="AY1067">
        <v>13</v>
      </c>
      <c r="AZ1067">
        <v>56.94</v>
      </c>
      <c r="BA1067">
        <v>58</v>
      </c>
      <c r="BB1067">
        <v>25.5</v>
      </c>
      <c r="BC1067">
        <v>2</v>
      </c>
      <c r="BD1067">
        <v>1.59</v>
      </c>
      <c r="BE1067">
        <v>4</v>
      </c>
      <c r="BF1067">
        <v>80.650000000000006</v>
      </c>
      <c r="BG1067">
        <v>9</v>
      </c>
      <c r="BH1067">
        <v>87.5</v>
      </c>
      <c r="BI1067">
        <v>16</v>
      </c>
      <c r="BJ1067">
        <v>30</v>
      </c>
      <c r="BK1067">
        <v>36</v>
      </c>
      <c r="BL1067">
        <v>50</v>
      </c>
      <c r="BM1067">
        <v>2</v>
      </c>
      <c r="BN1067">
        <v>13</v>
      </c>
      <c r="BO1067">
        <v>4</v>
      </c>
      <c r="BP1067">
        <v>64</v>
      </c>
      <c r="BQ1067">
        <v>-8</v>
      </c>
      <c r="BR1067">
        <v>4</v>
      </c>
      <c r="BS1067">
        <v>-9</v>
      </c>
      <c r="BT1067">
        <v>2</v>
      </c>
      <c r="BU1067">
        <v>0</v>
      </c>
      <c r="BV1067">
        <v>20</v>
      </c>
      <c r="BW1067">
        <v>46</v>
      </c>
      <c r="BX1067">
        <v>5</v>
      </c>
      <c r="BY1067">
        <v>1</v>
      </c>
      <c r="BZ1067">
        <v>8</v>
      </c>
      <c r="CA1067">
        <v>16</v>
      </c>
      <c r="CB1067">
        <v>44</v>
      </c>
      <c r="CC1067">
        <v>12</v>
      </c>
      <c r="CD1067">
        <v>299.08</v>
      </c>
      <c r="CE1067">
        <v>62.69</v>
      </c>
      <c r="CF1067">
        <v>68.459999999999994</v>
      </c>
      <c r="CG1067">
        <v>53.49</v>
      </c>
      <c r="CH1067">
        <v>1.76</v>
      </c>
      <c r="CI1067">
        <v>29.22</v>
      </c>
      <c r="CJ1067">
        <v>51.69</v>
      </c>
      <c r="CK1067">
        <v>3.04</v>
      </c>
      <c r="CL1067">
        <v>4.0199999999999996</v>
      </c>
      <c r="CM1067">
        <v>4.6100000000000003</v>
      </c>
      <c r="CN1067">
        <v>299.08</v>
      </c>
      <c r="CO1067">
        <v>62.69</v>
      </c>
      <c r="CP1067">
        <v>68.459999999999994</v>
      </c>
      <c r="CQ1067">
        <v>53.49</v>
      </c>
      <c r="CR1067">
        <v>1.76</v>
      </c>
      <c r="CS1067">
        <v>29.22</v>
      </c>
      <c r="CT1067">
        <v>51.69</v>
      </c>
      <c r="CU1067">
        <v>3.04</v>
      </c>
      <c r="CV1067">
        <v>4.0199999999999996</v>
      </c>
      <c r="CW1067">
        <v>4.6100000000000003</v>
      </c>
      <c r="CX1067">
        <v>18</v>
      </c>
      <c r="CY1067">
        <v>2</v>
      </c>
      <c r="CZ1067">
        <v>44</v>
      </c>
      <c r="DA1067">
        <v>58</v>
      </c>
      <c r="DB1067">
        <v>18</v>
      </c>
      <c r="DC1067">
        <v>280.8</v>
      </c>
      <c r="DD1067">
        <v>67</v>
      </c>
      <c r="DE1067">
        <v>300.89999999999998</v>
      </c>
      <c r="DF1067">
        <v>33</v>
      </c>
      <c r="DG1067">
        <v>289.3</v>
      </c>
      <c r="DH1067">
        <v>62</v>
      </c>
      <c r="DI1067">
        <v>305.10000000000002</v>
      </c>
      <c r="DJ1067">
        <v>33</v>
      </c>
      <c r="DM1067">
        <v>57.14</v>
      </c>
      <c r="DN1067">
        <v>48</v>
      </c>
      <c r="DO1067">
        <v>85.71</v>
      </c>
      <c r="DP1067">
        <v>1</v>
      </c>
      <c r="DQ1067">
        <v>64.290000000000006</v>
      </c>
      <c r="DR1067">
        <v>27</v>
      </c>
      <c r="DS1067">
        <v>71.430000000000007</v>
      </c>
      <c r="DT1067">
        <v>10</v>
      </c>
      <c r="DW1067">
        <v>55.56</v>
      </c>
      <c r="DX1067">
        <v>48</v>
      </c>
      <c r="DY1067">
        <v>61.11</v>
      </c>
      <c r="DZ1067">
        <v>40</v>
      </c>
      <c r="EA1067">
        <v>50</v>
      </c>
      <c r="EB1067">
        <v>61</v>
      </c>
      <c r="EC1067">
        <v>61.11</v>
      </c>
      <c r="ED1067">
        <v>28</v>
      </c>
      <c r="EG1067">
        <v>25</v>
      </c>
      <c r="EH1067">
        <v>8</v>
      </c>
      <c r="EI1067">
        <v>26</v>
      </c>
      <c r="EJ1067">
        <v>13</v>
      </c>
      <c r="EK1067">
        <v>24</v>
      </c>
      <c r="EL1067">
        <v>2</v>
      </c>
      <c r="EM1067">
        <v>27</v>
      </c>
      <c r="EN1067">
        <v>19</v>
      </c>
      <c r="EQ1067">
        <v>1.6</v>
      </c>
      <c r="ER1067">
        <v>17</v>
      </c>
      <c r="ES1067">
        <v>1.64</v>
      </c>
      <c r="ET1067">
        <v>25</v>
      </c>
      <c r="EU1067">
        <v>1.44</v>
      </c>
      <c r="EV1067">
        <v>3</v>
      </c>
      <c r="EW1067">
        <v>1.64</v>
      </c>
      <c r="EX1067">
        <v>23</v>
      </c>
      <c r="FA1067">
        <v>87.5</v>
      </c>
      <c r="FB1067">
        <v>13</v>
      </c>
      <c r="FC1067">
        <v>85.71</v>
      </c>
      <c r="FD1067">
        <v>12</v>
      </c>
      <c r="FE1067">
        <v>77.78</v>
      </c>
      <c r="FF1067">
        <v>29</v>
      </c>
      <c r="FG1067">
        <v>71.430000000000007</v>
      </c>
      <c r="FH1067">
        <v>27</v>
      </c>
      <c r="FK1067">
        <v>66.67</v>
      </c>
      <c r="FL1067">
        <v>30</v>
      </c>
      <c r="FM1067">
        <v>100</v>
      </c>
      <c r="FN1067">
        <v>1</v>
      </c>
      <c r="FO1067">
        <v>100</v>
      </c>
      <c r="FP1067">
        <v>1</v>
      </c>
      <c r="FU1067">
        <v>1</v>
      </c>
      <c r="FV1067">
        <v>54</v>
      </c>
      <c r="FW1067">
        <v>0</v>
      </c>
      <c r="FX1067">
        <v>17</v>
      </c>
      <c r="FY1067">
        <v>1</v>
      </c>
      <c r="FZ1067">
        <v>48</v>
      </c>
      <c r="GA1067">
        <v>2</v>
      </c>
      <c r="GB1067">
        <v>60</v>
      </c>
      <c r="GE1067">
        <v>-2</v>
      </c>
      <c r="GF1067">
        <v>9</v>
      </c>
      <c r="GG1067">
        <v>-2</v>
      </c>
      <c r="GH1067">
        <v>8</v>
      </c>
      <c r="GI1067">
        <v>-2</v>
      </c>
      <c r="GJ1067">
        <v>13</v>
      </c>
      <c r="GK1067">
        <v>-2</v>
      </c>
      <c r="GL1067">
        <v>9</v>
      </c>
      <c r="GO1067">
        <v>-3</v>
      </c>
      <c r="GP1067">
        <v>4</v>
      </c>
      <c r="GQ1067">
        <v>-3</v>
      </c>
      <c r="GR1067">
        <v>1</v>
      </c>
      <c r="GS1067">
        <v>-2</v>
      </c>
      <c r="GT1067">
        <v>7</v>
      </c>
      <c r="GU1067">
        <v>-1</v>
      </c>
      <c r="GV1067">
        <v>34</v>
      </c>
      <c r="GY1067">
        <v>0</v>
      </c>
      <c r="GZ1067">
        <v>4</v>
      </c>
      <c r="HA1067">
        <v>0</v>
      </c>
      <c r="HB1067">
        <v>6</v>
      </c>
      <c r="HC1067">
        <v>0</v>
      </c>
      <c r="HD1067">
        <v>6</v>
      </c>
      <c r="HE1067">
        <v>0</v>
      </c>
      <c r="HF1067">
        <v>7</v>
      </c>
      <c r="HI1067">
        <v>5</v>
      </c>
      <c r="HJ1067">
        <v>12</v>
      </c>
      <c r="HK1067">
        <v>6</v>
      </c>
      <c r="HL1067">
        <v>4</v>
      </c>
      <c r="HM1067">
        <v>5</v>
      </c>
      <c r="HN1067">
        <v>13</v>
      </c>
      <c r="HO1067">
        <v>4</v>
      </c>
      <c r="HP1067">
        <v>25</v>
      </c>
      <c r="HS1067">
        <v>12</v>
      </c>
      <c r="HT1067">
        <v>27</v>
      </c>
      <c r="HU1067">
        <v>11</v>
      </c>
      <c r="HV1067">
        <v>43</v>
      </c>
      <c r="HW1067">
        <v>11</v>
      </c>
      <c r="HX1067">
        <v>42</v>
      </c>
      <c r="HY1067">
        <v>12</v>
      </c>
      <c r="HZ1067">
        <v>26</v>
      </c>
      <c r="IC1067">
        <v>1</v>
      </c>
      <c r="ID1067">
        <v>42</v>
      </c>
      <c r="IE1067">
        <v>1</v>
      </c>
      <c r="IF1067">
        <v>42</v>
      </c>
      <c r="IG1067">
        <v>2</v>
      </c>
      <c r="IH1067">
        <v>16</v>
      </c>
      <c r="II1067">
        <v>1</v>
      </c>
      <c r="IJ1067">
        <v>51</v>
      </c>
      <c r="IM1067">
        <v>0</v>
      </c>
      <c r="IN1067">
        <v>14</v>
      </c>
      <c r="IO1067">
        <v>0</v>
      </c>
      <c r="IP1067">
        <v>14</v>
      </c>
      <c r="IQ1067">
        <v>0</v>
      </c>
      <c r="IR1067">
        <v>21</v>
      </c>
      <c r="IS1067">
        <v>1</v>
      </c>
      <c r="IT1067">
        <v>3</v>
      </c>
    </row>
    <row r="1068" spans="1:254" x14ac:dyDescent="0.25">
      <c r="A1068" s="3" t="str">
        <f t="shared" si="16"/>
        <v>Russell Henley</v>
      </c>
      <c r="B1068" s="4">
        <v>45767</v>
      </c>
      <c r="C1068" t="s">
        <v>2248</v>
      </c>
      <c r="D1068" t="s">
        <v>2249</v>
      </c>
      <c r="E1068" t="s">
        <v>2250</v>
      </c>
      <c r="F1068" t="s">
        <v>2086</v>
      </c>
      <c r="I1068" t="s">
        <v>2259</v>
      </c>
      <c r="J1068" t="s">
        <v>1724</v>
      </c>
      <c r="K1068">
        <v>8</v>
      </c>
      <c r="L1068">
        <v>64</v>
      </c>
      <c r="M1068">
        <v>68</v>
      </c>
      <c r="N1068">
        <v>70</v>
      </c>
      <c r="O1068">
        <v>70</v>
      </c>
      <c r="Q1068">
        <v>272</v>
      </c>
      <c r="R1068">
        <v>69.58</v>
      </c>
      <c r="S1068">
        <v>69.58</v>
      </c>
      <c r="T1068">
        <v>64.290000000000006</v>
      </c>
      <c r="U1068">
        <v>68.25</v>
      </c>
      <c r="V1068">
        <v>70.48</v>
      </c>
      <c r="W1068">
        <v>69.83</v>
      </c>
      <c r="Y1068">
        <v>68.209999999999994</v>
      </c>
      <c r="Z1068">
        <v>2</v>
      </c>
      <c r="AA1068">
        <v>2</v>
      </c>
      <c r="AB1068">
        <v>7</v>
      </c>
      <c r="AC1068">
        <v>8</v>
      </c>
      <c r="AE1068">
        <v>3</v>
      </c>
      <c r="AF1068">
        <v>2</v>
      </c>
      <c r="AG1068">
        <v>4</v>
      </c>
      <c r="AH1068">
        <v>5</v>
      </c>
      <c r="AJ1068">
        <v>8</v>
      </c>
      <c r="AK1068">
        <v>9</v>
      </c>
      <c r="AL1068">
        <v>1</v>
      </c>
      <c r="AM1068" s="5">
        <v>0.41319444444444442</v>
      </c>
      <c r="AN1068">
        <v>1</v>
      </c>
      <c r="AO1068" s="5">
        <v>0.54861111111111116</v>
      </c>
      <c r="AP1068">
        <v>1</v>
      </c>
      <c r="AQ1068" s="5">
        <v>0.57638888888888884</v>
      </c>
      <c r="AR1068">
        <v>1</v>
      </c>
      <c r="AS1068" s="5">
        <v>0.55902777777777779</v>
      </c>
      <c r="AV1068">
        <v>279.7</v>
      </c>
      <c r="AW1068">
        <v>70</v>
      </c>
      <c r="AX1068">
        <v>67.86</v>
      </c>
      <c r="AY1068">
        <v>20</v>
      </c>
      <c r="AZ1068">
        <v>65.28</v>
      </c>
      <c r="BA1068">
        <v>24</v>
      </c>
      <c r="BB1068">
        <v>27</v>
      </c>
      <c r="BC1068">
        <v>13</v>
      </c>
      <c r="BD1068">
        <v>1.66</v>
      </c>
      <c r="BE1068">
        <v>29</v>
      </c>
      <c r="BF1068">
        <v>80</v>
      </c>
      <c r="BG1068">
        <v>10</v>
      </c>
      <c r="BH1068">
        <v>100</v>
      </c>
      <c r="BI1068">
        <v>1</v>
      </c>
      <c r="BJ1068">
        <v>54</v>
      </c>
      <c r="BK1068">
        <v>19</v>
      </c>
      <c r="BL1068">
        <v>37</v>
      </c>
      <c r="BM1068">
        <v>19</v>
      </c>
      <c r="BN1068">
        <v>20</v>
      </c>
      <c r="BO1068">
        <v>-4</v>
      </c>
      <c r="BP1068">
        <v>2</v>
      </c>
      <c r="BQ1068">
        <v>-4</v>
      </c>
      <c r="BR1068">
        <v>21</v>
      </c>
      <c r="BS1068">
        <v>-4</v>
      </c>
      <c r="BT1068">
        <v>51</v>
      </c>
      <c r="BU1068">
        <v>0</v>
      </c>
      <c r="BV1068">
        <v>17</v>
      </c>
      <c r="BW1068">
        <v>50</v>
      </c>
      <c r="BX1068">
        <v>5</v>
      </c>
      <c r="BY1068">
        <v>0</v>
      </c>
      <c r="BZ1068">
        <v>3</v>
      </c>
      <c r="CA1068">
        <v>16</v>
      </c>
      <c r="CB1068">
        <v>44</v>
      </c>
      <c r="CC1068">
        <v>12</v>
      </c>
      <c r="CD1068">
        <v>299.08</v>
      </c>
      <c r="CE1068">
        <v>62.69</v>
      </c>
      <c r="CF1068">
        <v>68.459999999999994</v>
      </c>
      <c r="CG1068">
        <v>53.49</v>
      </c>
      <c r="CH1068">
        <v>1.76</v>
      </c>
      <c r="CI1068">
        <v>29.22</v>
      </c>
      <c r="CJ1068">
        <v>51.69</v>
      </c>
      <c r="CK1068">
        <v>3.04</v>
      </c>
      <c r="CL1068">
        <v>4.0199999999999996</v>
      </c>
      <c r="CM1068">
        <v>4.6100000000000003</v>
      </c>
      <c r="CN1068">
        <v>299.08</v>
      </c>
      <c r="CO1068">
        <v>62.69</v>
      </c>
      <c r="CP1068">
        <v>68.459999999999994</v>
      </c>
      <c r="CQ1068">
        <v>53.49</v>
      </c>
      <c r="CR1068">
        <v>1.76</v>
      </c>
      <c r="CS1068">
        <v>29.22</v>
      </c>
      <c r="CT1068">
        <v>51.69</v>
      </c>
      <c r="CU1068">
        <v>3.04</v>
      </c>
      <c r="CV1068">
        <v>4.0199999999999996</v>
      </c>
      <c r="CW1068">
        <v>4.6100000000000003</v>
      </c>
      <c r="CX1068">
        <v>18</v>
      </c>
      <c r="CY1068">
        <v>28</v>
      </c>
      <c r="CZ1068">
        <v>15</v>
      </c>
      <c r="DA1068">
        <v>58</v>
      </c>
      <c r="DB1068">
        <v>45</v>
      </c>
      <c r="DC1068">
        <v>282.39999999999998</v>
      </c>
      <c r="DD1068">
        <v>66</v>
      </c>
      <c r="DE1068">
        <v>260.8</v>
      </c>
      <c r="DF1068">
        <v>71</v>
      </c>
      <c r="DG1068">
        <v>287.89999999999998</v>
      </c>
      <c r="DH1068">
        <v>65</v>
      </c>
      <c r="DI1068">
        <v>287.7</v>
      </c>
      <c r="DJ1068">
        <v>65</v>
      </c>
      <c r="DM1068">
        <v>71.430000000000007</v>
      </c>
      <c r="DN1068">
        <v>19</v>
      </c>
      <c r="DO1068">
        <v>57.14</v>
      </c>
      <c r="DP1068">
        <v>44</v>
      </c>
      <c r="DQ1068">
        <v>71.430000000000007</v>
      </c>
      <c r="DR1068">
        <v>14</v>
      </c>
      <c r="DS1068">
        <v>71.430000000000007</v>
      </c>
      <c r="DT1068">
        <v>10</v>
      </c>
      <c r="DW1068">
        <v>72.22</v>
      </c>
      <c r="DX1068">
        <v>14</v>
      </c>
      <c r="DY1068">
        <v>61.11</v>
      </c>
      <c r="DZ1068">
        <v>40</v>
      </c>
      <c r="EA1068">
        <v>66.67</v>
      </c>
      <c r="EB1068">
        <v>24</v>
      </c>
      <c r="EC1068">
        <v>61.11</v>
      </c>
      <c r="ED1068">
        <v>28</v>
      </c>
      <c r="EG1068">
        <v>24</v>
      </c>
      <c r="EH1068">
        <v>2</v>
      </c>
      <c r="EI1068">
        <v>27</v>
      </c>
      <c r="EJ1068">
        <v>19</v>
      </c>
      <c r="EK1068">
        <v>29</v>
      </c>
      <c r="EL1068">
        <v>44</v>
      </c>
      <c r="EM1068">
        <v>28</v>
      </c>
      <c r="EN1068">
        <v>32</v>
      </c>
      <c r="EQ1068">
        <v>1.46</v>
      </c>
      <c r="ER1068">
        <v>2</v>
      </c>
      <c r="ES1068">
        <v>1.73</v>
      </c>
      <c r="ET1068">
        <v>45</v>
      </c>
      <c r="EU1068">
        <v>1.83</v>
      </c>
      <c r="EV1068">
        <v>61</v>
      </c>
      <c r="EW1068">
        <v>1.64</v>
      </c>
      <c r="EX1068">
        <v>23</v>
      </c>
      <c r="FA1068">
        <v>100</v>
      </c>
      <c r="FB1068">
        <v>1</v>
      </c>
      <c r="FC1068">
        <v>85.71</v>
      </c>
      <c r="FD1068">
        <v>12</v>
      </c>
      <c r="FE1068">
        <v>83.33</v>
      </c>
      <c r="FF1068">
        <v>19</v>
      </c>
      <c r="FG1068">
        <v>57.14</v>
      </c>
      <c r="FH1068">
        <v>46</v>
      </c>
      <c r="FK1068">
        <v>100</v>
      </c>
      <c r="FL1068">
        <v>1</v>
      </c>
      <c r="FO1068">
        <v>100</v>
      </c>
      <c r="FP1068">
        <v>1</v>
      </c>
      <c r="FQ1068">
        <v>100</v>
      </c>
      <c r="FR1068">
        <v>1</v>
      </c>
      <c r="FU1068">
        <v>-2</v>
      </c>
      <c r="FV1068">
        <v>2</v>
      </c>
      <c r="FW1068">
        <v>-1</v>
      </c>
      <c r="FX1068">
        <v>2</v>
      </c>
      <c r="FY1068">
        <v>0</v>
      </c>
      <c r="FZ1068">
        <v>21</v>
      </c>
      <c r="GA1068">
        <v>-1</v>
      </c>
      <c r="GB1068">
        <v>5</v>
      </c>
      <c r="GE1068">
        <v>-3</v>
      </c>
      <c r="GF1068">
        <v>3</v>
      </c>
      <c r="GG1068">
        <v>-1</v>
      </c>
      <c r="GH1068">
        <v>22</v>
      </c>
      <c r="GI1068">
        <v>0</v>
      </c>
      <c r="GJ1068">
        <v>37</v>
      </c>
      <c r="GK1068">
        <v>0</v>
      </c>
      <c r="GL1068">
        <v>34</v>
      </c>
      <c r="GO1068">
        <v>-2</v>
      </c>
      <c r="GP1068">
        <v>13</v>
      </c>
      <c r="GQ1068">
        <v>-1</v>
      </c>
      <c r="GR1068">
        <v>34</v>
      </c>
      <c r="GS1068">
        <v>-1</v>
      </c>
      <c r="GT1068">
        <v>31</v>
      </c>
      <c r="GU1068">
        <v>0</v>
      </c>
      <c r="GV1068">
        <v>55</v>
      </c>
      <c r="GY1068">
        <v>0</v>
      </c>
      <c r="GZ1068">
        <v>4</v>
      </c>
      <c r="HA1068">
        <v>0</v>
      </c>
      <c r="HB1068">
        <v>6</v>
      </c>
      <c r="HC1068">
        <v>0</v>
      </c>
      <c r="HD1068">
        <v>6</v>
      </c>
      <c r="HE1068">
        <v>0</v>
      </c>
      <c r="HF1068">
        <v>7</v>
      </c>
      <c r="HI1068">
        <v>7</v>
      </c>
      <c r="HJ1068">
        <v>2</v>
      </c>
      <c r="HK1068">
        <v>4</v>
      </c>
      <c r="HL1068">
        <v>26</v>
      </c>
      <c r="HM1068">
        <v>2</v>
      </c>
      <c r="HN1068">
        <v>60</v>
      </c>
      <c r="HO1068">
        <v>4</v>
      </c>
      <c r="HP1068">
        <v>25</v>
      </c>
      <c r="HS1068">
        <v>11</v>
      </c>
      <c r="HT1068">
        <v>44</v>
      </c>
      <c r="HU1068">
        <v>13</v>
      </c>
      <c r="HV1068">
        <v>15</v>
      </c>
      <c r="HW1068">
        <v>15</v>
      </c>
      <c r="HX1068">
        <v>3</v>
      </c>
      <c r="HY1068">
        <v>11</v>
      </c>
      <c r="HZ1068">
        <v>37</v>
      </c>
      <c r="IC1068">
        <v>0</v>
      </c>
      <c r="ID1068">
        <v>63</v>
      </c>
      <c r="IE1068">
        <v>1</v>
      </c>
      <c r="IF1068">
        <v>42</v>
      </c>
      <c r="IG1068">
        <v>1</v>
      </c>
      <c r="IH1068">
        <v>39</v>
      </c>
      <c r="II1068">
        <v>3</v>
      </c>
      <c r="IJ1068">
        <v>13</v>
      </c>
      <c r="IM1068">
        <v>0</v>
      </c>
      <c r="IN1068">
        <v>14</v>
      </c>
      <c r="IO1068">
        <v>0</v>
      </c>
      <c r="IP1068">
        <v>14</v>
      </c>
      <c r="IQ1068">
        <v>0</v>
      </c>
      <c r="IR1068">
        <v>21</v>
      </c>
      <c r="IS1068">
        <v>0</v>
      </c>
      <c r="IT1068">
        <v>21</v>
      </c>
    </row>
    <row r="1069" spans="1:254" x14ac:dyDescent="0.25">
      <c r="A1069" s="3" t="str">
        <f t="shared" si="16"/>
        <v>Si Woo Kim</v>
      </c>
      <c r="B1069" s="4">
        <v>45767</v>
      </c>
      <c r="C1069" t="s">
        <v>2248</v>
      </c>
      <c r="D1069" t="s">
        <v>2249</v>
      </c>
      <c r="E1069" t="s">
        <v>2250</v>
      </c>
      <c r="F1069" t="s">
        <v>2086</v>
      </c>
      <c r="I1069" t="s">
        <v>886</v>
      </c>
      <c r="J1069" t="s">
        <v>2260</v>
      </c>
      <c r="K1069">
        <v>8</v>
      </c>
      <c r="L1069">
        <v>68</v>
      </c>
      <c r="M1069">
        <v>64</v>
      </c>
      <c r="N1069">
        <v>66</v>
      </c>
      <c r="O1069">
        <v>74</v>
      </c>
      <c r="Q1069">
        <v>272</v>
      </c>
      <c r="R1069">
        <v>69.58</v>
      </c>
      <c r="S1069">
        <v>69.58</v>
      </c>
      <c r="T1069">
        <v>68.290000000000006</v>
      </c>
      <c r="U1069">
        <v>64.25</v>
      </c>
      <c r="V1069">
        <v>66.48</v>
      </c>
      <c r="W1069">
        <v>73.83</v>
      </c>
      <c r="Y1069">
        <v>68.209999999999994</v>
      </c>
      <c r="Z1069">
        <v>21</v>
      </c>
      <c r="AA1069">
        <v>2</v>
      </c>
      <c r="AB1069">
        <v>1</v>
      </c>
      <c r="AC1069">
        <v>8</v>
      </c>
      <c r="AE1069">
        <v>7</v>
      </c>
      <c r="AF1069">
        <v>2</v>
      </c>
      <c r="AG1069">
        <v>-1</v>
      </c>
      <c r="AH1069">
        <v>5</v>
      </c>
      <c r="AJ1069">
        <v>8</v>
      </c>
      <c r="AK1069">
        <v>9</v>
      </c>
      <c r="AL1069">
        <v>1</v>
      </c>
      <c r="AM1069" s="5">
        <v>0.40625</v>
      </c>
      <c r="AN1069">
        <v>1</v>
      </c>
      <c r="AO1069" s="5">
        <v>0.53819444444444442</v>
      </c>
      <c r="AP1069">
        <v>1</v>
      </c>
      <c r="AQ1069" s="5">
        <v>0.58333333333333337</v>
      </c>
      <c r="AR1069">
        <v>1</v>
      </c>
      <c r="AS1069" s="5">
        <v>0.57986111111111116</v>
      </c>
      <c r="AV1069">
        <v>295.38</v>
      </c>
      <c r="AW1069">
        <v>53</v>
      </c>
      <c r="AX1069">
        <v>71.430000000000007</v>
      </c>
      <c r="AY1069">
        <v>10</v>
      </c>
      <c r="AZ1069">
        <v>63.89</v>
      </c>
      <c r="BA1069">
        <v>30</v>
      </c>
      <c r="BB1069">
        <v>26.75</v>
      </c>
      <c r="BC1069">
        <v>9</v>
      </c>
      <c r="BD1069">
        <v>1.59</v>
      </c>
      <c r="BE1069">
        <v>5</v>
      </c>
      <c r="BF1069">
        <v>69.23</v>
      </c>
      <c r="BG1069">
        <v>37</v>
      </c>
      <c r="BH1069">
        <v>66.67</v>
      </c>
      <c r="BI1069">
        <v>38</v>
      </c>
      <c r="BJ1069">
        <v>24</v>
      </c>
      <c r="BK1069">
        <v>14</v>
      </c>
      <c r="BL1069">
        <v>23</v>
      </c>
      <c r="BM1069">
        <v>7</v>
      </c>
      <c r="BN1069">
        <v>11</v>
      </c>
      <c r="BO1069">
        <v>3</v>
      </c>
      <c r="BP1069">
        <v>58</v>
      </c>
      <c r="BQ1069">
        <v>-7</v>
      </c>
      <c r="BR1069">
        <v>8</v>
      </c>
      <c r="BS1069">
        <v>-8</v>
      </c>
      <c r="BT1069">
        <v>6</v>
      </c>
      <c r="BU1069">
        <v>1</v>
      </c>
      <c r="BV1069">
        <v>19</v>
      </c>
      <c r="BW1069">
        <v>44</v>
      </c>
      <c r="BX1069">
        <v>7</v>
      </c>
      <c r="BY1069">
        <v>1</v>
      </c>
      <c r="BZ1069">
        <v>6</v>
      </c>
      <c r="CA1069">
        <v>16</v>
      </c>
      <c r="CB1069">
        <v>44</v>
      </c>
      <c r="CC1069">
        <v>12</v>
      </c>
      <c r="CD1069">
        <v>299.08</v>
      </c>
      <c r="CE1069">
        <v>62.69</v>
      </c>
      <c r="CF1069">
        <v>68.459999999999994</v>
      </c>
      <c r="CG1069">
        <v>53.49</v>
      </c>
      <c r="CH1069">
        <v>1.76</v>
      </c>
      <c r="CI1069">
        <v>29.22</v>
      </c>
      <c r="CJ1069">
        <v>51.69</v>
      </c>
      <c r="CK1069">
        <v>3.04</v>
      </c>
      <c r="CL1069">
        <v>4.0199999999999996</v>
      </c>
      <c r="CM1069">
        <v>4.6100000000000003</v>
      </c>
      <c r="CN1069">
        <v>299.08</v>
      </c>
      <c r="CO1069">
        <v>62.69</v>
      </c>
      <c r="CP1069">
        <v>68.459999999999994</v>
      </c>
      <c r="CQ1069">
        <v>53.49</v>
      </c>
      <c r="CR1069">
        <v>1.76</v>
      </c>
      <c r="CS1069">
        <v>29.22</v>
      </c>
      <c r="CT1069">
        <v>51.69</v>
      </c>
      <c r="CU1069">
        <v>3.04</v>
      </c>
      <c r="CV1069">
        <v>4.0199999999999996</v>
      </c>
      <c r="CW1069">
        <v>4.6100000000000003</v>
      </c>
      <c r="CX1069">
        <v>4</v>
      </c>
      <c r="CY1069">
        <v>8</v>
      </c>
      <c r="CZ1069">
        <v>55</v>
      </c>
      <c r="DA1069">
        <v>34</v>
      </c>
      <c r="DB1069">
        <v>18</v>
      </c>
      <c r="DC1069">
        <v>298.39999999999998</v>
      </c>
      <c r="DD1069">
        <v>37</v>
      </c>
      <c r="DE1069">
        <v>293.2</v>
      </c>
      <c r="DF1069">
        <v>53</v>
      </c>
      <c r="DG1069">
        <v>295.10000000000002</v>
      </c>
      <c r="DH1069">
        <v>51</v>
      </c>
      <c r="DI1069">
        <v>294.8</v>
      </c>
      <c r="DJ1069">
        <v>57</v>
      </c>
      <c r="DM1069">
        <v>64.290000000000006</v>
      </c>
      <c r="DN1069">
        <v>33</v>
      </c>
      <c r="DO1069">
        <v>85.71</v>
      </c>
      <c r="DP1069">
        <v>1</v>
      </c>
      <c r="DQ1069">
        <v>50</v>
      </c>
      <c r="DR1069">
        <v>56</v>
      </c>
      <c r="DS1069">
        <v>85.71</v>
      </c>
      <c r="DT1069">
        <v>1</v>
      </c>
      <c r="DW1069">
        <v>61.11</v>
      </c>
      <c r="DX1069">
        <v>32</v>
      </c>
      <c r="DY1069">
        <v>72.22</v>
      </c>
      <c r="DZ1069">
        <v>7</v>
      </c>
      <c r="EA1069">
        <v>72.22</v>
      </c>
      <c r="EB1069">
        <v>13</v>
      </c>
      <c r="EC1069">
        <v>50</v>
      </c>
      <c r="ED1069">
        <v>57</v>
      </c>
      <c r="EG1069">
        <v>27</v>
      </c>
      <c r="EH1069">
        <v>18</v>
      </c>
      <c r="EI1069">
        <v>25</v>
      </c>
      <c r="EJ1069">
        <v>6</v>
      </c>
      <c r="EK1069">
        <v>26</v>
      </c>
      <c r="EL1069">
        <v>12</v>
      </c>
      <c r="EM1069">
        <v>29</v>
      </c>
      <c r="EN1069">
        <v>49</v>
      </c>
      <c r="EQ1069">
        <v>1.64</v>
      </c>
      <c r="ER1069">
        <v>25</v>
      </c>
      <c r="ES1069">
        <v>1.46</v>
      </c>
      <c r="ET1069">
        <v>6</v>
      </c>
      <c r="EU1069">
        <v>1.54</v>
      </c>
      <c r="EV1069">
        <v>11</v>
      </c>
      <c r="EW1069">
        <v>1.78</v>
      </c>
      <c r="EX1069">
        <v>51</v>
      </c>
      <c r="FA1069">
        <v>71.430000000000007</v>
      </c>
      <c r="FB1069">
        <v>34</v>
      </c>
      <c r="FC1069">
        <v>80</v>
      </c>
      <c r="FD1069">
        <v>21</v>
      </c>
      <c r="FE1069">
        <v>80</v>
      </c>
      <c r="FF1069">
        <v>26</v>
      </c>
      <c r="FG1069">
        <v>55.56</v>
      </c>
      <c r="FH1069">
        <v>54</v>
      </c>
      <c r="FM1069">
        <v>100</v>
      </c>
      <c r="FN1069">
        <v>1</v>
      </c>
      <c r="FO1069">
        <v>100</v>
      </c>
      <c r="FP1069">
        <v>1</v>
      </c>
      <c r="FQ1069">
        <v>50</v>
      </c>
      <c r="FR1069">
        <v>25</v>
      </c>
      <c r="FU1069">
        <v>0</v>
      </c>
      <c r="FV1069">
        <v>19</v>
      </c>
      <c r="FW1069">
        <v>1</v>
      </c>
      <c r="FX1069">
        <v>45</v>
      </c>
      <c r="FY1069">
        <v>0</v>
      </c>
      <c r="FZ1069">
        <v>21</v>
      </c>
      <c r="GA1069">
        <v>2</v>
      </c>
      <c r="GB1069">
        <v>60</v>
      </c>
      <c r="GE1069">
        <v>-1</v>
      </c>
      <c r="GF1069">
        <v>22</v>
      </c>
      <c r="GG1069">
        <v>-5</v>
      </c>
      <c r="GH1069">
        <v>1</v>
      </c>
      <c r="GI1069">
        <v>-2</v>
      </c>
      <c r="GJ1069">
        <v>13</v>
      </c>
      <c r="GK1069">
        <v>1</v>
      </c>
      <c r="GL1069">
        <v>50</v>
      </c>
      <c r="GO1069">
        <v>-2</v>
      </c>
      <c r="GP1069">
        <v>13</v>
      </c>
      <c r="GQ1069">
        <v>-3</v>
      </c>
      <c r="GR1069">
        <v>1</v>
      </c>
      <c r="GS1069">
        <v>-3</v>
      </c>
      <c r="GT1069">
        <v>1</v>
      </c>
      <c r="GU1069">
        <v>0</v>
      </c>
      <c r="GV1069">
        <v>55</v>
      </c>
      <c r="GY1069">
        <v>0</v>
      </c>
      <c r="GZ1069">
        <v>4</v>
      </c>
      <c r="HA1069">
        <v>1</v>
      </c>
      <c r="HB1069">
        <v>1</v>
      </c>
      <c r="HC1069">
        <v>0</v>
      </c>
      <c r="HD1069">
        <v>6</v>
      </c>
      <c r="HE1069">
        <v>0</v>
      </c>
      <c r="HF1069">
        <v>7</v>
      </c>
      <c r="HI1069">
        <v>5</v>
      </c>
      <c r="HJ1069">
        <v>12</v>
      </c>
      <c r="HK1069">
        <v>6</v>
      </c>
      <c r="HL1069">
        <v>4</v>
      </c>
      <c r="HM1069">
        <v>6</v>
      </c>
      <c r="HN1069">
        <v>6</v>
      </c>
      <c r="HO1069">
        <v>2</v>
      </c>
      <c r="HP1069">
        <v>58</v>
      </c>
      <c r="HS1069">
        <v>11</v>
      </c>
      <c r="HT1069">
        <v>44</v>
      </c>
      <c r="HU1069">
        <v>10</v>
      </c>
      <c r="HV1069">
        <v>56</v>
      </c>
      <c r="HW1069">
        <v>11</v>
      </c>
      <c r="HX1069">
        <v>42</v>
      </c>
      <c r="HY1069">
        <v>12</v>
      </c>
      <c r="HZ1069">
        <v>26</v>
      </c>
      <c r="IC1069">
        <v>2</v>
      </c>
      <c r="ID1069">
        <v>22</v>
      </c>
      <c r="IE1069">
        <v>1</v>
      </c>
      <c r="IF1069">
        <v>42</v>
      </c>
      <c r="IG1069">
        <v>1</v>
      </c>
      <c r="IH1069">
        <v>39</v>
      </c>
      <c r="II1069">
        <v>3</v>
      </c>
      <c r="IJ1069">
        <v>13</v>
      </c>
      <c r="IM1069">
        <v>0</v>
      </c>
      <c r="IN1069">
        <v>14</v>
      </c>
      <c r="IO1069">
        <v>0</v>
      </c>
      <c r="IP1069">
        <v>14</v>
      </c>
      <c r="IQ1069">
        <v>0</v>
      </c>
      <c r="IR1069">
        <v>21</v>
      </c>
      <c r="IS1069">
        <v>1</v>
      </c>
      <c r="IT1069">
        <v>3</v>
      </c>
    </row>
    <row r="1070" spans="1:254" x14ac:dyDescent="0.25">
      <c r="A1070" s="3" t="str">
        <f t="shared" si="16"/>
        <v>Scottie Scheffler</v>
      </c>
      <c r="B1070" s="4">
        <v>45767</v>
      </c>
      <c r="C1070" t="s">
        <v>2248</v>
      </c>
      <c r="D1070" t="s">
        <v>2249</v>
      </c>
      <c r="E1070" t="s">
        <v>2250</v>
      </c>
      <c r="F1070" t="s">
        <v>2086</v>
      </c>
      <c r="I1070" t="s">
        <v>2261</v>
      </c>
      <c r="J1070" t="s">
        <v>2262</v>
      </c>
      <c r="K1070">
        <v>8</v>
      </c>
      <c r="L1070">
        <v>64</v>
      </c>
      <c r="M1070">
        <v>70</v>
      </c>
      <c r="N1070">
        <v>68</v>
      </c>
      <c r="O1070">
        <v>70</v>
      </c>
      <c r="Q1070">
        <v>272</v>
      </c>
      <c r="R1070">
        <v>69.58</v>
      </c>
      <c r="S1070">
        <v>69.58</v>
      </c>
      <c r="T1070">
        <v>64.290000000000006</v>
      </c>
      <c r="U1070">
        <v>70.25</v>
      </c>
      <c r="V1070">
        <v>68.48</v>
      </c>
      <c r="W1070">
        <v>69.83</v>
      </c>
      <c r="Y1070">
        <v>68.209999999999994</v>
      </c>
      <c r="Z1070">
        <v>2</v>
      </c>
      <c r="AA1070">
        <v>6</v>
      </c>
      <c r="AB1070">
        <v>7</v>
      </c>
      <c r="AC1070">
        <v>8</v>
      </c>
      <c r="AE1070">
        <v>3</v>
      </c>
      <c r="AF1070">
        <v>4</v>
      </c>
      <c r="AG1070">
        <v>4</v>
      </c>
      <c r="AH1070">
        <v>5</v>
      </c>
      <c r="AJ1070">
        <v>8</v>
      </c>
      <c r="AK1070">
        <v>9</v>
      </c>
      <c r="AL1070">
        <v>1</v>
      </c>
      <c r="AM1070" s="5">
        <v>0.42708333333333331</v>
      </c>
      <c r="AN1070">
        <v>1</v>
      </c>
      <c r="AO1070" s="5">
        <v>0.5625</v>
      </c>
      <c r="AP1070">
        <v>1</v>
      </c>
      <c r="AQ1070" s="5">
        <v>0.5625</v>
      </c>
      <c r="AR1070">
        <v>1</v>
      </c>
      <c r="AS1070" s="5">
        <v>0.55902777777777779</v>
      </c>
      <c r="AV1070">
        <v>303.95</v>
      </c>
      <c r="AW1070">
        <v>30</v>
      </c>
      <c r="AX1070">
        <v>71.430000000000007</v>
      </c>
      <c r="AY1070">
        <v>7</v>
      </c>
      <c r="AZ1070">
        <v>75</v>
      </c>
      <c r="BA1070">
        <v>2</v>
      </c>
      <c r="BB1070">
        <v>28.25</v>
      </c>
      <c r="BC1070">
        <v>46</v>
      </c>
      <c r="BD1070">
        <v>1.65</v>
      </c>
      <c r="BE1070">
        <v>23</v>
      </c>
      <c r="BF1070">
        <v>66.67</v>
      </c>
      <c r="BG1070">
        <v>44</v>
      </c>
      <c r="BH1070">
        <v>66.67</v>
      </c>
      <c r="BI1070">
        <v>38</v>
      </c>
      <c r="BJ1070">
        <v>8</v>
      </c>
      <c r="BK1070">
        <v>1</v>
      </c>
      <c r="BL1070">
        <v>4</v>
      </c>
      <c r="BM1070">
        <v>37</v>
      </c>
      <c r="BN1070">
        <v>6</v>
      </c>
      <c r="BO1070">
        <v>0</v>
      </c>
      <c r="BP1070">
        <v>21</v>
      </c>
      <c r="BQ1070">
        <v>-8</v>
      </c>
      <c r="BR1070">
        <v>4</v>
      </c>
      <c r="BS1070">
        <v>-4</v>
      </c>
      <c r="BT1070">
        <v>51</v>
      </c>
      <c r="BU1070">
        <v>0</v>
      </c>
      <c r="BV1070">
        <v>20</v>
      </c>
      <c r="BW1070">
        <v>45</v>
      </c>
      <c r="BX1070">
        <v>6</v>
      </c>
      <c r="BY1070">
        <v>1</v>
      </c>
      <c r="BZ1070">
        <v>6</v>
      </c>
      <c r="CA1070">
        <v>16</v>
      </c>
      <c r="CB1070">
        <v>44</v>
      </c>
      <c r="CC1070">
        <v>12</v>
      </c>
      <c r="CD1070">
        <v>299.08</v>
      </c>
      <c r="CE1070">
        <v>62.69</v>
      </c>
      <c r="CF1070">
        <v>68.459999999999994</v>
      </c>
      <c r="CG1070">
        <v>53.49</v>
      </c>
      <c r="CH1070">
        <v>1.76</v>
      </c>
      <c r="CI1070">
        <v>29.22</v>
      </c>
      <c r="CJ1070">
        <v>51.69</v>
      </c>
      <c r="CK1070">
        <v>3.04</v>
      </c>
      <c r="CL1070">
        <v>4.0199999999999996</v>
      </c>
      <c r="CM1070">
        <v>4.6100000000000003</v>
      </c>
      <c r="CN1070">
        <v>299.08</v>
      </c>
      <c r="CO1070">
        <v>62.69</v>
      </c>
      <c r="CP1070">
        <v>68.459999999999994</v>
      </c>
      <c r="CQ1070">
        <v>53.49</v>
      </c>
      <c r="CR1070">
        <v>1.76</v>
      </c>
      <c r="CS1070">
        <v>29.22</v>
      </c>
      <c r="CT1070">
        <v>51.69</v>
      </c>
      <c r="CU1070">
        <v>3.04</v>
      </c>
      <c r="CV1070">
        <v>4.0199999999999996</v>
      </c>
      <c r="CW1070">
        <v>4.6100000000000003</v>
      </c>
      <c r="CX1070">
        <v>18</v>
      </c>
      <c r="CY1070">
        <v>2</v>
      </c>
      <c r="CZ1070">
        <v>48</v>
      </c>
      <c r="DA1070">
        <v>50</v>
      </c>
      <c r="DB1070">
        <v>18</v>
      </c>
      <c r="DC1070">
        <v>308</v>
      </c>
      <c r="DD1070">
        <v>17</v>
      </c>
      <c r="DE1070">
        <v>300.89999999999998</v>
      </c>
      <c r="DF1070">
        <v>33</v>
      </c>
      <c r="DG1070">
        <v>299.10000000000002</v>
      </c>
      <c r="DH1070">
        <v>42</v>
      </c>
      <c r="DI1070">
        <v>307.8</v>
      </c>
      <c r="DJ1070">
        <v>25</v>
      </c>
      <c r="DM1070">
        <v>78.569999999999993</v>
      </c>
      <c r="DN1070">
        <v>9</v>
      </c>
      <c r="DO1070">
        <v>71.430000000000007</v>
      </c>
      <c r="DP1070">
        <v>19</v>
      </c>
      <c r="DQ1070">
        <v>64.290000000000006</v>
      </c>
      <c r="DR1070">
        <v>27</v>
      </c>
      <c r="DS1070">
        <v>71.430000000000007</v>
      </c>
      <c r="DT1070">
        <v>10</v>
      </c>
      <c r="DW1070">
        <v>83.33</v>
      </c>
      <c r="DX1070">
        <v>3</v>
      </c>
      <c r="DY1070">
        <v>72.22</v>
      </c>
      <c r="DZ1070">
        <v>7</v>
      </c>
      <c r="EA1070">
        <v>83.33</v>
      </c>
      <c r="EB1070">
        <v>3</v>
      </c>
      <c r="EC1070">
        <v>61.11</v>
      </c>
      <c r="ED1070">
        <v>28</v>
      </c>
      <c r="EG1070">
        <v>26</v>
      </c>
      <c r="EH1070">
        <v>11</v>
      </c>
      <c r="EI1070">
        <v>30</v>
      </c>
      <c r="EJ1070">
        <v>57</v>
      </c>
      <c r="EK1070">
        <v>30</v>
      </c>
      <c r="EL1070">
        <v>63</v>
      </c>
      <c r="EM1070">
        <v>27</v>
      </c>
      <c r="EN1070">
        <v>19</v>
      </c>
      <c r="EQ1070">
        <v>1.53</v>
      </c>
      <c r="ER1070">
        <v>9</v>
      </c>
      <c r="ES1070">
        <v>1.85</v>
      </c>
      <c r="ET1070">
        <v>62</v>
      </c>
      <c r="EU1070">
        <v>1.67</v>
      </c>
      <c r="EV1070">
        <v>29</v>
      </c>
      <c r="EW1070">
        <v>1.55</v>
      </c>
      <c r="EX1070">
        <v>14</v>
      </c>
      <c r="FA1070">
        <v>100</v>
      </c>
      <c r="FB1070">
        <v>1</v>
      </c>
      <c r="FC1070">
        <v>80</v>
      </c>
      <c r="FD1070">
        <v>21</v>
      </c>
      <c r="FE1070">
        <v>33.33</v>
      </c>
      <c r="FF1070">
        <v>67</v>
      </c>
      <c r="FG1070">
        <v>57.14</v>
      </c>
      <c r="FH1070">
        <v>46</v>
      </c>
      <c r="FK1070">
        <v>100</v>
      </c>
      <c r="FL1070">
        <v>1</v>
      </c>
      <c r="FM1070">
        <v>100</v>
      </c>
      <c r="FN1070">
        <v>1</v>
      </c>
      <c r="FQ1070">
        <v>33.299999999999997</v>
      </c>
      <c r="FR1070">
        <v>41</v>
      </c>
      <c r="FU1070">
        <v>0</v>
      </c>
      <c r="FV1070">
        <v>19</v>
      </c>
      <c r="FW1070">
        <v>0</v>
      </c>
      <c r="FX1070">
        <v>17</v>
      </c>
      <c r="FY1070">
        <v>-1</v>
      </c>
      <c r="FZ1070">
        <v>8</v>
      </c>
      <c r="GA1070">
        <v>1</v>
      </c>
      <c r="GB1070">
        <v>44</v>
      </c>
      <c r="GE1070">
        <v>-4</v>
      </c>
      <c r="GF1070">
        <v>1</v>
      </c>
      <c r="GG1070">
        <v>-1</v>
      </c>
      <c r="GH1070">
        <v>22</v>
      </c>
      <c r="GI1070">
        <v>0</v>
      </c>
      <c r="GJ1070">
        <v>37</v>
      </c>
      <c r="GK1070">
        <v>-3</v>
      </c>
      <c r="GL1070">
        <v>5</v>
      </c>
      <c r="GO1070">
        <v>-3</v>
      </c>
      <c r="GP1070">
        <v>4</v>
      </c>
      <c r="GQ1070">
        <v>0</v>
      </c>
      <c r="GR1070">
        <v>59</v>
      </c>
      <c r="GS1070">
        <v>-2</v>
      </c>
      <c r="GT1070">
        <v>7</v>
      </c>
      <c r="GU1070">
        <v>1</v>
      </c>
      <c r="GV1070">
        <v>66</v>
      </c>
      <c r="GY1070">
        <v>0</v>
      </c>
      <c r="GZ1070">
        <v>4</v>
      </c>
      <c r="HA1070">
        <v>0</v>
      </c>
      <c r="HB1070">
        <v>6</v>
      </c>
      <c r="HC1070">
        <v>0</v>
      </c>
      <c r="HD1070">
        <v>6</v>
      </c>
      <c r="HE1070">
        <v>0</v>
      </c>
      <c r="HF1070">
        <v>7</v>
      </c>
      <c r="HI1070">
        <v>7</v>
      </c>
      <c r="HJ1070">
        <v>2</v>
      </c>
      <c r="HK1070">
        <v>3</v>
      </c>
      <c r="HL1070">
        <v>48</v>
      </c>
      <c r="HM1070">
        <v>5</v>
      </c>
      <c r="HN1070">
        <v>13</v>
      </c>
      <c r="HO1070">
        <v>5</v>
      </c>
      <c r="HP1070">
        <v>13</v>
      </c>
      <c r="HS1070">
        <v>11</v>
      </c>
      <c r="HT1070">
        <v>44</v>
      </c>
      <c r="HU1070">
        <v>13</v>
      </c>
      <c r="HV1070">
        <v>15</v>
      </c>
      <c r="HW1070">
        <v>11</v>
      </c>
      <c r="HX1070">
        <v>42</v>
      </c>
      <c r="HY1070">
        <v>10</v>
      </c>
      <c r="HZ1070">
        <v>50</v>
      </c>
      <c r="IC1070">
        <v>0</v>
      </c>
      <c r="ID1070">
        <v>63</v>
      </c>
      <c r="IE1070">
        <v>2</v>
      </c>
      <c r="IF1070">
        <v>24</v>
      </c>
      <c r="IG1070">
        <v>2</v>
      </c>
      <c r="IH1070">
        <v>16</v>
      </c>
      <c r="II1070">
        <v>2</v>
      </c>
      <c r="IJ1070">
        <v>31</v>
      </c>
      <c r="IM1070">
        <v>0</v>
      </c>
      <c r="IN1070">
        <v>14</v>
      </c>
      <c r="IO1070">
        <v>0</v>
      </c>
      <c r="IP1070">
        <v>14</v>
      </c>
      <c r="IQ1070">
        <v>0</v>
      </c>
      <c r="IR1070">
        <v>21</v>
      </c>
      <c r="IS1070">
        <v>1</v>
      </c>
      <c r="IT1070">
        <v>3</v>
      </c>
    </row>
    <row r="1071" spans="1:254" x14ac:dyDescent="0.25">
      <c r="A1071" s="3" t="str">
        <f t="shared" si="16"/>
        <v>Sungjae Im</v>
      </c>
      <c r="B1071" s="4">
        <v>45767</v>
      </c>
      <c r="C1071" t="s">
        <v>2248</v>
      </c>
      <c r="D1071" t="s">
        <v>2249</v>
      </c>
      <c r="E1071" t="s">
        <v>2250</v>
      </c>
      <c r="F1071" t="s">
        <v>2086</v>
      </c>
      <c r="I1071" t="s">
        <v>1457</v>
      </c>
      <c r="J1071" t="s">
        <v>2263</v>
      </c>
      <c r="K1071">
        <v>11</v>
      </c>
      <c r="L1071">
        <v>69</v>
      </c>
      <c r="M1071">
        <v>69</v>
      </c>
      <c r="N1071">
        <v>68</v>
      </c>
      <c r="O1071">
        <v>67</v>
      </c>
      <c r="Q1071">
        <v>273</v>
      </c>
      <c r="R1071">
        <v>69.58</v>
      </c>
      <c r="S1071">
        <v>69.58</v>
      </c>
      <c r="T1071">
        <v>69.290000000000006</v>
      </c>
      <c r="U1071">
        <v>69.25</v>
      </c>
      <c r="V1071">
        <v>68.48</v>
      </c>
      <c r="W1071">
        <v>66.83</v>
      </c>
      <c r="Y1071">
        <v>68.459999999999994</v>
      </c>
      <c r="Z1071">
        <v>31</v>
      </c>
      <c r="AA1071">
        <v>31</v>
      </c>
      <c r="AB1071">
        <v>20</v>
      </c>
      <c r="AC1071">
        <v>11</v>
      </c>
      <c r="AE1071">
        <v>8</v>
      </c>
      <c r="AF1071">
        <v>8</v>
      </c>
      <c r="AG1071">
        <v>8</v>
      </c>
      <c r="AH1071">
        <v>6</v>
      </c>
      <c r="AJ1071">
        <v>11</v>
      </c>
      <c r="AK1071">
        <v>11.5</v>
      </c>
      <c r="AL1071">
        <v>1</v>
      </c>
      <c r="AM1071" s="5">
        <v>0.4201388888888889</v>
      </c>
      <c r="AN1071">
        <v>1</v>
      </c>
      <c r="AO1071" s="5">
        <v>0.55555555555555558</v>
      </c>
      <c r="AP1071">
        <v>1</v>
      </c>
      <c r="AQ1071" s="5">
        <v>0.4513888888888889</v>
      </c>
      <c r="AR1071">
        <v>1</v>
      </c>
      <c r="AS1071" s="5">
        <v>0.50694444444444442</v>
      </c>
      <c r="AV1071">
        <v>291.10000000000002</v>
      </c>
      <c r="AW1071">
        <v>61</v>
      </c>
      <c r="AX1071">
        <v>80.36</v>
      </c>
      <c r="AY1071">
        <v>1</v>
      </c>
      <c r="AZ1071">
        <v>68.06</v>
      </c>
      <c r="BA1071">
        <v>15</v>
      </c>
      <c r="BB1071">
        <v>28</v>
      </c>
      <c r="BC1071">
        <v>39</v>
      </c>
      <c r="BD1071">
        <v>1.63</v>
      </c>
      <c r="BE1071">
        <v>17</v>
      </c>
      <c r="BF1071">
        <v>60.87</v>
      </c>
      <c r="BG1071">
        <v>59</v>
      </c>
      <c r="BH1071">
        <v>70</v>
      </c>
      <c r="BI1071">
        <v>36</v>
      </c>
      <c r="BJ1071">
        <v>21</v>
      </c>
      <c r="BK1071">
        <v>4</v>
      </c>
      <c r="BL1071">
        <v>16</v>
      </c>
      <c r="BM1071">
        <v>24</v>
      </c>
      <c r="BN1071">
        <v>20</v>
      </c>
      <c r="BO1071">
        <v>3</v>
      </c>
      <c r="BP1071">
        <v>58</v>
      </c>
      <c r="BQ1071">
        <v>-5</v>
      </c>
      <c r="BR1071">
        <v>15</v>
      </c>
      <c r="BS1071">
        <v>-9</v>
      </c>
      <c r="BT1071">
        <v>2</v>
      </c>
      <c r="BU1071">
        <v>2</v>
      </c>
      <c r="BV1071">
        <v>17</v>
      </c>
      <c r="BW1071">
        <v>43</v>
      </c>
      <c r="BX1071">
        <v>10</v>
      </c>
      <c r="BY1071">
        <v>0</v>
      </c>
      <c r="BZ1071">
        <v>10</v>
      </c>
      <c r="CA1071">
        <v>16</v>
      </c>
      <c r="CB1071">
        <v>44</v>
      </c>
      <c r="CC1071">
        <v>12</v>
      </c>
      <c r="CD1071">
        <v>299.08</v>
      </c>
      <c r="CE1071">
        <v>62.69</v>
      </c>
      <c r="CF1071">
        <v>68.459999999999994</v>
      </c>
      <c r="CG1071">
        <v>53.49</v>
      </c>
      <c r="CH1071">
        <v>1.76</v>
      </c>
      <c r="CI1071">
        <v>29.22</v>
      </c>
      <c r="CJ1071">
        <v>51.69</v>
      </c>
      <c r="CK1071">
        <v>3.04</v>
      </c>
      <c r="CL1071">
        <v>4.0199999999999996</v>
      </c>
      <c r="CM1071">
        <v>4.6100000000000003</v>
      </c>
      <c r="CN1071">
        <v>299.08</v>
      </c>
      <c r="CO1071">
        <v>62.69</v>
      </c>
      <c r="CP1071">
        <v>68.459999999999994</v>
      </c>
      <c r="CQ1071">
        <v>53.49</v>
      </c>
      <c r="CR1071">
        <v>1.76</v>
      </c>
      <c r="CS1071">
        <v>29.22</v>
      </c>
      <c r="CT1071">
        <v>51.69</v>
      </c>
      <c r="CU1071">
        <v>3.04</v>
      </c>
      <c r="CV1071">
        <v>4.0199999999999996</v>
      </c>
      <c r="CW1071">
        <v>4.6100000000000003</v>
      </c>
      <c r="CX1071">
        <v>1</v>
      </c>
      <c r="CY1071">
        <v>28</v>
      </c>
      <c r="CZ1071">
        <v>61</v>
      </c>
      <c r="DA1071">
        <v>12</v>
      </c>
      <c r="DB1071">
        <v>45</v>
      </c>
      <c r="DC1071">
        <v>294.2</v>
      </c>
      <c r="DD1071">
        <v>46</v>
      </c>
      <c r="DE1071">
        <v>291.10000000000002</v>
      </c>
      <c r="DF1071">
        <v>58</v>
      </c>
      <c r="DG1071">
        <v>280.3</v>
      </c>
      <c r="DH1071">
        <v>70</v>
      </c>
      <c r="DI1071">
        <v>298.8</v>
      </c>
      <c r="DJ1071">
        <v>47</v>
      </c>
      <c r="DM1071">
        <v>85.71</v>
      </c>
      <c r="DN1071">
        <v>2</v>
      </c>
      <c r="DO1071">
        <v>78.569999999999993</v>
      </c>
      <c r="DP1071">
        <v>12</v>
      </c>
      <c r="DQ1071">
        <v>71.430000000000007</v>
      </c>
      <c r="DR1071">
        <v>14</v>
      </c>
      <c r="DS1071">
        <v>85.71</v>
      </c>
      <c r="DT1071">
        <v>1</v>
      </c>
      <c r="DW1071">
        <v>72.22</v>
      </c>
      <c r="DX1071">
        <v>14</v>
      </c>
      <c r="DY1071">
        <v>72.22</v>
      </c>
      <c r="DZ1071">
        <v>7</v>
      </c>
      <c r="EA1071">
        <v>61.11</v>
      </c>
      <c r="EB1071">
        <v>37</v>
      </c>
      <c r="EC1071">
        <v>66.67</v>
      </c>
      <c r="ED1071">
        <v>15</v>
      </c>
      <c r="EG1071">
        <v>29</v>
      </c>
      <c r="EH1071">
        <v>48</v>
      </c>
      <c r="EI1071">
        <v>29</v>
      </c>
      <c r="EJ1071">
        <v>46</v>
      </c>
      <c r="EK1071">
        <v>28</v>
      </c>
      <c r="EL1071">
        <v>34</v>
      </c>
      <c r="EM1071">
        <v>26</v>
      </c>
      <c r="EN1071">
        <v>11</v>
      </c>
      <c r="EQ1071">
        <v>1.69</v>
      </c>
      <c r="ER1071">
        <v>36</v>
      </c>
      <c r="ES1071">
        <v>1.69</v>
      </c>
      <c r="ET1071">
        <v>36</v>
      </c>
      <c r="EU1071">
        <v>1.73</v>
      </c>
      <c r="EV1071">
        <v>46</v>
      </c>
      <c r="EW1071">
        <v>1.42</v>
      </c>
      <c r="EX1071">
        <v>6</v>
      </c>
      <c r="FA1071">
        <v>60</v>
      </c>
      <c r="FB1071">
        <v>48</v>
      </c>
      <c r="FC1071">
        <v>60</v>
      </c>
      <c r="FD1071">
        <v>47</v>
      </c>
      <c r="FE1071">
        <v>71.430000000000007</v>
      </c>
      <c r="FF1071">
        <v>37</v>
      </c>
      <c r="FG1071">
        <v>50</v>
      </c>
      <c r="FH1071">
        <v>57</v>
      </c>
      <c r="FK1071">
        <v>50</v>
      </c>
      <c r="FL1071">
        <v>36</v>
      </c>
      <c r="FM1071">
        <v>50</v>
      </c>
      <c r="FN1071">
        <v>30</v>
      </c>
      <c r="FO1071">
        <v>50</v>
      </c>
      <c r="FP1071">
        <v>34</v>
      </c>
      <c r="FQ1071">
        <v>100</v>
      </c>
      <c r="FR1071">
        <v>1</v>
      </c>
      <c r="FU1071">
        <v>1</v>
      </c>
      <c r="FV1071">
        <v>54</v>
      </c>
      <c r="FW1071">
        <v>1</v>
      </c>
      <c r="FX1071">
        <v>45</v>
      </c>
      <c r="FY1071">
        <v>1</v>
      </c>
      <c r="FZ1071">
        <v>48</v>
      </c>
      <c r="GA1071">
        <v>0</v>
      </c>
      <c r="GB1071">
        <v>18</v>
      </c>
      <c r="GE1071">
        <v>0</v>
      </c>
      <c r="GF1071">
        <v>41</v>
      </c>
      <c r="GG1071">
        <v>-2</v>
      </c>
      <c r="GH1071">
        <v>8</v>
      </c>
      <c r="GI1071">
        <v>-2</v>
      </c>
      <c r="GJ1071">
        <v>13</v>
      </c>
      <c r="GK1071">
        <v>-1</v>
      </c>
      <c r="GL1071">
        <v>18</v>
      </c>
      <c r="GO1071">
        <v>-3</v>
      </c>
      <c r="GP1071">
        <v>4</v>
      </c>
      <c r="GQ1071">
        <v>-1</v>
      </c>
      <c r="GR1071">
        <v>34</v>
      </c>
      <c r="GS1071">
        <v>-2</v>
      </c>
      <c r="GT1071">
        <v>7</v>
      </c>
      <c r="GU1071">
        <v>-3</v>
      </c>
      <c r="GV1071">
        <v>2</v>
      </c>
      <c r="GY1071">
        <v>0</v>
      </c>
      <c r="GZ1071">
        <v>4</v>
      </c>
      <c r="HA1071">
        <v>0</v>
      </c>
      <c r="HB1071">
        <v>6</v>
      </c>
      <c r="HC1071">
        <v>0</v>
      </c>
      <c r="HD1071">
        <v>6</v>
      </c>
      <c r="HE1071">
        <v>2</v>
      </c>
      <c r="HF1071">
        <v>1</v>
      </c>
      <c r="HI1071">
        <v>5</v>
      </c>
      <c r="HJ1071">
        <v>12</v>
      </c>
      <c r="HK1071">
        <v>4</v>
      </c>
      <c r="HL1071">
        <v>26</v>
      </c>
      <c r="HM1071">
        <v>5</v>
      </c>
      <c r="HN1071">
        <v>13</v>
      </c>
      <c r="HO1071">
        <v>3</v>
      </c>
      <c r="HP1071">
        <v>41</v>
      </c>
      <c r="HS1071">
        <v>10</v>
      </c>
      <c r="HT1071">
        <v>58</v>
      </c>
      <c r="HU1071">
        <v>12</v>
      </c>
      <c r="HV1071">
        <v>28</v>
      </c>
      <c r="HW1071">
        <v>11</v>
      </c>
      <c r="HX1071">
        <v>42</v>
      </c>
      <c r="HY1071">
        <v>10</v>
      </c>
      <c r="HZ1071">
        <v>50</v>
      </c>
      <c r="IC1071">
        <v>3</v>
      </c>
      <c r="ID1071">
        <v>10</v>
      </c>
      <c r="IE1071">
        <v>2</v>
      </c>
      <c r="IF1071">
        <v>24</v>
      </c>
      <c r="IG1071">
        <v>2</v>
      </c>
      <c r="IH1071">
        <v>16</v>
      </c>
      <c r="II1071">
        <v>3</v>
      </c>
      <c r="IJ1071">
        <v>13</v>
      </c>
      <c r="IM1071">
        <v>0</v>
      </c>
      <c r="IN1071">
        <v>14</v>
      </c>
      <c r="IO1071">
        <v>0</v>
      </c>
      <c r="IP1071">
        <v>14</v>
      </c>
      <c r="IQ1071">
        <v>0</v>
      </c>
      <c r="IR1071">
        <v>21</v>
      </c>
      <c r="IS1071">
        <v>0</v>
      </c>
      <c r="IT1071">
        <v>21</v>
      </c>
    </row>
    <row r="1072" spans="1:254" x14ac:dyDescent="0.25">
      <c r="A1072" s="3" t="str">
        <f t="shared" si="16"/>
        <v>J.T. Poston</v>
      </c>
      <c r="B1072" s="4">
        <v>45767</v>
      </c>
      <c r="C1072" t="s">
        <v>2248</v>
      </c>
      <c r="D1072" t="s">
        <v>2249</v>
      </c>
      <c r="E1072" t="s">
        <v>2250</v>
      </c>
      <c r="F1072" t="s">
        <v>2086</v>
      </c>
      <c r="I1072" t="s">
        <v>2264</v>
      </c>
      <c r="J1072" t="s">
        <v>2265</v>
      </c>
      <c r="K1072">
        <v>11</v>
      </c>
      <c r="L1072">
        <v>68</v>
      </c>
      <c r="M1072">
        <v>67</v>
      </c>
      <c r="N1072">
        <v>71</v>
      </c>
      <c r="O1072">
        <v>67</v>
      </c>
      <c r="Q1072">
        <v>273</v>
      </c>
      <c r="R1072">
        <v>69.58</v>
      </c>
      <c r="S1072">
        <v>69.58</v>
      </c>
      <c r="T1072">
        <v>68.290000000000006</v>
      </c>
      <c r="U1072">
        <v>67.25</v>
      </c>
      <c r="V1072">
        <v>71.48</v>
      </c>
      <c r="W1072">
        <v>66.83</v>
      </c>
      <c r="Y1072">
        <v>68.459999999999994</v>
      </c>
      <c r="Z1072">
        <v>21</v>
      </c>
      <c r="AA1072">
        <v>8</v>
      </c>
      <c r="AB1072">
        <v>20</v>
      </c>
      <c r="AC1072">
        <v>11</v>
      </c>
      <c r="AE1072">
        <v>7</v>
      </c>
      <c r="AF1072">
        <v>5</v>
      </c>
      <c r="AG1072">
        <v>8</v>
      </c>
      <c r="AH1072">
        <v>6</v>
      </c>
      <c r="AJ1072">
        <v>11</v>
      </c>
      <c r="AK1072">
        <v>11.5</v>
      </c>
      <c r="AL1072">
        <v>1</v>
      </c>
      <c r="AM1072" s="5">
        <v>0.51041666666666663</v>
      </c>
      <c r="AN1072">
        <v>1</v>
      </c>
      <c r="AO1072" s="5">
        <v>0.375</v>
      </c>
      <c r="AP1072">
        <v>1</v>
      </c>
      <c r="AQ1072" s="5">
        <v>0.55555555555555558</v>
      </c>
      <c r="AR1072">
        <v>1</v>
      </c>
      <c r="AS1072" s="5">
        <v>0.4826388888888889</v>
      </c>
      <c r="AV1072">
        <v>289.02</v>
      </c>
      <c r="AW1072">
        <v>64</v>
      </c>
      <c r="AX1072">
        <v>66.069999999999993</v>
      </c>
      <c r="AY1072">
        <v>31</v>
      </c>
      <c r="AZ1072">
        <v>52.78</v>
      </c>
      <c r="BA1072">
        <v>70</v>
      </c>
      <c r="BB1072">
        <v>25.5</v>
      </c>
      <c r="BC1072">
        <v>2</v>
      </c>
      <c r="BD1072">
        <v>1.61</v>
      </c>
      <c r="BE1072">
        <v>10</v>
      </c>
      <c r="BF1072">
        <v>79.41</v>
      </c>
      <c r="BG1072">
        <v>11</v>
      </c>
      <c r="BH1072">
        <v>50</v>
      </c>
      <c r="BI1072">
        <v>60</v>
      </c>
      <c r="BJ1072">
        <v>62</v>
      </c>
      <c r="BK1072">
        <v>53</v>
      </c>
      <c r="BL1072">
        <v>70</v>
      </c>
      <c r="BM1072">
        <v>6</v>
      </c>
      <c r="BN1072">
        <v>36</v>
      </c>
      <c r="BO1072">
        <v>-3</v>
      </c>
      <c r="BP1072">
        <v>4</v>
      </c>
      <c r="BQ1072">
        <v>-2</v>
      </c>
      <c r="BR1072">
        <v>34</v>
      </c>
      <c r="BS1072">
        <v>-6</v>
      </c>
      <c r="BT1072">
        <v>21</v>
      </c>
      <c r="BU1072">
        <v>0</v>
      </c>
      <c r="BV1072">
        <v>19</v>
      </c>
      <c r="BW1072">
        <v>45</v>
      </c>
      <c r="BX1072">
        <v>8</v>
      </c>
      <c r="BY1072">
        <v>0</v>
      </c>
      <c r="BZ1072">
        <v>10</v>
      </c>
      <c r="CA1072">
        <v>16</v>
      </c>
      <c r="CB1072">
        <v>44</v>
      </c>
      <c r="CC1072">
        <v>12</v>
      </c>
      <c r="CD1072">
        <v>299.08</v>
      </c>
      <c r="CE1072">
        <v>62.69</v>
      </c>
      <c r="CF1072">
        <v>68.459999999999994</v>
      </c>
      <c r="CG1072">
        <v>53.49</v>
      </c>
      <c r="CH1072">
        <v>1.76</v>
      </c>
      <c r="CI1072">
        <v>29.22</v>
      </c>
      <c r="CJ1072">
        <v>51.69</v>
      </c>
      <c r="CK1072">
        <v>3.04</v>
      </c>
      <c r="CL1072">
        <v>4.0199999999999996</v>
      </c>
      <c r="CM1072">
        <v>4.6100000000000003</v>
      </c>
      <c r="CN1072">
        <v>299.08</v>
      </c>
      <c r="CO1072">
        <v>62.69</v>
      </c>
      <c r="CP1072">
        <v>68.459999999999994</v>
      </c>
      <c r="CQ1072">
        <v>53.49</v>
      </c>
      <c r="CR1072">
        <v>1.76</v>
      </c>
      <c r="CS1072">
        <v>29.22</v>
      </c>
      <c r="CT1072">
        <v>51.69</v>
      </c>
      <c r="CU1072">
        <v>3.04</v>
      </c>
      <c r="CV1072">
        <v>4.0199999999999996</v>
      </c>
      <c r="CW1072">
        <v>4.6100000000000003</v>
      </c>
      <c r="CX1072">
        <v>18</v>
      </c>
      <c r="CY1072">
        <v>8</v>
      </c>
      <c r="CZ1072">
        <v>48</v>
      </c>
      <c r="DA1072">
        <v>25</v>
      </c>
      <c r="DB1072">
        <v>45</v>
      </c>
      <c r="DC1072">
        <v>273.89999999999998</v>
      </c>
      <c r="DD1072">
        <v>70</v>
      </c>
      <c r="DE1072">
        <v>282.3</v>
      </c>
      <c r="DF1072">
        <v>66</v>
      </c>
      <c r="DG1072">
        <v>304</v>
      </c>
      <c r="DH1072">
        <v>31</v>
      </c>
      <c r="DI1072">
        <v>295.89999999999998</v>
      </c>
      <c r="DJ1072">
        <v>54</v>
      </c>
      <c r="DM1072">
        <v>71.430000000000007</v>
      </c>
      <c r="DN1072">
        <v>19</v>
      </c>
      <c r="DO1072">
        <v>85.71</v>
      </c>
      <c r="DP1072">
        <v>1</v>
      </c>
      <c r="DQ1072">
        <v>50</v>
      </c>
      <c r="DR1072">
        <v>56</v>
      </c>
      <c r="DS1072">
        <v>57.14</v>
      </c>
      <c r="DT1072">
        <v>42</v>
      </c>
      <c r="DW1072">
        <v>61.11</v>
      </c>
      <c r="DX1072">
        <v>32</v>
      </c>
      <c r="DY1072">
        <v>66.67</v>
      </c>
      <c r="DZ1072">
        <v>24</v>
      </c>
      <c r="EA1072">
        <v>38.89</v>
      </c>
      <c r="EB1072">
        <v>69</v>
      </c>
      <c r="EC1072">
        <v>44.44</v>
      </c>
      <c r="ED1072">
        <v>66</v>
      </c>
      <c r="EG1072">
        <v>26</v>
      </c>
      <c r="EH1072">
        <v>11</v>
      </c>
      <c r="EI1072">
        <v>27</v>
      </c>
      <c r="EJ1072">
        <v>19</v>
      </c>
      <c r="EK1072">
        <v>26</v>
      </c>
      <c r="EL1072">
        <v>12</v>
      </c>
      <c r="EM1072">
        <v>23</v>
      </c>
      <c r="EN1072">
        <v>1</v>
      </c>
      <c r="EQ1072">
        <v>1.46</v>
      </c>
      <c r="ER1072">
        <v>2</v>
      </c>
      <c r="ES1072">
        <v>1.75</v>
      </c>
      <c r="ET1072">
        <v>51</v>
      </c>
      <c r="EU1072">
        <v>1.86</v>
      </c>
      <c r="EV1072">
        <v>66</v>
      </c>
      <c r="EW1072">
        <v>1.38</v>
      </c>
      <c r="EX1072">
        <v>4</v>
      </c>
      <c r="FA1072">
        <v>57.14</v>
      </c>
      <c r="FB1072">
        <v>52</v>
      </c>
      <c r="FC1072">
        <v>100</v>
      </c>
      <c r="FD1072">
        <v>1</v>
      </c>
      <c r="FE1072">
        <v>81.819999999999993</v>
      </c>
      <c r="FF1072">
        <v>24</v>
      </c>
      <c r="FG1072">
        <v>80</v>
      </c>
      <c r="FH1072">
        <v>15</v>
      </c>
      <c r="FK1072">
        <v>33.33</v>
      </c>
      <c r="FL1072">
        <v>44</v>
      </c>
      <c r="FO1072">
        <v>60</v>
      </c>
      <c r="FP1072">
        <v>32</v>
      </c>
      <c r="FQ1072">
        <v>50</v>
      </c>
      <c r="FR1072">
        <v>25</v>
      </c>
      <c r="FU1072">
        <v>-1</v>
      </c>
      <c r="FV1072">
        <v>5</v>
      </c>
      <c r="FW1072">
        <v>-1</v>
      </c>
      <c r="FX1072">
        <v>2</v>
      </c>
      <c r="FY1072">
        <v>1</v>
      </c>
      <c r="FZ1072">
        <v>48</v>
      </c>
      <c r="GA1072">
        <v>-2</v>
      </c>
      <c r="GB1072">
        <v>3</v>
      </c>
      <c r="GE1072">
        <v>0</v>
      </c>
      <c r="GF1072">
        <v>41</v>
      </c>
      <c r="GG1072">
        <v>-2</v>
      </c>
      <c r="GH1072">
        <v>8</v>
      </c>
      <c r="GI1072">
        <v>0</v>
      </c>
      <c r="GJ1072">
        <v>37</v>
      </c>
      <c r="GK1072">
        <v>0</v>
      </c>
      <c r="GL1072">
        <v>34</v>
      </c>
      <c r="GO1072">
        <v>-2</v>
      </c>
      <c r="GP1072">
        <v>13</v>
      </c>
      <c r="GQ1072">
        <v>-1</v>
      </c>
      <c r="GR1072">
        <v>34</v>
      </c>
      <c r="GS1072">
        <v>-1</v>
      </c>
      <c r="GT1072">
        <v>31</v>
      </c>
      <c r="GU1072">
        <v>-2</v>
      </c>
      <c r="GV1072">
        <v>13</v>
      </c>
      <c r="GY1072">
        <v>0</v>
      </c>
      <c r="GZ1072">
        <v>4</v>
      </c>
      <c r="HA1072">
        <v>0</v>
      </c>
      <c r="HB1072">
        <v>6</v>
      </c>
      <c r="HC1072">
        <v>0</v>
      </c>
      <c r="HD1072">
        <v>6</v>
      </c>
      <c r="HE1072">
        <v>0</v>
      </c>
      <c r="HF1072">
        <v>7</v>
      </c>
      <c r="HI1072">
        <v>6</v>
      </c>
      <c r="HJ1072">
        <v>4</v>
      </c>
      <c r="HK1072">
        <v>4</v>
      </c>
      <c r="HL1072">
        <v>26</v>
      </c>
      <c r="HM1072">
        <v>3</v>
      </c>
      <c r="HN1072">
        <v>43</v>
      </c>
      <c r="HO1072">
        <v>6</v>
      </c>
      <c r="HP1072">
        <v>5</v>
      </c>
      <c r="HS1072">
        <v>9</v>
      </c>
      <c r="HT1072">
        <v>68</v>
      </c>
      <c r="HU1072">
        <v>14</v>
      </c>
      <c r="HV1072">
        <v>5</v>
      </c>
      <c r="HW1072">
        <v>12</v>
      </c>
      <c r="HX1072">
        <v>25</v>
      </c>
      <c r="HY1072">
        <v>10</v>
      </c>
      <c r="HZ1072">
        <v>50</v>
      </c>
      <c r="IC1072">
        <v>3</v>
      </c>
      <c r="ID1072">
        <v>10</v>
      </c>
      <c r="IE1072">
        <v>0</v>
      </c>
      <c r="IF1072">
        <v>66</v>
      </c>
      <c r="IG1072">
        <v>3</v>
      </c>
      <c r="IH1072">
        <v>4</v>
      </c>
      <c r="II1072">
        <v>2</v>
      </c>
      <c r="IJ1072">
        <v>31</v>
      </c>
      <c r="IM1072">
        <v>0</v>
      </c>
      <c r="IN1072">
        <v>14</v>
      </c>
      <c r="IO1072">
        <v>0</v>
      </c>
      <c r="IP1072">
        <v>14</v>
      </c>
      <c r="IQ1072">
        <v>0</v>
      </c>
      <c r="IR1072">
        <v>21</v>
      </c>
      <c r="IS1072">
        <v>0</v>
      </c>
      <c r="IT1072">
        <v>21</v>
      </c>
    </row>
    <row r="1073" spans="1:254" x14ac:dyDescent="0.25">
      <c r="A1073" s="3" t="str">
        <f t="shared" si="16"/>
        <v>Sam Burns</v>
      </c>
      <c r="B1073" s="4">
        <v>45767</v>
      </c>
      <c r="C1073" t="s">
        <v>2248</v>
      </c>
      <c r="D1073" t="s">
        <v>2249</v>
      </c>
      <c r="E1073" t="s">
        <v>2250</v>
      </c>
      <c r="F1073" t="s">
        <v>2086</v>
      </c>
      <c r="I1073" t="s">
        <v>2266</v>
      </c>
      <c r="J1073" t="s">
        <v>901</v>
      </c>
      <c r="K1073">
        <v>13</v>
      </c>
      <c r="L1073">
        <v>69</v>
      </c>
      <c r="M1073">
        <v>69</v>
      </c>
      <c r="N1073">
        <v>69</v>
      </c>
      <c r="O1073">
        <v>67</v>
      </c>
      <c r="Q1073">
        <v>274</v>
      </c>
      <c r="R1073">
        <v>69.58</v>
      </c>
      <c r="S1073">
        <v>69.58</v>
      </c>
      <c r="T1073">
        <v>69.290000000000006</v>
      </c>
      <c r="U1073">
        <v>69.25</v>
      </c>
      <c r="V1073">
        <v>69.48</v>
      </c>
      <c r="W1073">
        <v>66.83</v>
      </c>
      <c r="Y1073">
        <v>68.709999999999994</v>
      </c>
      <c r="Z1073">
        <v>31</v>
      </c>
      <c r="AA1073">
        <v>31</v>
      </c>
      <c r="AB1073">
        <v>28</v>
      </c>
      <c r="AC1073">
        <v>13</v>
      </c>
      <c r="AE1073">
        <v>8</v>
      </c>
      <c r="AF1073">
        <v>8</v>
      </c>
      <c r="AG1073">
        <v>9</v>
      </c>
      <c r="AH1073">
        <v>7</v>
      </c>
      <c r="AJ1073">
        <v>13</v>
      </c>
      <c r="AK1073">
        <v>15</v>
      </c>
      <c r="AL1073">
        <v>1</v>
      </c>
      <c r="AM1073" s="5">
        <v>0.3611111111111111</v>
      </c>
      <c r="AN1073">
        <v>1</v>
      </c>
      <c r="AO1073" s="5">
        <v>0.49652777777777779</v>
      </c>
      <c r="AP1073">
        <v>1</v>
      </c>
      <c r="AQ1073" s="5">
        <v>0.45833333333333331</v>
      </c>
      <c r="AR1073">
        <v>1</v>
      </c>
      <c r="AS1073" s="5">
        <v>0.46875</v>
      </c>
      <c r="AV1073">
        <v>305.88</v>
      </c>
      <c r="AW1073">
        <v>23</v>
      </c>
      <c r="AX1073">
        <v>69.64</v>
      </c>
      <c r="AY1073">
        <v>13</v>
      </c>
      <c r="AZ1073">
        <v>63.89</v>
      </c>
      <c r="BA1073">
        <v>30</v>
      </c>
      <c r="BB1073">
        <v>27.5</v>
      </c>
      <c r="BC1073">
        <v>27</v>
      </c>
      <c r="BD1073">
        <v>1.67</v>
      </c>
      <c r="BE1073">
        <v>35</v>
      </c>
      <c r="BF1073">
        <v>73.08</v>
      </c>
      <c r="BG1073">
        <v>27</v>
      </c>
      <c r="BH1073">
        <v>100</v>
      </c>
      <c r="BI1073">
        <v>1</v>
      </c>
      <c r="BJ1073">
        <v>7</v>
      </c>
      <c r="BK1073">
        <v>18</v>
      </c>
      <c r="BL1073">
        <v>11</v>
      </c>
      <c r="BM1073">
        <v>31</v>
      </c>
      <c r="BN1073">
        <v>9</v>
      </c>
      <c r="BO1073">
        <v>2</v>
      </c>
      <c r="BP1073">
        <v>47</v>
      </c>
      <c r="BQ1073">
        <v>-8</v>
      </c>
      <c r="BR1073">
        <v>4</v>
      </c>
      <c r="BS1073">
        <v>-4</v>
      </c>
      <c r="BT1073">
        <v>51</v>
      </c>
      <c r="BU1073">
        <v>0</v>
      </c>
      <c r="BV1073">
        <v>17</v>
      </c>
      <c r="BW1073">
        <v>48</v>
      </c>
      <c r="BX1073">
        <v>7</v>
      </c>
      <c r="BY1073">
        <v>0</v>
      </c>
      <c r="BZ1073">
        <v>2</v>
      </c>
      <c r="CA1073">
        <v>16</v>
      </c>
      <c r="CB1073">
        <v>44</v>
      </c>
      <c r="CC1073">
        <v>12</v>
      </c>
      <c r="CD1073">
        <v>299.08</v>
      </c>
      <c r="CE1073">
        <v>62.69</v>
      </c>
      <c r="CF1073">
        <v>68.459999999999994</v>
      </c>
      <c r="CG1073">
        <v>53.49</v>
      </c>
      <c r="CH1073">
        <v>1.76</v>
      </c>
      <c r="CI1073">
        <v>29.22</v>
      </c>
      <c r="CJ1073">
        <v>51.69</v>
      </c>
      <c r="CK1073">
        <v>3.04</v>
      </c>
      <c r="CL1073">
        <v>4.0199999999999996</v>
      </c>
      <c r="CM1073">
        <v>4.6100000000000003</v>
      </c>
      <c r="CN1073">
        <v>299.08</v>
      </c>
      <c r="CO1073">
        <v>62.69</v>
      </c>
      <c r="CP1073">
        <v>68.459999999999994</v>
      </c>
      <c r="CQ1073">
        <v>53.49</v>
      </c>
      <c r="CR1073">
        <v>1.76</v>
      </c>
      <c r="CS1073">
        <v>29.22</v>
      </c>
      <c r="CT1073">
        <v>51.69</v>
      </c>
      <c r="CU1073">
        <v>3.04</v>
      </c>
      <c r="CV1073">
        <v>4.0199999999999996</v>
      </c>
      <c r="CW1073">
        <v>4.6100000000000003</v>
      </c>
      <c r="CX1073">
        <v>18</v>
      </c>
      <c r="CY1073">
        <v>28</v>
      </c>
      <c r="CZ1073">
        <v>24</v>
      </c>
      <c r="DA1073">
        <v>34</v>
      </c>
      <c r="DB1073">
        <v>45</v>
      </c>
      <c r="DC1073">
        <v>301.10000000000002</v>
      </c>
      <c r="DD1073">
        <v>26</v>
      </c>
      <c r="DE1073">
        <v>318.89999999999998</v>
      </c>
      <c r="DF1073">
        <v>2</v>
      </c>
      <c r="DG1073">
        <v>293.60000000000002</v>
      </c>
      <c r="DH1073">
        <v>56</v>
      </c>
      <c r="DI1073">
        <v>309.89999999999998</v>
      </c>
      <c r="DJ1073">
        <v>19</v>
      </c>
      <c r="DM1073">
        <v>57.14</v>
      </c>
      <c r="DN1073">
        <v>48</v>
      </c>
      <c r="DO1073">
        <v>78.569999999999993</v>
      </c>
      <c r="DP1073">
        <v>12</v>
      </c>
      <c r="DQ1073">
        <v>71.430000000000007</v>
      </c>
      <c r="DR1073">
        <v>14</v>
      </c>
      <c r="DS1073">
        <v>71.430000000000007</v>
      </c>
      <c r="DT1073">
        <v>10</v>
      </c>
      <c r="DW1073">
        <v>61.11</v>
      </c>
      <c r="DX1073">
        <v>32</v>
      </c>
      <c r="DY1073">
        <v>44.44</v>
      </c>
      <c r="DZ1073">
        <v>65</v>
      </c>
      <c r="EA1073">
        <v>72.22</v>
      </c>
      <c r="EB1073">
        <v>13</v>
      </c>
      <c r="EC1073">
        <v>77.78</v>
      </c>
      <c r="ED1073">
        <v>3</v>
      </c>
      <c r="EG1073">
        <v>29</v>
      </c>
      <c r="EH1073">
        <v>48</v>
      </c>
      <c r="EI1073">
        <v>24</v>
      </c>
      <c r="EJ1073">
        <v>3</v>
      </c>
      <c r="EK1073">
        <v>29</v>
      </c>
      <c r="EL1073">
        <v>44</v>
      </c>
      <c r="EM1073">
        <v>28</v>
      </c>
      <c r="EN1073">
        <v>32</v>
      </c>
      <c r="EQ1073">
        <v>1.73</v>
      </c>
      <c r="ER1073">
        <v>45</v>
      </c>
      <c r="ES1073">
        <v>1.5</v>
      </c>
      <c r="ET1073">
        <v>10</v>
      </c>
      <c r="EU1073">
        <v>1.69</v>
      </c>
      <c r="EV1073">
        <v>36</v>
      </c>
      <c r="EW1073">
        <v>1.71</v>
      </c>
      <c r="EX1073">
        <v>42</v>
      </c>
      <c r="FA1073">
        <v>57.14</v>
      </c>
      <c r="FB1073">
        <v>52</v>
      </c>
      <c r="FC1073">
        <v>80</v>
      </c>
      <c r="FD1073">
        <v>21</v>
      </c>
      <c r="FE1073">
        <v>60</v>
      </c>
      <c r="FF1073">
        <v>53</v>
      </c>
      <c r="FG1073">
        <v>100</v>
      </c>
      <c r="FH1073">
        <v>1</v>
      </c>
      <c r="FM1073">
        <v>100</v>
      </c>
      <c r="FN1073">
        <v>1</v>
      </c>
      <c r="FO1073">
        <v>100</v>
      </c>
      <c r="FP1073">
        <v>1</v>
      </c>
      <c r="FU1073">
        <v>1</v>
      </c>
      <c r="FV1073">
        <v>54</v>
      </c>
      <c r="FW1073">
        <v>0</v>
      </c>
      <c r="FX1073">
        <v>17</v>
      </c>
      <c r="FY1073">
        <v>1</v>
      </c>
      <c r="FZ1073">
        <v>48</v>
      </c>
      <c r="GA1073">
        <v>0</v>
      </c>
      <c r="GB1073">
        <v>18</v>
      </c>
      <c r="GE1073">
        <v>-1</v>
      </c>
      <c r="GF1073">
        <v>22</v>
      </c>
      <c r="GG1073">
        <v>-2</v>
      </c>
      <c r="GH1073">
        <v>8</v>
      </c>
      <c r="GI1073">
        <v>-3</v>
      </c>
      <c r="GJ1073">
        <v>3</v>
      </c>
      <c r="GK1073">
        <v>-2</v>
      </c>
      <c r="GL1073">
        <v>9</v>
      </c>
      <c r="GO1073">
        <v>-2</v>
      </c>
      <c r="GP1073">
        <v>13</v>
      </c>
      <c r="GQ1073">
        <v>0</v>
      </c>
      <c r="GR1073">
        <v>59</v>
      </c>
      <c r="GS1073">
        <v>0</v>
      </c>
      <c r="GT1073">
        <v>62</v>
      </c>
      <c r="GU1073">
        <v>-2</v>
      </c>
      <c r="GV1073">
        <v>13</v>
      </c>
      <c r="GY1073">
        <v>0</v>
      </c>
      <c r="GZ1073">
        <v>4</v>
      </c>
      <c r="HA1073">
        <v>0</v>
      </c>
      <c r="HB1073">
        <v>6</v>
      </c>
      <c r="HC1073">
        <v>0</v>
      </c>
      <c r="HD1073">
        <v>6</v>
      </c>
      <c r="HE1073">
        <v>0</v>
      </c>
      <c r="HF1073">
        <v>7</v>
      </c>
      <c r="HI1073">
        <v>5</v>
      </c>
      <c r="HJ1073">
        <v>12</v>
      </c>
      <c r="HK1073">
        <v>4</v>
      </c>
      <c r="HL1073">
        <v>26</v>
      </c>
      <c r="HM1073">
        <v>4</v>
      </c>
      <c r="HN1073">
        <v>34</v>
      </c>
      <c r="HO1073">
        <v>4</v>
      </c>
      <c r="HP1073">
        <v>25</v>
      </c>
      <c r="HS1073">
        <v>10</v>
      </c>
      <c r="HT1073">
        <v>58</v>
      </c>
      <c r="HU1073">
        <v>12</v>
      </c>
      <c r="HV1073">
        <v>28</v>
      </c>
      <c r="HW1073">
        <v>12</v>
      </c>
      <c r="HX1073">
        <v>25</v>
      </c>
      <c r="HY1073">
        <v>14</v>
      </c>
      <c r="HZ1073">
        <v>6</v>
      </c>
      <c r="IC1073">
        <v>3</v>
      </c>
      <c r="ID1073">
        <v>10</v>
      </c>
      <c r="IE1073">
        <v>2</v>
      </c>
      <c r="IF1073">
        <v>24</v>
      </c>
      <c r="IG1073">
        <v>2</v>
      </c>
      <c r="IH1073">
        <v>16</v>
      </c>
      <c r="II1073">
        <v>0</v>
      </c>
      <c r="IJ1073">
        <v>65</v>
      </c>
      <c r="IM1073">
        <v>0</v>
      </c>
      <c r="IN1073">
        <v>14</v>
      </c>
      <c r="IO1073">
        <v>0</v>
      </c>
      <c r="IP1073">
        <v>14</v>
      </c>
      <c r="IQ1073">
        <v>0</v>
      </c>
      <c r="IR1073">
        <v>21</v>
      </c>
      <c r="IS1073">
        <v>0</v>
      </c>
      <c r="IT1073">
        <v>21</v>
      </c>
    </row>
    <row r="1074" spans="1:254" x14ac:dyDescent="0.25">
      <c r="A1074" s="3" t="str">
        <f t="shared" si="16"/>
        <v>Patrick Cantlay</v>
      </c>
      <c r="B1074" s="4">
        <v>45767</v>
      </c>
      <c r="C1074" t="s">
        <v>2248</v>
      </c>
      <c r="D1074" t="s">
        <v>2249</v>
      </c>
      <c r="E1074" t="s">
        <v>2250</v>
      </c>
      <c r="F1074" t="s">
        <v>2086</v>
      </c>
      <c r="I1074" t="s">
        <v>2267</v>
      </c>
      <c r="J1074" t="s">
        <v>1705</v>
      </c>
      <c r="K1074">
        <v>13</v>
      </c>
      <c r="L1074">
        <v>67</v>
      </c>
      <c r="M1074">
        <v>69</v>
      </c>
      <c r="N1074">
        <v>67</v>
      </c>
      <c r="O1074">
        <v>71</v>
      </c>
      <c r="Q1074">
        <v>274</v>
      </c>
      <c r="R1074">
        <v>69.58</v>
      </c>
      <c r="S1074">
        <v>69.58</v>
      </c>
      <c r="T1074">
        <v>67.290000000000006</v>
      </c>
      <c r="U1074">
        <v>69.25</v>
      </c>
      <c r="V1074">
        <v>67.48</v>
      </c>
      <c r="W1074">
        <v>70.83</v>
      </c>
      <c r="Y1074">
        <v>68.709999999999994</v>
      </c>
      <c r="Z1074">
        <v>10</v>
      </c>
      <c r="AA1074">
        <v>13</v>
      </c>
      <c r="AB1074">
        <v>9</v>
      </c>
      <c r="AC1074">
        <v>13</v>
      </c>
      <c r="AE1074">
        <v>6</v>
      </c>
      <c r="AF1074">
        <v>6</v>
      </c>
      <c r="AG1074">
        <v>5</v>
      </c>
      <c r="AH1074">
        <v>7</v>
      </c>
      <c r="AJ1074">
        <v>13</v>
      </c>
      <c r="AK1074">
        <v>15</v>
      </c>
      <c r="AL1074">
        <v>1</v>
      </c>
      <c r="AM1074" s="5">
        <v>0.40625</v>
      </c>
      <c r="AN1074">
        <v>1</v>
      </c>
      <c r="AO1074" s="5">
        <v>0.53819444444444442</v>
      </c>
      <c r="AP1074">
        <v>1</v>
      </c>
      <c r="AQ1074" s="5">
        <v>0.51736111111111116</v>
      </c>
      <c r="AR1074">
        <v>1</v>
      </c>
      <c r="AS1074" s="5">
        <v>0.55208333333333337</v>
      </c>
      <c r="AV1074">
        <v>308.85000000000002</v>
      </c>
      <c r="AW1074">
        <v>11</v>
      </c>
      <c r="AX1074">
        <v>73.209999999999994</v>
      </c>
      <c r="AY1074">
        <v>5</v>
      </c>
      <c r="AZ1074">
        <v>70.83</v>
      </c>
      <c r="BA1074">
        <v>6</v>
      </c>
      <c r="BB1074">
        <v>28.25</v>
      </c>
      <c r="BC1074">
        <v>46</v>
      </c>
      <c r="BD1074">
        <v>1.67</v>
      </c>
      <c r="BE1074">
        <v>30</v>
      </c>
      <c r="BF1074">
        <v>66.67</v>
      </c>
      <c r="BG1074">
        <v>44</v>
      </c>
      <c r="BH1074">
        <v>66.67</v>
      </c>
      <c r="BI1074">
        <v>38</v>
      </c>
      <c r="BJ1074">
        <v>2</v>
      </c>
      <c r="BK1074">
        <v>3</v>
      </c>
      <c r="BL1074">
        <v>2</v>
      </c>
      <c r="BM1074">
        <v>41</v>
      </c>
      <c r="BN1074">
        <v>2</v>
      </c>
      <c r="BO1074">
        <v>1</v>
      </c>
      <c r="BP1074">
        <v>35</v>
      </c>
      <c r="BQ1074">
        <v>-6</v>
      </c>
      <c r="BR1074">
        <v>12</v>
      </c>
      <c r="BS1074">
        <v>-5</v>
      </c>
      <c r="BT1074">
        <v>37</v>
      </c>
      <c r="BU1074">
        <v>0</v>
      </c>
      <c r="BV1074">
        <v>18</v>
      </c>
      <c r="BW1074">
        <v>47</v>
      </c>
      <c r="BX1074">
        <v>6</v>
      </c>
      <c r="BY1074">
        <v>1</v>
      </c>
      <c r="BZ1074">
        <v>3</v>
      </c>
      <c r="CA1074">
        <v>16</v>
      </c>
      <c r="CB1074">
        <v>44</v>
      </c>
      <c r="CC1074">
        <v>12</v>
      </c>
      <c r="CD1074">
        <v>299.08</v>
      </c>
      <c r="CE1074">
        <v>62.69</v>
      </c>
      <c r="CF1074">
        <v>68.459999999999994</v>
      </c>
      <c r="CG1074">
        <v>53.49</v>
      </c>
      <c r="CH1074">
        <v>1.76</v>
      </c>
      <c r="CI1074">
        <v>29.22</v>
      </c>
      <c r="CJ1074">
        <v>51.69</v>
      </c>
      <c r="CK1074">
        <v>3.04</v>
      </c>
      <c r="CL1074">
        <v>4.0199999999999996</v>
      </c>
      <c r="CM1074">
        <v>4.6100000000000003</v>
      </c>
      <c r="CN1074">
        <v>299.08</v>
      </c>
      <c r="CO1074">
        <v>62.69</v>
      </c>
      <c r="CP1074">
        <v>68.459999999999994</v>
      </c>
      <c r="CQ1074">
        <v>53.49</v>
      </c>
      <c r="CR1074">
        <v>1.76</v>
      </c>
      <c r="CS1074">
        <v>29.22</v>
      </c>
      <c r="CT1074">
        <v>51.69</v>
      </c>
      <c r="CU1074">
        <v>3.04</v>
      </c>
      <c r="CV1074">
        <v>4.0199999999999996</v>
      </c>
      <c r="CW1074">
        <v>4.6100000000000003</v>
      </c>
      <c r="CX1074">
        <v>18</v>
      </c>
      <c r="CY1074">
        <v>16</v>
      </c>
      <c r="CZ1074">
        <v>33</v>
      </c>
      <c r="DA1074">
        <v>50</v>
      </c>
      <c r="DB1074">
        <v>18</v>
      </c>
      <c r="DC1074">
        <v>306.5</v>
      </c>
      <c r="DD1074">
        <v>20</v>
      </c>
      <c r="DE1074">
        <v>309.5</v>
      </c>
      <c r="DF1074">
        <v>15</v>
      </c>
      <c r="DG1074">
        <v>311.10000000000002</v>
      </c>
      <c r="DH1074">
        <v>17</v>
      </c>
      <c r="DI1074">
        <v>308.3</v>
      </c>
      <c r="DJ1074">
        <v>24</v>
      </c>
      <c r="DM1074">
        <v>85.71</v>
      </c>
      <c r="DN1074">
        <v>2</v>
      </c>
      <c r="DO1074">
        <v>64.290000000000006</v>
      </c>
      <c r="DP1074">
        <v>31</v>
      </c>
      <c r="DQ1074">
        <v>64.290000000000006</v>
      </c>
      <c r="DR1074">
        <v>27</v>
      </c>
      <c r="DS1074">
        <v>78.569999999999993</v>
      </c>
      <c r="DT1074">
        <v>4</v>
      </c>
      <c r="DW1074">
        <v>72.22</v>
      </c>
      <c r="DX1074">
        <v>14</v>
      </c>
      <c r="DY1074">
        <v>66.67</v>
      </c>
      <c r="DZ1074">
        <v>24</v>
      </c>
      <c r="EA1074">
        <v>83.33</v>
      </c>
      <c r="EB1074">
        <v>3</v>
      </c>
      <c r="EC1074">
        <v>61.11</v>
      </c>
      <c r="ED1074">
        <v>28</v>
      </c>
      <c r="EG1074">
        <v>27</v>
      </c>
      <c r="EH1074">
        <v>18</v>
      </c>
      <c r="EI1074">
        <v>29</v>
      </c>
      <c r="EJ1074">
        <v>46</v>
      </c>
      <c r="EK1074">
        <v>29</v>
      </c>
      <c r="EL1074">
        <v>44</v>
      </c>
      <c r="EM1074">
        <v>28</v>
      </c>
      <c r="EN1074">
        <v>32</v>
      </c>
      <c r="EQ1074">
        <v>1.62</v>
      </c>
      <c r="ER1074">
        <v>20</v>
      </c>
      <c r="ES1074">
        <v>1.75</v>
      </c>
      <c r="ET1074">
        <v>51</v>
      </c>
      <c r="EU1074">
        <v>1.67</v>
      </c>
      <c r="EV1074">
        <v>29</v>
      </c>
      <c r="EW1074">
        <v>1.64</v>
      </c>
      <c r="EX1074">
        <v>23</v>
      </c>
      <c r="FA1074">
        <v>80</v>
      </c>
      <c r="FB1074">
        <v>26</v>
      </c>
      <c r="FC1074">
        <v>66.67</v>
      </c>
      <c r="FD1074">
        <v>41</v>
      </c>
      <c r="FE1074">
        <v>66.67</v>
      </c>
      <c r="FF1074">
        <v>43</v>
      </c>
      <c r="FG1074">
        <v>57.14</v>
      </c>
      <c r="FH1074">
        <v>46</v>
      </c>
      <c r="FK1074">
        <v>50</v>
      </c>
      <c r="FL1074">
        <v>36</v>
      </c>
      <c r="FO1074">
        <v>100</v>
      </c>
      <c r="FP1074">
        <v>1</v>
      </c>
      <c r="FU1074">
        <v>-1</v>
      </c>
      <c r="FV1074">
        <v>5</v>
      </c>
      <c r="FW1074">
        <v>1</v>
      </c>
      <c r="FX1074">
        <v>45</v>
      </c>
      <c r="FY1074">
        <v>0</v>
      </c>
      <c r="FZ1074">
        <v>21</v>
      </c>
      <c r="GA1074">
        <v>1</v>
      </c>
      <c r="GB1074">
        <v>44</v>
      </c>
      <c r="GE1074">
        <v>-2</v>
      </c>
      <c r="GF1074">
        <v>9</v>
      </c>
      <c r="GG1074">
        <v>-1</v>
      </c>
      <c r="GH1074">
        <v>22</v>
      </c>
      <c r="GI1074">
        <v>-3</v>
      </c>
      <c r="GJ1074">
        <v>3</v>
      </c>
      <c r="GK1074">
        <v>0</v>
      </c>
      <c r="GL1074">
        <v>34</v>
      </c>
      <c r="GO1074">
        <v>-1</v>
      </c>
      <c r="GP1074">
        <v>39</v>
      </c>
      <c r="GQ1074">
        <v>-2</v>
      </c>
      <c r="GR1074">
        <v>9</v>
      </c>
      <c r="GS1074">
        <v>-1</v>
      </c>
      <c r="GT1074">
        <v>31</v>
      </c>
      <c r="GU1074">
        <v>-1</v>
      </c>
      <c r="GV1074">
        <v>34</v>
      </c>
      <c r="GY1074">
        <v>0</v>
      </c>
      <c r="GZ1074">
        <v>4</v>
      </c>
      <c r="HA1074">
        <v>0</v>
      </c>
      <c r="HB1074">
        <v>6</v>
      </c>
      <c r="HC1074">
        <v>0</v>
      </c>
      <c r="HD1074">
        <v>6</v>
      </c>
      <c r="HE1074">
        <v>0</v>
      </c>
      <c r="HF1074">
        <v>7</v>
      </c>
      <c r="HI1074">
        <v>5</v>
      </c>
      <c r="HJ1074">
        <v>12</v>
      </c>
      <c r="HK1074">
        <v>4</v>
      </c>
      <c r="HL1074">
        <v>26</v>
      </c>
      <c r="HM1074">
        <v>5</v>
      </c>
      <c r="HN1074">
        <v>13</v>
      </c>
      <c r="HO1074">
        <v>4</v>
      </c>
      <c r="HP1074">
        <v>25</v>
      </c>
      <c r="HS1074">
        <v>12</v>
      </c>
      <c r="HT1074">
        <v>27</v>
      </c>
      <c r="HU1074">
        <v>12</v>
      </c>
      <c r="HV1074">
        <v>28</v>
      </c>
      <c r="HW1074">
        <v>12</v>
      </c>
      <c r="HX1074">
        <v>25</v>
      </c>
      <c r="HY1074">
        <v>11</v>
      </c>
      <c r="HZ1074">
        <v>37</v>
      </c>
      <c r="IC1074">
        <v>1</v>
      </c>
      <c r="ID1074">
        <v>42</v>
      </c>
      <c r="IE1074">
        <v>2</v>
      </c>
      <c r="IF1074">
        <v>24</v>
      </c>
      <c r="IG1074">
        <v>1</v>
      </c>
      <c r="IH1074">
        <v>39</v>
      </c>
      <c r="II1074">
        <v>2</v>
      </c>
      <c r="IJ1074">
        <v>31</v>
      </c>
      <c r="IM1074">
        <v>0</v>
      </c>
      <c r="IN1074">
        <v>14</v>
      </c>
      <c r="IO1074">
        <v>0</v>
      </c>
      <c r="IP1074">
        <v>14</v>
      </c>
      <c r="IQ1074">
        <v>0</v>
      </c>
      <c r="IR1074">
        <v>21</v>
      </c>
      <c r="IS1074">
        <v>1</v>
      </c>
      <c r="IT1074">
        <v>3</v>
      </c>
    </row>
    <row r="1075" spans="1:254" x14ac:dyDescent="0.25">
      <c r="A1075" s="3" t="str">
        <f t="shared" si="16"/>
        <v>Cam Davis</v>
      </c>
      <c r="B1075" s="4">
        <v>45767</v>
      </c>
      <c r="C1075" t="s">
        <v>2248</v>
      </c>
      <c r="D1075" t="s">
        <v>2249</v>
      </c>
      <c r="E1075" t="s">
        <v>2250</v>
      </c>
      <c r="F1075" t="s">
        <v>2086</v>
      </c>
      <c r="I1075" t="s">
        <v>1155</v>
      </c>
      <c r="J1075" t="s">
        <v>2268</v>
      </c>
      <c r="K1075">
        <v>13</v>
      </c>
      <c r="L1075">
        <v>70</v>
      </c>
      <c r="M1075">
        <v>66</v>
      </c>
      <c r="N1075">
        <v>67</v>
      </c>
      <c r="O1075">
        <v>71</v>
      </c>
      <c r="Q1075">
        <v>274</v>
      </c>
      <c r="R1075">
        <v>69.58</v>
      </c>
      <c r="S1075">
        <v>69.58</v>
      </c>
      <c r="T1075">
        <v>70.290000000000006</v>
      </c>
      <c r="U1075">
        <v>66.25</v>
      </c>
      <c r="V1075">
        <v>67.48</v>
      </c>
      <c r="W1075">
        <v>70.83</v>
      </c>
      <c r="Y1075">
        <v>68.709999999999994</v>
      </c>
      <c r="Z1075">
        <v>38</v>
      </c>
      <c r="AA1075">
        <v>13</v>
      </c>
      <c r="AB1075">
        <v>9</v>
      </c>
      <c r="AC1075">
        <v>13</v>
      </c>
      <c r="AE1075">
        <v>9</v>
      </c>
      <c r="AF1075">
        <v>6</v>
      </c>
      <c r="AG1075">
        <v>5</v>
      </c>
      <c r="AH1075">
        <v>7</v>
      </c>
      <c r="AJ1075">
        <v>13</v>
      </c>
      <c r="AK1075">
        <v>15</v>
      </c>
      <c r="AL1075">
        <v>1</v>
      </c>
      <c r="AM1075" s="5">
        <v>0.53819444444444442</v>
      </c>
      <c r="AN1075">
        <v>1</v>
      </c>
      <c r="AO1075" s="5">
        <v>0.40625</v>
      </c>
      <c r="AP1075">
        <v>1</v>
      </c>
      <c r="AQ1075" s="5">
        <v>0.53125</v>
      </c>
      <c r="AR1075">
        <v>1</v>
      </c>
      <c r="AS1075" s="5">
        <v>0.54513888888888884</v>
      </c>
      <c r="AV1075">
        <v>310.08</v>
      </c>
      <c r="AW1075">
        <v>7</v>
      </c>
      <c r="AX1075">
        <v>55.36</v>
      </c>
      <c r="AY1075">
        <v>62</v>
      </c>
      <c r="AZ1075">
        <v>52.78</v>
      </c>
      <c r="BA1075">
        <v>69</v>
      </c>
      <c r="BB1075">
        <v>25.25</v>
      </c>
      <c r="BC1075">
        <v>1</v>
      </c>
      <c r="BD1075">
        <v>1.55</v>
      </c>
      <c r="BE1075">
        <v>2</v>
      </c>
      <c r="BF1075">
        <v>76.47</v>
      </c>
      <c r="BG1075">
        <v>20</v>
      </c>
      <c r="BH1075">
        <v>77.78</v>
      </c>
      <c r="BI1075">
        <v>25</v>
      </c>
      <c r="BJ1075">
        <v>30</v>
      </c>
      <c r="BK1075">
        <v>70</v>
      </c>
      <c r="BL1075">
        <v>58</v>
      </c>
      <c r="BM1075">
        <v>1</v>
      </c>
      <c r="BN1075">
        <v>24</v>
      </c>
      <c r="BO1075">
        <v>-4</v>
      </c>
      <c r="BP1075">
        <v>2</v>
      </c>
      <c r="BQ1075">
        <v>-3</v>
      </c>
      <c r="BR1075">
        <v>26</v>
      </c>
      <c r="BS1075">
        <v>-3</v>
      </c>
      <c r="BT1075">
        <v>58</v>
      </c>
      <c r="BU1075">
        <v>0</v>
      </c>
      <c r="BV1075">
        <v>19</v>
      </c>
      <c r="BW1075">
        <v>45</v>
      </c>
      <c r="BX1075">
        <v>7</v>
      </c>
      <c r="BY1075">
        <v>1</v>
      </c>
      <c r="BZ1075">
        <v>9</v>
      </c>
      <c r="CA1075">
        <v>16</v>
      </c>
      <c r="CB1075">
        <v>44</v>
      </c>
      <c r="CC1075">
        <v>12</v>
      </c>
      <c r="CD1075">
        <v>299.08</v>
      </c>
      <c r="CE1075">
        <v>62.69</v>
      </c>
      <c r="CF1075">
        <v>68.459999999999994</v>
      </c>
      <c r="CG1075">
        <v>53.49</v>
      </c>
      <c r="CH1075">
        <v>1.76</v>
      </c>
      <c r="CI1075">
        <v>29.22</v>
      </c>
      <c r="CJ1075">
        <v>51.69</v>
      </c>
      <c r="CK1075">
        <v>3.04</v>
      </c>
      <c r="CL1075">
        <v>4.0199999999999996</v>
      </c>
      <c r="CM1075">
        <v>4.6100000000000003</v>
      </c>
      <c r="CN1075">
        <v>299.08</v>
      </c>
      <c r="CO1075">
        <v>62.69</v>
      </c>
      <c r="CP1075">
        <v>68.459999999999994</v>
      </c>
      <c r="CQ1075">
        <v>53.49</v>
      </c>
      <c r="CR1075">
        <v>1.76</v>
      </c>
      <c r="CS1075">
        <v>29.22</v>
      </c>
      <c r="CT1075">
        <v>51.69</v>
      </c>
      <c r="CU1075">
        <v>3.04</v>
      </c>
      <c r="CV1075">
        <v>4.0199999999999996</v>
      </c>
      <c r="CW1075">
        <v>4.6100000000000003</v>
      </c>
      <c r="CX1075">
        <v>18</v>
      </c>
      <c r="CY1075">
        <v>8</v>
      </c>
      <c r="CZ1075">
        <v>48</v>
      </c>
      <c r="DA1075">
        <v>34</v>
      </c>
      <c r="DB1075">
        <v>18</v>
      </c>
      <c r="DC1075">
        <v>301.7</v>
      </c>
      <c r="DD1075">
        <v>25</v>
      </c>
      <c r="DE1075">
        <v>318.89999999999998</v>
      </c>
      <c r="DF1075">
        <v>2</v>
      </c>
      <c r="DG1075">
        <v>299.39999999999998</v>
      </c>
      <c r="DH1075">
        <v>40</v>
      </c>
      <c r="DI1075">
        <v>320.3</v>
      </c>
      <c r="DJ1075">
        <v>6</v>
      </c>
      <c r="DM1075">
        <v>42.86</v>
      </c>
      <c r="DN1075">
        <v>69</v>
      </c>
      <c r="DO1075">
        <v>71.430000000000007</v>
      </c>
      <c r="DP1075">
        <v>19</v>
      </c>
      <c r="DQ1075">
        <v>50</v>
      </c>
      <c r="DR1075">
        <v>56</v>
      </c>
      <c r="DS1075">
        <v>57.14</v>
      </c>
      <c r="DT1075">
        <v>42</v>
      </c>
      <c r="DW1075">
        <v>55.56</v>
      </c>
      <c r="DX1075">
        <v>48</v>
      </c>
      <c r="DY1075">
        <v>55.56</v>
      </c>
      <c r="DZ1075">
        <v>54</v>
      </c>
      <c r="EA1075">
        <v>44.44</v>
      </c>
      <c r="EB1075">
        <v>66</v>
      </c>
      <c r="EC1075">
        <v>55.56</v>
      </c>
      <c r="ED1075">
        <v>45</v>
      </c>
      <c r="EG1075">
        <v>27</v>
      </c>
      <c r="EH1075">
        <v>18</v>
      </c>
      <c r="EI1075">
        <v>24</v>
      </c>
      <c r="EJ1075">
        <v>3</v>
      </c>
      <c r="EK1075">
        <v>22</v>
      </c>
      <c r="EL1075">
        <v>1</v>
      </c>
      <c r="EM1075">
        <v>28</v>
      </c>
      <c r="EN1075">
        <v>32</v>
      </c>
      <c r="EQ1075">
        <v>1.6</v>
      </c>
      <c r="ER1075">
        <v>17</v>
      </c>
      <c r="ES1075">
        <v>1.5</v>
      </c>
      <c r="ET1075">
        <v>10</v>
      </c>
      <c r="EU1075">
        <v>1.38</v>
      </c>
      <c r="EV1075">
        <v>1</v>
      </c>
      <c r="EW1075">
        <v>1.7</v>
      </c>
      <c r="EX1075">
        <v>37</v>
      </c>
      <c r="FA1075">
        <v>62.5</v>
      </c>
      <c r="FB1075">
        <v>45</v>
      </c>
      <c r="FC1075">
        <v>87.5</v>
      </c>
      <c r="FD1075">
        <v>10</v>
      </c>
      <c r="FE1075">
        <v>90</v>
      </c>
      <c r="FF1075">
        <v>6</v>
      </c>
      <c r="FG1075">
        <v>62.5</v>
      </c>
      <c r="FH1075">
        <v>40</v>
      </c>
      <c r="FM1075">
        <v>100</v>
      </c>
      <c r="FN1075">
        <v>1</v>
      </c>
      <c r="FO1075">
        <v>50</v>
      </c>
      <c r="FP1075">
        <v>34</v>
      </c>
      <c r="FQ1075">
        <v>66.7</v>
      </c>
      <c r="FR1075">
        <v>18</v>
      </c>
      <c r="FU1075">
        <v>-1</v>
      </c>
      <c r="FV1075">
        <v>5</v>
      </c>
      <c r="FW1075">
        <v>-1</v>
      </c>
      <c r="FX1075">
        <v>2</v>
      </c>
      <c r="FY1075">
        <v>-2</v>
      </c>
      <c r="FZ1075">
        <v>1</v>
      </c>
      <c r="GA1075">
        <v>0</v>
      </c>
      <c r="GB1075">
        <v>18</v>
      </c>
      <c r="GE1075">
        <v>-1</v>
      </c>
      <c r="GF1075">
        <v>22</v>
      </c>
      <c r="GG1075">
        <v>-2</v>
      </c>
      <c r="GH1075">
        <v>8</v>
      </c>
      <c r="GI1075">
        <v>-2</v>
      </c>
      <c r="GJ1075">
        <v>13</v>
      </c>
      <c r="GK1075">
        <v>2</v>
      </c>
      <c r="GL1075">
        <v>57</v>
      </c>
      <c r="GO1075">
        <v>1</v>
      </c>
      <c r="GP1075">
        <v>67</v>
      </c>
      <c r="GQ1075">
        <v>-2</v>
      </c>
      <c r="GR1075">
        <v>9</v>
      </c>
      <c r="GS1075">
        <v>0</v>
      </c>
      <c r="GT1075">
        <v>62</v>
      </c>
      <c r="GU1075">
        <v>-2</v>
      </c>
      <c r="GV1075">
        <v>13</v>
      </c>
      <c r="GY1075">
        <v>0</v>
      </c>
      <c r="GZ1075">
        <v>4</v>
      </c>
      <c r="HA1075">
        <v>0</v>
      </c>
      <c r="HB1075">
        <v>6</v>
      </c>
      <c r="HC1075">
        <v>0</v>
      </c>
      <c r="HD1075">
        <v>6</v>
      </c>
      <c r="HE1075">
        <v>0</v>
      </c>
      <c r="HF1075">
        <v>7</v>
      </c>
      <c r="HI1075">
        <v>4</v>
      </c>
      <c r="HJ1075">
        <v>27</v>
      </c>
      <c r="HK1075">
        <v>6</v>
      </c>
      <c r="HL1075">
        <v>4</v>
      </c>
      <c r="HM1075">
        <v>5</v>
      </c>
      <c r="HN1075">
        <v>13</v>
      </c>
      <c r="HO1075">
        <v>4</v>
      </c>
      <c r="HP1075">
        <v>25</v>
      </c>
      <c r="HS1075">
        <v>11</v>
      </c>
      <c r="HT1075">
        <v>44</v>
      </c>
      <c r="HU1075">
        <v>11</v>
      </c>
      <c r="HV1075">
        <v>43</v>
      </c>
      <c r="HW1075">
        <v>12</v>
      </c>
      <c r="HX1075">
        <v>25</v>
      </c>
      <c r="HY1075">
        <v>11</v>
      </c>
      <c r="HZ1075">
        <v>37</v>
      </c>
      <c r="IC1075">
        <v>3</v>
      </c>
      <c r="ID1075">
        <v>10</v>
      </c>
      <c r="IE1075">
        <v>1</v>
      </c>
      <c r="IF1075">
        <v>42</v>
      </c>
      <c r="IG1075">
        <v>1</v>
      </c>
      <c r="IH1075">
        <v>39</v>
      </c>
      <c r="II1075">
        <v>2</v>
      </c>
      <c r="IJ1075">
        <v>31</v>
      </c>
      <c r="IM1075">
        <v>0</v>
      </c>
      <c r="IN1075">
        <v>14</v>
      </c>
      <c r="IO1075">
        <v>0</v>
      </c>
      <c r="IP1075">
        <v>14</v>
      </c>
      <c r="IQ1075">
        <v>0</v>
      </c>
      <c r="IR1075">
        <v>21</v>
      </c>
      <c r="IS1075">
        <v>1</v>
      </c>
      <c r="IT1075">
        <v>3</v>
      </c>
    </row>
    <row r="1076" spans="1:254" x14ac:dyDescent="0.25">
      <c r="A1076" s="3" t="str">
        <f t="shared" si="16"/>
        <v>Viktor Hovland</v>
      </c>
      <c r="B1076" s="4">
        <v>45767</v>
      </c>
      <c r="C1076" t="s">
        <v>2248</v>
      </c>
      <c r="D1076" t="s">
        <v>2249</v>
      </c>
      <c r="E1076" t="s">
        <v>2250</v>
      </c>
      <c r="F1076" t="s">
        <v>2086</v>
      </c>
      <c r="I1076" t="s">
        <v>2269</v>
      </c>
      <c r="J1076" t="s">
        <v>1898</v>
      </c>
      <c r="K1076">
        <v>13</v>
      </c>
      <c r="L1076">
        <v>69</v>
      </c>
      <c r="M1076">
        <v>68</v>
      </c>
      <c r="N1076">
        <v>68</v>
      </c>
      <c r="O1076">
        <v>69</v>
      </c>
      <c r="Q1076">
        <v>274</v>
      </c>
      <c r="R1076">
        <v>69.58</v>
      </c>
      <c r="S1076">
        <v>69.58</v>
      </c>
      <c r="T1076">
        <v>69.290000000000006</v>
      </c>
      <c r="U1076">
        <v>68.25</v>
      </c>
      <c r="V1076">
        <v>68.48</v>
      </c>
      <c r="W1076">
        <v>68.83</v>
      </c>
      <c r="Y1076">
        <v>68.709999999999994</v>
      </c>
      <c r="Z1076">
        <v>31</v>
      </c>
      <c r="AA1076">
        <v>21</v>
      </c>
      <c r="AB1076">
        <v>16</v>
      </c>
      <c r="AC1076">
        <v>13</v>
      </c>
      <c r="AE1076">
        <v>8</v>
      </c>
      <c r="AF1076">
        <v>7</v>
      </c>
      <c r="AG1076">
        <v>7</v>
      </c>
      <c r="AH1076">
        <v>7</v>
      </c>
      <c r="AJ1076">
        <v>13</v>
      </c>
      <c r="AK1076">
        <v>15</v>
      </c>
      <c r="AL1076">
        <v>1</v>
      </c>
      <c r="AM1076" s="5">
        <v>0.42708333333333331</v>
      </c>
      <c r="AN1076">
        <v>1</v>
      </c>
      <c r="AO1076" s="5">
        <v>0.5625</v>
      </c>
      <c r="AP1076">
        <v>1</v>
      </c>
      <c r="AQ1076" s="5">
        <v>0.48958333333333331</v>
      </c>
      <c r="AR1076">
        <v>1</v>
      </c>
      <c r="AS1076" s="5">
        <v>0.51388888888888884</v>
      </c>
      <c r="AV1076">
        <v>309.13</v>
      </c>
      <c r="AW1076">
        <v>10</v>
      </c>
      <c r="AX1076">
        <v>67.86</v>
      </c>
      <c r="AY1076">
        <v>18</v>
      </c>
      <c r="AZ1076">
        <v>63.89</v>
      </c>
      <c r="BA1076">
        <v>30</v>
      </c>
      <c r="BB1076">
        <v>27.25</v>
      </c>
      <c r="BC1076">
        <v>19</v>
      </c>
      <c r="BD1076">
        <v>1.61</v>
      </c>
      <c r="BE1076">
        <v>12</v>
      </c>
      <c r="BF1076">
        <v>65.38</v>
      </c>
      <c r="BG1076">
        <v>49</v>
      </c>
      <c r="BJ1076">
        <v>6</v>
      </c>
      <c r="BK1076">
        <v>23</v>
      </c>
      <c r="BL1076">
        <v>9</v>
      </c>
      <c r="BM1076">
        <v>14</v>
      </c>
      <c r="BN1076">
        <v>8</v>
      </c>
      <c r="BO1076">
        <v>0</v>
      </c>
      <c r="BP1076">
        <v>21</v>
      </c>
      <c r="BQ1076">
        <v>-1</v>
      </c>
      <c r="BR1076">
        <v>41</v>
      </c>
      <c r="BS1076">
        <v>-9</v>
      </c>
      <c r="BT1076">
        <v>2</v>
      </c>
      <c r="BU1076">
        <v>0</v>
      </c>
      <c r="BV1076">
        <v>20</v>
      </c>
      <c r="BW1076">
        <v>43</v>
      </c>
      <c r="BX1076">
        <v>8</v>
      </c>
      <c r="BY1076">
        <v>1</v>
      </c>
      <c r="BZ1076">
        <v>0</v>
      </c>
      <c r="CA1076">
        <v>16</v>
      </c>
      <c r="CB1076">
        <v>44</v>
      </c>
      <c r="CC1076">
        <v>12</v>
      </c>
      <c r="CD1076">
        <v>299.08</v>
      </c>
      <c r="CE1076">
        <v>62.69</v>
      </c>
      <c r="CF1076">
        <v>68.459999999999994</v>
      </c>
      <c r="CG1076">
        <v>53.49</v>
      </c>
      <c r="CH1076">
        <v>1.76</v>
      </c>
      <c r="CI1076">
        <v>29.22</v>
      </c>
      <c r="CJ1076">
        <v>51.69</v>
      </c>
      <c r="CK1076">
        <v>3.04</v>
      </c>
      <c r="CL1076">
        <v>4.0199999999999996</v>
      </c>
      <c r="CM1076">
        <v>4.6100000000000003</v>
      </c>
      <c r="CN1076">
        <v>299.08</v>
      </c>
      <c r="CO1076">
        <v>62.69</v>
      </c>
      <c r="CP1076">
        <v>68.459999999999994</v>
      </c>
      <c r="CQ1076">
        <v>53.49</v>
      </c>
      <c r="CR1076">
        <v>1.76</v>
      </c>
      <c r="CS1076">
        <v>29.22</v>
      </c>
      <c r="CT1076">
        <v>51.69</v>
      </c>
      <c r="CU1076">
        <v>3.04</v>
      </c>
      <c r="CV1076">
        <v>4.0199999999999996</v>
      </c>
      <c r="CW1076">
        <v>4.6100000000000003</v>
      </c>
      <c r="CX1076">
        <v>18</v>
      </c>
      <c r="CY1076">
        <v>2</v>
      </c>
      <c r="CZ1076">
        <v>61</v>
      </c>
      <c r="DA1076">
        <v>25</v>
      </c>
      <c r="DB1076">
        <v>18</v>
      </c>
      <c r="DC1076">
        <v>292.7</v>
      </c>
      <c r="DD1076">
        <v>50</v>
      </c>
      <c r="DE1076">
        <v>313</v>
      </c>
      <c r="DF1076">
        <v>11</v>
      </c>
      <c r="DG1076">
        <v>308.60000000000002</v>
      </c>
      <c r="DH1076">
        <v>21</v>
      </c>
      <c r="DI1076">
        <v>322.2</v>
      </c>
      <c r="DJ1076">
        <v>4</v>
      </c>
      <c r="DM1076">
        <v>64.290000000000006</v>
      </c>
      <c r="DN1076">
        <v>33</v>
      </c>
      <c r="DO1076">
        <v>71.430000000000007</v>
      </c>
      <c r="DP1076">
        <v>19</v>
      </c>
      <c r="DQ1076">
        <v>64.290000000000006</v>
      </c>
      <c r="DR1076">
        <v>27</v>
      </c>
      <c r="DS1076">
        <v>71.430000000000007</v>
      </c>
      <c r="DT1076">
        <v>10</v>
      </c>
      <c r="DW1076">
        <v>61.11</v>
      </c>
      <c r="DX1076">
        <v>32</v>
      </c>
      <c r="DY1076">
        <v>61.11</v>
      </c>
      <c r="DZ1076">
        <v>40</v>
      </c>
      <c r="EA1076">
        <v>61.11</v>
      </c>
      <c r="EB1076">
        <v>37</v>
      </c>
      <c r="EC1076">
        <v>72.22</v>
      </c>
      <c r="ED1076">
        <v>8</v>
      </c>
      <c r="EG1076">
        <v>27</v>
      </c>
      <c r="EH1076">
        <v>18</v>
      </c>
      <c r="EI1076">
        <v>27</v>
      </c>
      <c r="EJ1076">
        <v>19</v>
      </c>
      <c r="EK1076">
        <v>27</v>
      </c>
      <c r="EL1076">
        <v>23</v>
      </c>
      <c r="EM1076">
        <v>28</v>
      </c>
      <c r="EN1076">
        <v>32</v>
      </c>
      <c r="EQ1076">
        <v>1.55</v>
      </c>
      <c r="ER1076">
        <v>10</v>
      </c>
      <c r="ES1076">
        <v>1.73</v>
      </c>
      <c r="ET1076">
        <v>45</v>
      </c>
      <c r="EU1076">
        <v>1.64</v>
      </c>
      <c r="EV1076">
        <v>22</v>
      </c>
      <c r="EW1076">
        <v>1.54</v>
      </c>
      <c r="EX1076">
        <v>12</v>
      </c>
      <c r="FA1076">
        <v>57.14</v>
      </c>
      <c r="FB1076">
        <v>52</v>
      </c>
      <c r="FC1076">
        <v>85.71</v>
      </c>
      <c r="FD1076">
        <v>12</v>
      </c>
      <c r="FE1076">
        <v>71.430000000000007</v>
      </c>
      <c r="FF1076">
        <v>37</v>
      </c>
      <c r="FG1076">
        <v>40</v>
      </c>
      <c r="FH1076">
        <v>66</v>
      </c>
      <c r="FU1076">
        <v>-1</v>
      </c>
      <c r="FV1076">
        <v>5</v>
      </c>
      <c r="FW1076">
        <v>0</v>
      </c>
      <c r="FX1076">
        <v>17</v>
      </c>
      <c r="FY1076">
        <v>-1</v>
      </c>
      <c r="FZ1076">
        <v>8</v>
      </c>
      <c r="GA1076">
        <v>2</v>
      </c>
      <c r="GB1076">
        <v>60</v>
      </c>
      <c r="GE1076">
        <v>2</v>
      </c>
      <c r="GF1076">
        <v>59</v>
      </c>
      <c r="GG1076">
        <v>-1</v>
      </c>
      <c r="GH1076">
        <v>22</v>
      </c>
      <c r="GI1076">
        <v>0</v>
      </c>
      <c r="GJ1076">
        <v>37</v>
      </c>
      <c r="GK1076">
        <v>-2</v>
      </c>
      <c r="GL1076">
        <v>9</v>
      </c>
      <c r="GO1076">
        <v>-3</v>
      </c>
      <c r="GP1076">
        <v>4</v>
      </c>
      <c r="GQ1076">
        <v>-2</v>
      </c>
      <c r="GR1076">
        <v>9</v>
      </c>
      <c r="GS1076">
        <v>-2</v>
      </c>
      <c r="GT1076">
        <v>7</v>
      </c>
      <c r="GU1076">
        <v>-2</v>
      </c>
      <c r="GV1076">
        <v>13</v>
      </c>
      <c r="GY1076">
        <v>0</v>
      </c>
      <c r="GZ1076">
        <v>4</v>
      </c>
      <c r="HA1076">
        <v>0</v>
      </c>
      <c r="HB1076">
        <v>6</v>
      </c>
      <c r="HC1076">
        <v>0</v>
      </c>
      <c r="HD1076">
        <v>6</v>
      </c>
      <c r="HE1076">
        <v>0</v>
      </c>
      <c r="HF1076">
        <v>7</v>
      </c>
      <c r="HI1076">
        <v>5</v>
      </c>
      <c r="HJ1076">
        <v>12</v>
      </c>
      <c r="HK1076">
        <v>4</v>
      </c>
      <c r="HL1076">
        <v>26</v>
      </c>
      <c r="HM1076">
        <v>5</v>
      </c>
      <c r="HN1076">
        <v>13</v>
      </c>
      <c r="HO1076">
        <v>6</v>
      </c>
      <c r="HP1076">
        <v>5</v>
      </c>
      <c r="HS1076">
        <v>10</v>
      </c>
      <c r="HT1076">
        <v>58</v>
      </c>
      <c r="HU1076">
        <v>13</v>
      </c>
      <c r="HV1076">
        <v>15</v>
      </c>
      <c r="HW1076">
        <v>11</v>
      </c>
      <c r="HX1076">
        <v>42</v>
      </c>
      <c r="HY1076">
        <v>9</v>
      </c>
      <c r="HZ1076">
        <v>62</v>
      </c>
      <c r="IC1076">
        <v>3</v>
      </c>
      <c r="ID1076">
        <v>10</v>
      </c>
      <c r="IE1076">
        <v>1</v>
      </c>
      <c r="IF1076">
        <v>42</v>
      </c>
      <c r="IG1076">
        <v>2</v>
      </c>
      <c r="IH1076">
        <v>16</v>
      </c>
      <c r="II1076">
        <v>2</v>
      </c>
      <c r="IJ1076">
        <v>31</v>
      </c>
      <c r="IM1076">
        <v>0</v>
      </c>
      <c r="IN1076">
        <v>14</v>
      </c>
      <c r="IO1076">
        <v>0</v>
      </c>
      <c r="IP1076">
        <v>14</v>
      </c>
      <c r="IQ1076">
        <v>0</v>
      </c>
      <c r="IR1076">
        <v>21</v>
      </c>
      <c r="IS1076">
        <v>1</v>
      </c>
      <c r="IT1076">
        <v>3</v>
      </c>
    </row>
    <row r="1077" spans="1:254" x14ac:dyDescent="0.25">
      <c r="A1077" s="3" t="str">
        <f t="shared" si="16"/>
        <v>Sepp Straka</v>
      </c>
      <c r="B1077" s="4">
        <v>45767</v>
      </c>
      <c r="C1077" t="s">
        <v>2248</v>
      </c>
      <c r="D1077" t="s">
        <v>2249</v>
      </c>
      <c r="E1077" t="s">
        <v>2250</v>
      </c>
      <c r="F1077" t="s">
        <v>2086</v>
      </c>
      <c r="I1077" t="s">
        <v>2270</v>
      </c>
      <c r="J1077" t="s">
        <v>2271</v>
      </c>
      <c r="K1077">
        <v>13</v>
      </c>
      <c r="L1077">
        <v>70</v>
      </c>
      <c r="M1077">
        <v>70</v>
      </c>
      <c r="N1077">
        <v>67</v>
      </c>
      <c r="O1077">
        <v>67</v>
      </c>
      <c r="Q1077">
        <v>274</v>
      </c>
      <c r="R1077">
        <v>69.58</v>
      </c>
      <c r="S1077">
        <v>69.58</v>
      </c>
      <c r="T1077">
        <v>70.290000000000006</v>
      </c>
      <c r="U1077">
        <v>70.25</v>
      </c>
      <c r="V1077">
        <v>67.48</v>
      </c>
      <c r="W1077">
        <v>66.83</v>
      </c>
      <c r="Y1077">
        <v>68.709999999999994</v>
      </c>
      <c r="Z1077">
        <v>38</v>
      </c>
      <c r="AA1077">
        <v>46</v>
      </c>
      <c r="AB1077">
        <v>28</v>
      </c>
      <c r="AC1077">
        <v>13</v>
      </c>
      <c r="AE1077">
        <v>9</v>
      </c>
      <c r="AF1077">
        <v>10</v>
      </c>
      <c r="AG1077">
        <v>9</v>
      </c>
      <c r="AH1077">
        <v>7</v>
      </c>
      <c r="AJ1077">
        <v>13</v>
      </c>
      <c r="AK1077">
        <v>15</v>
      </c>
      <c r="AL1077">
        <v>1</v>
      </c>
      <c r="AM1077" s="5">
        <v>0.375</v>
      </c>
      <c r="AN1077">
        <v>1</v>
      </c>
      <c r="AO1077" s="5">
        <v>0.51041666666666663</v>
      </c>
      <c r="AP1077">
        <v>1</v>
      </c>
      <c r="AQ1077" s="5">
        <v>0.39930555555555558</v>
      </c>
      <c r="AR1077">
        <v>1</v>
      </c>
      <c r="AS1077" s="5">
        <v>0.47569444444444442</v>
      </c>
      <c r="AV1077">
        <v>297.64999999999998</v>
      </c>
      <c r="AW1077">
        <v>47</v>
      </c>
      <c r="AX1077">
        <v>71.430000000000007</v>
      </c>
      <c r="AY1077">
        <v>10</v>
      </c>
      <c r="AZ1077">
        <v>68.06</v>
      </c>
      <c r="BA1077">
        <v>11</v>
      </c>
      <c r="BB1077">
        <v>27.75</v>
      </c>
      <c r="BC1077">
        <v>32</v>
      </c>
      <c r="BD1077">
        <v>1.61</v>
      </c>
      <c r="BE1077">
        <v>13</v>
      </c>
      <c r="BF1077">
        <v>60.87</v>
      </c>
      <c r="BG1077">
        <v>59</v>
      </c>
      <c r="BH1077">
        <v>33.33</v>
      </c>
      <c r="BI1077">
        <v>70</v>
      </c>
      <c r="BJ1077">
        <v>19</v>
      </c>
      <c r="BK1077">
        <v>7</v>
      </c>
      <c r="BL1077">
        <v>12</v>
      </c>
      <c r="BM1077">
        <v>21</v>
      </c>
      <c r="BN1077">
        <v>13</v>
      </c>
      <c r="BO1077">
        <v>0</v>
      </c>
      <c r="BP1077">
        <v>21</v>
      </c>
      <c r="BQ1077">
        <v>-5</v>
      </c>
      <c r="BR1077">
        <v>15</v>
      </c>
      <c r="BS1077">
        <v>-5</v>
      </c>
      <c r="BT1077">
        <v>37</v>
      </c>
      <c r="BU1077">
        <v>1</v>
      </c>
      <c r="BV1077">
        <v>18</v>
      </c>
      <c r="BW1077">
        <v>44</v>
      </c>
      <c r="BX1077">
        <v>8</v>
      </c>
      <c r="BY1077">
        <v>1</v>
      </c>
      <c r="BZ1077">
        <v>3</v>
      </c>
      <c r="CA1077">
        <v>16</v>
      </c>
      <c r="CB1077">
        <v>44</v>
      </c>
      <c r="CC1077">
        <v>12</v>
      </c>
      <c r="CD1077">
        <v>299.08</v>
      </c>
      <c r="CE1077">
        <v>62.69</v>
      </c>
      <c r="CF1077">
        <v>68.459999999999994</v>
      </c>
      <c r="CG1077">
        <v>53.49</v>
      </c>
      <c r="CH1077">
        <v>1.76</v>
      </c>
      <c r="CI1077">
        <v>29.22</v>
      </c>
      <c r="CJ1077">
        <v>51.69</v>
      </c>
      <c r="CK1077">
        <v>3.04</v>
      </c>
      <c r="CL1077">
        <v>4.0199999999999996</v>
      </c>
      <c r="CM1077">
        <v>4.6100000000000003</v>
      </c>
      <c r="CN1077">
        <v>299.08</v>
      </c>
      <c r="CO1077">
        <v>62.69</v>
      </c>
      <c r="CP1077">
        <v>68.459999999999994</v>
      </c>
      <c r="CQ1077">
        <v>53.49</v>
      </c>
      <c r="CR1077">
        <v>1.76</v>
      </c>
      <c r="CS1077">
        <v>29.22</v>
      </c>
      <c r="CT1077">
        <v>51.69</v>
      </c>
      <c r="CU1077">
        <v>3.04</v>
      </c>
      <c r="CV1077">
        <v>4.0199999999999996</v>
      </c>
      <c r="CW1077">
        <v>4.6100000000000003</v>
      </c>
      <c r="CX1077">
        <v>4</v>
      </c>
      <c r="CY1077">
        <v>16</v>
      </c>
      <c r="CZ1077">
        <v>55</v>
      </c>
      <c r="DA1077">
        <v>25</v>
      </c>
      <c r="DB1077">
        <v>18</v>
      </c>
      <c r="DC1077">
        <v>288.7</v>
      </c>
      <c r="DD1077">
        <v>63</v>
      </c>
      <c r="DE1077">
        <v>299.2</v>
      </c>
      <c r="DF1077">
        <v>39</v>
      </c>
      <c r="DG1077">
        <v>295.39999999999998</v>
      </c>
      <c r="DH1077">
        <v>50</v>
      </c>
      <c r="DI1077">
        <v>307.3</v>
      </c>
      <c r="DJ1077">
        <v>28</v>
      </c>
      <c r="DM1077">
        <v>50</v>
      </c>
      <c r="DN1077">
        <v>58</v>
      </c>
      <c r="DO1077">
        <v>85.71</v>
      </c>
      <c r="DP1077">
        <v>1</v>
      </c>
      <c r="DQ1077">
        <v>85.71</v>
      </c>
      <c r="DR1077">
        <v>2</v>
      </c>
      <c r="DS1077">
        <v>64.290000000000006</v>
      </c>
      <c r="DT1077">
        <v>26</v>
      </c>
      <c r="DW1077">
        <v>66.67</v>
      </c>
      <c r="DX1077">
        <v>22</v>
      </c>
      <c r="DY1077">
        <v>55.56</v>
      </c>
      <c r="DZ1077">
        <v>54</v>
      </c>
      <c r="EA1077">
        <v>83.33</v>
      </c>
      <c r="EB1077">
        <v>3</v>
      </c>
      <c r="EC1077">
        <v>66.67</v>
      </c>
      <c r="ED1077">
        <v>15</v>
      </c>
      <c r="EG1077">
        <v>29</v>
      </c>
      <c r="EH1077">
        <v>48</v>
      </c>
      <c r="EI1077">
        <v>27</v>
      </c>
      <c r="EJ1077">
        <v>19</v>
      </c>
      <c r="EK1077">
        <v>28</v>
      </c>
      <c r="EL1077">
        <v>34</v>
      </c>
      <c r="EM1077">
        <v>27</v>
      </c>
      <c r="EN1077">
        <v>19</v>
      </c>
      <c r="EQ1077">
        <v>1.67</v>
      </c>
      <c r="ER1077">
        <v>32</v>
      </c>
      <c r="ES1077">
        <v>1.6</v>
      </c>
      <c r="ET1077">
        <v>22</v>
      </c>
      <c r="EU1077">
        <v>1.53</v>
      </c>
      <c r="EV1077">
        <v>10</v>
      </c>
      <c r="EW1077">
        <v>1.67</v>
      </c>
      <c r="EX1077">
        <v>29</v>
      </c>
      <c r="FA1077">
        <v>50</v>
      </c>
      <c r="FB1077">
        <v>59</v>
      </c>
      <c r="FC1077">
        <v>62.5</v>
      </c>
      <c r="FD1077">
        <v>46</v>
      </c>
      <c r="FE1077">
        <v>33.33</v>
      </c>
      <c r="FF1077">
        <v>67</v>
      </c>
      <c r="FG1077">
        <v>83.33</v>
      </c>
      <c r="FH1077">
        <v>13</v>
      </c>
      <c r="FM1077">
        <v>33.33</v>
      </c>
      <c r="FN1077">
        <v>37</v>
      </c>
      <c r="FU1077">
        <v>2</v>
      </c>
      <c r="FV1077">
        <v>68</v>
      </c>
      <c r="FW1077">
        <v>0</v>
      </c>
      <c r="FX1077">
        <v>17</v>
      </c>
      <c r="FY1077">
        <v>-2</v>
      </c>
      <c r="FZ1077">
        <v>1</v>
      </c>
      <c r="GA1077">
        <v>0</v>
      </c>
      <c r="GB1077">
        <v>18</v>
      </c>
      <c r="GE1077">
        <v>-1</v>
      </c>
      <c r="GF1077">
        <v>22</v>
      </c>
      <c r="GG1077">
        <v>0</v>
      </c>
      <c r="GH1077">
        <v>39</v>
      </c>
      <c r="GI1077">
        <v>-1</v>
      </c>
      <c r="GJ1077">
        <v>26</v>
      </c>
      <c r="GK1077">
        <v>-3</v>
      </c>
      <c r="GL1077">
        <v>5</v>
      </c>
      <c r="GO1077">
        <v>-2</v>
      </c>
      <c r="GP1077">
        <v>13</v>
      </c>
      <c r="GQ1077">
        <v>-1</v>
      </c>
      <c r="GR1077">
        <v>34</v>
      </c>
      <c r="GS1077">
        <v>-1</v>
      </c>
      <c r="GT1077">
        <v>31</v>
      </c>
      <c r="GU1077">
        <v>-1</v>
      </c>
      <c r="GV1077">
        <v>34</v>
      </c>
      <c r="GY1077">
        <v>0</v>
      </c>
      <c r="GZ1077">
        <v>4</v>
      </c>
      <c r="HA1077">
        <v>1</v>
      </c>
      <c r="HB1077">
        <v>1</v>
      </c>
      <c r="HC1077">
        <v>0</v>
      </c>
      <c r="HD1077">
        <v>6</v>
      </c>
      <c r="HE1077">
        <v>0</v>
      </c>
      <c r="HF1077">
        <v>7</v>
      </c>
      <c r="HI1077">
        <v>4</v>
      </c>
      <c r="HJ1077">
        <v>27</v>
      </c>
      <c r="HK1077">
        <v>2</v>
      </c>
      <c r="HL1077">
        <v>61</v>
      </c>
      <c r="HM1077">
        <v>7</v>
      </c>
      <c r="HN1077">
        <v>1</v>
      </c>
      <c r="HO1077">
        <v>5</v>
      </c>
      <c r="HP1077">
        <v>13</v>
      </c>
      <c r="HS1077">
        <v>11</v>
      </c>
      <c r="HT1077">
        <v>44</v>
      </c>
      <c r="HU1077">
        <v>12</v>
      </c>
      <c r="HV1077">
        <v>28</v>
      </c>
      <c r="HW1077">
        <v>9</v>
      </c>
      <c r="HX1077">
        <v>68</v>
      </c>
      <c r="HY1077">
        <v>12</v>
      </c>
      <c r="HZ1077">
        <v>26</v>
      </c>
      <c r="IC1077">
        <v>3</v>
      </c>
      <c r="ID1077">
        <v>10</v>
      </c>
      <c r="IE1077">
        <v>3</v>
      </c>
      <c r="IF1077">
        <v>9</v>
      </c>
      <c r="IG1077">
        <v>1</v>
      </c>
      <c r="IH1077">
        <v>39</v>
      </c>
      <c r="II1077">
        <v>1</v>
      </c>
      <c r="IJ1077">
        <v>51</v>
      </c>
      <c r="IM1077">
        <v>0</v>
      </c>
      <c r="IN1077">
        <v>14</v>
      </c>
      <c r="IO1077">
        <v>0</v>
      </c>
      <c r="IP1077">
        <v>14</v>
      </c>
      <c r="IQ1077">
        <v>1</v>
      </c>
      <c r="IR1077">
        <v>1</v>
      </c>
      <c r="IS1077">
        <v>0</v>
      </c>
      <c r="IT1077">
        <v>21</v>
      </c>
    </row>
    <row r="1078" spans="1:254" x14ac:dyDescent="0.25">
      <c r="A1078" s="3" t="str">
        <f t="shared" si="16"/>
        <v>Keegan Bradley</v>
      </c>
      <c r="B1078" s="4">
        <v>45767</v>
      </c>
      <c r="C1078" t="s">
        <v>2248</v>
      </c>
      <c r="D1078" t="s">
        <v>2249</v>
      </c>
      <c r="E1078" t="s">
        <v>2250</v>
      </c>
      <c r="F1078" t="s">
        <v>2086</v>
      </c>
      <c r="I1078" t="s">
        <v>1400</v>
      </c>
      <c r="J1078" t="s">
        <v>2272</v>
      </c>
      <c r="K1078">
        <v>18</v>
      </c>
      <c r="L1078">
        <v>67</v>
      </c>
      <c r="M1078">
        <v>69</v>
      </c>
      <c r="N1078">
        <v>67</v>
      </c>
      <c r="O1078">
        <v>72</v>
      </c>
      <c r="Q1078">
        <v>275</v>
      </c>
      <c r="R1078">
        <v>69.58</v>
      </c>
      <c r="S1078">
        <v>69.58</v>
      </c>
      <c r="T1078">
        <v>67.290000000000006</v>
      </c>
      <c r="U1078">
        <v>69.25</v>
      </c>
      <c r="V1078">
        <v>67.48</v>
      </c>
      <c r="W1078">
        <v>71.83</v>
      </c>
      <c r="Y1078">
        <v>68.959999999999994</v>
      </c>
      <c r="Z1078">
        <v>10</v>
      </c>
      <c r="AA1078">
        <v>13</v>
      </c>
      <c r="AB1078">
        <v>9</v>
      </c>
      <c r="AC1078">
        <v>18</v>
      </c>
      <c r="AE1078">
        <v>6</v>
      </c>
      <c r="AF1078">
        <v>6</v>
      </c>
      <c r="AG1078">
        <v>5</v>
      </c>
      <c r="AH1078">
        <v>8</v>
      </c>
      <c r="AJ1078">
        <v>18</v>
      </c>
      <c r="AK1078">
        <v>22</v>
      </c>
      <c r="AL1078">
        <v>1</v>
      </c>
      <c r="AM1078" s="5">
        <v>0.38194444444444442</v>
      </c>
      <c r="AN1078">
        <v>1</v>
      </c>
      <c r="AO1078" s="5">
        <v>0.51736111111111116</v>
      </c>
      <c r="AP1078">
        <v>1</v>
      </c>
      <c r="AQ1078" s="5">
        <v>0.52430555555555558</v>
      </c>
      <c r="AR1078">
        <v>1</v>
      </c>
      <c r="AS1078" s="5">
        <v>0.55208333333333337</v>
      </c>
      <c r="AV1078">
        <v>313.7</v>
      </c>
      <c r="AW1078">
        <v>2</v>
      </c>
      <c r="AX1078">
        <v>69.64</v>
      </c>
      <c r="AY1078">
        <v>13</v>
      </c>
      <c r="AZ1078">
        <v>72.22</v>
      </c>
      <c r="BA1078">
        <v>3</v>
      </c>
      <c r="BB1078">
        <v>29</v>
      </c>
      <c r="BC1078">
        <v>61</v>
      </c>
      <c r="BD1078">
        <v>1.75</v>
      </c>
      <c r="BE1078">
        <v>60</v>
      </c>
      <c r="BF1078">
        <v>75</v>
      </c>
      <c r="BG1078">
        <v>22</v>
      </c>
      <c r="BH1078">
        <v>100</v>
      </c>
      <c r="BI1078">
        <v>1</v>
      </c>
      <c r="BJ1078">
        <v>1</v>
      </c>
      <c r="BK1078">
        <v>4</v>
      </c>
      <c r="BL1078">
        <v>1</v>
      </c>
      <c r="BM1078">
        <v>64</v>
      </c>
      <c r="BN1078">
        <v>3</v>
      </c>
      <c r="BO1078">
        <v>0</v>
      </c>
      <c r="BP1078">
        <v>21</v>
      </c>
      <c r="BQ1078">
        <v>-3</v>
      </c>
      <c r="BR1078">
        <v>26</v>
      </c>
      <c r="BS1078">
        <v>-6</v>
      </c>
      <c r="BT1078">
        <v>21</v>
      </c>
      <c r="BU1078">
        <v>1</v>
      </c>
      <c r="BV1078">
        <v>12</v>
      </c>
      <c r="BW1078">
        <v>54</v>
      </c>
      <c r="BX1078">
        <v>5</v>
      </c>
      <c r="BY1078">
        <v>0</v>
      </c>
      <c r="BZ1078">
        <v>2</v>
      </c>
      <c r="CA1078">
        <v>16</v>
      </c>
      <c r="CB1078">
        <v>44</v>
      </c>
      <c r="CC1078">
        <v>12</v>
      </c>
      <c r="CD1078">
        <v>299.08</v>
      </c>
      <c r="CE1078">
        <v>62.69</v>
      </c>
      <c r="CF1078">
        <v>68.459999999999994</v>
      </c>
      <c r="CG1078">
        <v>53.49</v>
      </c>
      <c r="CH1078">
        <v>1.76</v>
      </c>
      <c r="CI1078">
        <v>29.22</v>
      </c>
      <c r="CJ1078">
        <v>51.69</v>
      </c>
      <c r="CK1078">
        <v>3.04</v>
      </c>
      <c r="CL1078">
        <v>4.0199999999999996</v>
      </c>
      <c r="CM1078">
        <v>4.6100000000000003</v>
      </c>
      <c r="CN1078">
        <v>299.08</v>
      </c>
      <c r="CO1078">
        <v>62.69</v>
      </c>
      <c r="CP1078">
        <v>68.459999999999994</v>
      </c>
      <c r="CQ1078">
        <v>53.49</v>
      </c>
      <c r="CR1078">
        <v>1.76</v>
      </c>
      <c r="CS1078">
        <v>29.22</v>
      </c>
      <c r="CT1078">
        <v>51.69</v>
      </c>
      <c r="CU1078">
        <v>3.04</v>
      </c>
      <c r="CV1078">
        <v>4.0199999999999996</v>
      </c>
      <c r="CW1078">
        <v>4.6100000000000003</v>
      </c>
      <c r="CX1078">
        <v>4</v>
      </c>
      <c r="CY1078">
        <v>61</v>
      </c>
      <c r="CZ1078">
        <v>1</v>
      </c>
      <c r="DA1078">
        <v>58</v>
      </c>
      <c r="DB1078">
        <v>45</v>
      </c>
      <c r="DC1078">
        <v>332</v>
      </c>
      <c r="DD1078">
        <v>1</v>
      </c>
      <c r="DE1078">
        <v>313.39999999999998</v>
      </c>
      <c r="DF1078">
        <v>9</v>
      </c>
      <c r="DG1078">
        <v>302.10000000000002</v>
      </c>
      <c r="DH1078">
        <v>36</v>
      </c>
      <c r="DI1078">
        <v>307.3</v>
      </c>
      <c r="DJ1078">
        <v>28</v>
      </c>
      <c r="DM1078">
        <v>85.71</v>
      </c>
      <c r="DN1078">
        <v>2</v>
      </c>
      <c r="DO1078">
        <v>42.86</v>
      </c>
      <c r="DP1078">
        <v>66</v>
      </c>
      <c r="DQ1078">
        <v>78.569999999999993</v>
      </c>
      <c r="DR1078">
        <v>8</v>
      </c>
      <c r="DS1078">
        <v>71.430000000000007</v>
      </c>
      <c r="DT1078">
        <v>10</v>
      </c>
      <c r="DW1078">
        <v>77.78</v>
      </c>
      <c r="DX1078">
        <v>5</v>
      </c>
      <c r="DY1078">
        <v>61.11</v>
      </c>
      <c r="DZ1078">
        <v>40</v>
      </c>
      <c r="EA1078">
        <v>83.33</v>
      </c>
      <c r="EB1078">
        <v>3</v>
      </c>
      <c r="EC1078">
        <v>66.67</v>
      </c>
      <c r="ED1078">
        <v>15</v>
      </c>
      <c r="EG1078">
        <v>29</v>
      </c>
      <c r="EH1078">
        <v>48</v>
      </c>
      <c r="EI1078">
        <v>27</v>
      </c>
      <c r="EJ1078">
        <v>19</v>
      </c>
      <c r="EK1078">
        <v>29</v>
      </c>
      <c r="EL1078">
        <v>44</v>
      </c>
      <c r="EM1078">
        <v>31</v>
      </c>
      <c r="EN1078">
        <v>64</v>
      </c>
      <c r="EQ1078">
        <v>1.71</v>
      </c>
      <c r="ER1078">
        <v>42</v>
      </c>
      <c r="ES1078">
        <v>1.73</v>
      </c>
      <c r="ET1078">
        <v>45</v>
      </c>
      <c r="EU1078">
        <v>1.73</v>
      </c>
      <c r="EV1078">
        <v>46</v>
      </c>
      <c r="EW1078">
        <v>1.83</v>
      </c>
      <c r="EX1078">
        <v>55</v>
      </c>
      <c r="FA1078">
        <v>75</v>
      </c>
      <c r="FB1078">
        <v>31</v>
      </c>
      <c r="FC1078">
        <v>85.71</v>
      </c>
      <c r="FD1078">
        <v>12</v>
      </c>
      <c r="FE1078">
        <v>100</v>
      </c>
      <c r="FF1078">
        <v>1</v>
      </c>
      <c r="FG1078">
        <v>50</v>
      </c>
      <c r="FH1078">
        <v>57</v>
      </c>
      <c r="FO1078">
        <v>100</v>
      </c>
      <c r="FP1078">
        <v>1</v>
      </c>
      <c r="FU1078">
        <v>-1</v>
      </c>
      <c r="FV1078">
        <v>5</v>
      </c>
      <c r="FW1078">
        <v>0</v>
      </c>
      <c r="FX1078">
        <v>17</v>
      </c>
      <c r="FY1078">
        <v>0</v>
      </c>
      <c r="FZ1078">
        <v>21</v>
      </c>
      <c r="GA1078">
        <v>1</v>
      </c>
      <c r="GB1078">
        <v>44</v>
      </c>
      <c r="GE1078">
        <v>-2</v>
      </c>
      <c r="GF1078">
        <v>9</v>
      </c>
      <c r="GG1078">
        <v>0</v>
      </c>
      <c r="GH1078">
        <v>39</v>
      </c>
      <c r="GI1078">
        <v>-3</v>
      </c>
      <c r="GJ1078">
        <v>3</v>
      </c>
      <c r="GK1078">
        <v>2</v>
      </c>
      <c r="GL1078">
        <v>57</v>
      </c>
      <c r="GO1078">
        <v>-1</v>
      </c>
      <c r="GP1078">
        <v>39</v>
      </c>
      <c r="GQ1078">
        <v>-2</v>
      </c>
      <c r="GR1078">
        <v>9</v>
      </c>
      <c r="GS1078">
        <v>-1</v>
      </c>
      <c r="GT1078">
        <v>31</v>
      </c>
      <c r="GU1078">
        <v>-2</v>
      </c>
      <c r="GV1078">
        <v>13</v>
      </c>
      <c r="GY1078">
        <v>0</v>
      </c>
      <c r="GZ1078">
        <v>4</v>
      </c>
      <c r="HA1078">
        <v>1</v>
      </c>
      <c r="HB1078">
        <v>1</v>
      </c>
      <c r="HC1078">
        <v>0</v>
      </c>
      <c r="HD1078">
        <v>6</v>
      </c>
      <c r="HE1078">
        <v>0</v>
      </c>
      <c r="HF1078">
        <v>7</v>
      </c>
      <c r="HI1078">
        <v>5</v>
      </c>
      <c r="HJ1078">
        <v>12</v>
      </c>
      <c r="HK1078">
        <v>1</v>
      </c>
      <c r="HL1078">
        <v>67</v>
      </c>
      <c r="HM1078">
        <v>4</v>
      </c>
      <c r="HN1078">
        <v>34</v>
      </c>
      <c r="HO1078">
        <v>2</v>
      </c>
      <c r="HP1078">
        <v>58</v>
      </c>
      <c r="HS1078">
        <v>12</v>
      </c>
      <c r="HT1078">
        <v>27</v>
      </c>
      <c r="HU1078">
        <v>15</v>
      </c>
      <c r="HV1078">
        <v>2</v>
      </c>
      <c r="HW1078">
        <v>14</v>
      </c>
      <c r="HX1078">
        <v>6</v>
      </c>
      <c r="HY1078">
        <v>13</v>
      </c>
      <c r="HZ1078">
        <v>13</v>
      </c>
      <c r="IC1078">
        <v>1</v>
      </c>
      <c r="ID1078">
        <v>42</v>
      </c>
      <c r="IE1078">
        <v>1</v>
      </c>
      <c r="IF1078">
        <v>42</v>
      </c>
      <c r="IG1078">
        <v>0</v>
      </c>
      <c r="IH1078">
        <v>65</v>
      </c>
      <c r="II1078">
        <v>3</v>
      </c>
      <c r="IJ1078">
        <v>13</v>
      </c>
      <c r="IM1078">
        <v>0</v>
      </c>
      <c r="IN1078">
        <v>14</v>
      </c>
      <c r="IO1078">
        <v>0</v>
      </c>
      <c r="IP1078">
        <v>14</v>
      </c>
      <c r="IQ1078">
        <v>0</v>
      </c>
      <c r="IR1078">
        <v>21</v>
      </c>
      <c r="IS1078">
        <v>0</v>
      </c>
      <c r="IT1078">
        <v>21</v>
      </c>
    </row>
    <row r="1079" spans="1:254" x14ac:dyDescent="0.25">
      <c r="A1079" s="3" t="str">
        <f t="shared" si="16"/>
        <v>Eric Cole</v>
      </c>
      <c r="B1079" s="4">
        <v>45767</v>
      </c>
      <c r="C1079" t="s">
        <v>2248</v>
      </c>
      <c r="D1079" t="s">
        <v>2249</v>
      </c>
      <c r="E1079" t="s">
        <v>2250</v>
      </c>
      <c r="F1079" t="s">
        <v>2086</v>
      </c>
      <c r="I1079" t="s">
        <v>1650</v>
      </c>
      <c r="J1079" t="s">
        <v>2273</v>
      </c>
      <c r="K1079">
        <v>18</v>
      </c>
      <c r="L1079">
        <v>67</v>
      </c>
      <c r="M1079">
        <v>73</v>
      </c>
      <c r="N1079">
        <v>67</v>
      </c>
      <c r="O1079">
        <v>68</v>
      </c>
      <c r="Q1079">
        <v>275</v>
      </c>
      <c r="R1079">
        <v>69.58</v>
      </c>
      <c r="S1079">
        <v>69.58</v>
      </c>
      <c r="T1079">
        <v>67.290000000000006</v>
      </c>
      <c r="U1079">
        <v>73.25</v>
      </c>
      <c r="V1079">
        <v>67.48</v>
      </c>
      <c r="W1079">
        <v>67.83</v>
      </c>
      <c r="Y1079">
        <v>68.959999999999994</v>
      </c>
      <c r="Z1079">
        <v>10</v>
      </c>
      <c r="AA1079">
        <v>46</v>
      </c>
      <c r="AB1079">
        <v>28</v>
      </c>
      <c r="AC1079">
        <v>18</v>
      </c>
      <c r="AE1079">
        <v>6</v>
      </c>
      <c r="AF1079">
        <v>10</v>
      </c>
      <c r="AG1079">
        <v>9</v>
      </c>
      <c r="AH1079">
        <v>8</v>
      </c>
      <c r="AJ1079">
        <v>18</v>
      </c>
      <c r="AK1079">
        <v>22</v>
      </c>
      <c r="AL1079">
        <v>1</v>
      </c>
      <c r="AM1079" s="5">
        <v>0.39930555555555558</v>
      </c>
      <c r="AN1079">
        <v>1</v>
      </c>
      <c r="AO1079" s="5">
        <v>0.53125</v>
      </c>
      <c r="AP1079">
        <v>1</v>
      </c>
      <c r="AQ1079" s="5">
        <v>0.3923611111111111</v>
      </c>
      <c r="AR1079">
        <v>1</v>
      </c>
      <c r="AS1079" s="5">
        <v>0.4826388888888889</v>
      </c>
      <c r="AV1079">
        <v>303.95</v>
      </c>
      <c r="AW1079">
        <v>30</v>
      </c>
      <c r="AX1079">
        <v>60.72</v>
      </c>
      <c r="AY1079">
        <v>48</v>
      </c>
      <c r="AZ1079">
        <v>63.89</v>
      </c>
      <c r="BA1079">
        <v>27</v>
      </c>
      <c r="BB1079">
        <v>27.25</v>
      </c>
      <c r="BC1079">
        <v>19</v>
      </c>
      <c r="BD1079">
        <v>1.63</v>
      </c>
      <c r="BE1079">
        <v>15</v>
      </c>
      <c r="BF1079">
        <v>69.23</v>
      </c>
      <c r="BG1079">
        <v>37</v>
      </c>
      <c r="BH1079">
        <v>85.71</v>
      </c>
      <c r="BI1079">
        <v>17</v>
      </c>
      <c r="BJ1079">
        <v>41</v>
      </c>
      <c r="BK1079">
        <v>41</v>
      </c>
      <c r="BL1079">
        <v>29</v>
      </c>
      <c r="BM1079">
        <v>16</v>
      </c>
      <c r="BN1079">
        <v>23</v>
      </c>
      <c r="BO1079">
        <v>0</v>
      </c>
      <c r="BP1079">
        <v>21</v>
      </c>
      <c r="BQ1079">
        <v>0</v>
      </c>
      <c r="BR1079">
        <v>45</v>
      </c>
      <c r="BS1079">
        <v>-9</v>
      </c>
      <c r="BT1079">
        <v>2</v>
      </c>
      <c r="BU1079">
        <v>0</v>
      </c>
      <c r="BV1079">
        <v>20</v>
      </c>
      <c r="BW1079">
        <v>44</v>
      </c>
      <c r="BX1079">
        <v>5</v>
      </c>
      <c r="BY1079">
        <v>3</v>
      </c>
      <c r="BZ1079">
        <v>7</v>
      </c>
      <c r="CA1079">
        <v>16</v>
      </c>
      <c r="CB1079">
        <v>44</v>
      </c>
      <c r="CC1079">
        <v>12</v>
      </c>
      <c r="CD1079">
        <v>299.08</v>
      </c>
      <c r="CE1079">
        <v>62.69</v>
      </c>
      <c r="CF1079">
        <v>68.459999999999994</v>
      </c>
      <c r="CG1079">
        <v>53.49</v>
      </c>
      <c r="CH1079">
        <v>1.76</v>
      </c>
      <c r="CI1079">
        <v>29.22</v>
      </c>
      <c r="CJ1079">
        <v>51.69</v>
      </c>
      <c r="CK1079">
        <v>3.04</v>
      </c>
      <c r="CL1079">
        <v>4.0199999999999996</v>
      </c>
      <c r="CM1079">
        <v>4.6100000000000003</v>
      </c>
      <c r="CN1079">
        <v>299.08</v>
      </c>
      <c r="CO1079">
        <v>62.69</v>
      </c>
      <c r="CP1079">
        <v>68.459999999999994</v>
      </c>
      <c r="CQ1079">
        <v>53.49</v>
      </c>
      <c r="CR1079">
        <v>1.76</v>
      </c>
      <c r="CS1079">
        <v>29.22</v>
      </c>
      <c r="CT1079">
        <v>51.69</v>
      </c>
      <c r="CU1079">
        <v>3.04</v>
      </c>
      <c r="CV1079">
        <v>4.0199999999999996</v>
      </c>
      <c r="CW1079">
        <v>4.6100000000000003</v>
      </c>
      <c r="CX1079">
        <v>18</v>
      </c>
      <c r="CY1079">
        <v>2</v>
      </c>
      <c r="CZ1079">
        <v>55</v>
      </c>
      <c r="DA1079">
        <v>58</v>
      </c>
      <c r="DB1079">
        <v>4</v>
      </c>
      <c r="DC1079">
        <v>315</v>
      </c>
      <c r="DD1079">
        <v>7</v>
      </c>
      <c r="DE1079">
        <v>302.89999999999998</v>
      </c>
      <c r="DF1079">
        <v>28</v>
      </c>
      <c r="DG1079">
        <v>307.10000000000002</v>
      </c>
      <c r="DH1079">
        <v>26</v>
      </c>
      <c r="DI1079">
        <v>290.8</v>
      </c>
      <c r="DJ1079">
        <v>63</v>
      </c>
      <c r="DM1079">
        <v>57.14</v>
      </c>
      <c r="DN1079">
        <v>48</v>
      </c>
      <c r="DO1079">
        <v>64.290000000000006</v>
      </c>
      <c r="DP1079">
        <v>31</v>
      </c>
      <c r="DQ1079">
        <v>71.430000000000007</v>
      </c>
      <c r="DR1079">
        <v>14</v>
      </c>
      <c r="DS1079">
        <v>50</v>
      </c>
      <c r="DT1079">
        <v>57</v>
      </c>
      <c r="DW1079">
        <v>66.67</v>
      </c>
      <c r="DX1079">
        <v>22</v>
      </c>
      <c r="DY1079">
        <v>61.11</v>
      </c>
      <c r="DZ1079">
        <v>40</v>
      </c>
      <c r="EA1079">
        <v>61.11</v>
      </c>
      <c r="EB1079">
        <v>37</v>
      </c>
      <c r="EC1079">
        <v>66.67</v>
      </c>
      <c r="ED1079">
        <v>15</v>
      </c>
      <c r="EG1079">
        <v>27</v>
      </c>
      <c r="EH1079">
        <v>18</v>
      </c>
      <c r="EI1079">
        <v>30</v>
      </c>
      <c r="EJ1079">
        <v>57</v>
      </c>
      <c r="EK1079">
        <v>24</v>
      </c>
      <c r="EL1079">
        <v>2</v>
      </c>
      <c r="EM1079">
        <v>28</v>
      </c>
      <c r="EN1079">
        <v>32</v>
      </c>
      <c r="EQ1079">
        <v>1.58</v>
      </c>
      <c r="ER1079">
        <v>14</v>
      </c>
      <c r="ES1079">
        <v>1.82</v>
      </c>
      <c r="ET1079">
        <v>55</v>
      </c>
      <c r="EU1079">
        <v>1.46</v>
      </c>
      <c r="EV1079">
        <v>4</v>
      </c>
      <c r="EW1079">
        <v>1.67</v>
      </c>
      <c r="EX1079">
        <v>29</v>
      </c>
      <c r="FA1079">
        <v>66.67</v>
      </c>
      <c r="FB1079">
        <v>39</v>
      </c>
      <c r="FC1079">
        <v>57.14</v>
      </c>
      <c r="FD1079">
        <v>54</v>
      </c>
      <c r="FE1079">
        <v>85.71</v>
      </c>
      <c r="FF1079">
        <v>15</v>
      </c>
      <c r="FG1079">
        <v>66.67</v>
      </c>
      <c r="FH1079">
        <v>33</v>
      </c>
      <c r="FK1079">
        <v>100</v>
      </c>
      <c r="FL1079">
        <v>1</v>
      </c>
      <c r="FO1079">
        <v>75</v>
      </c>
      <c r="FP1079">
        <v>25</v>
      </c>
      <c r="FQ1079">
        <v>100</v>
      </c>
      <c r="FR1079">
        <v>1</v>
      </c>
      <c r="FU1079">
        <v>0</v>
      </c>
      <c r="FV1079">
        <v>19</v>
      </c>
      <c r="FW1079">
        <v>2</v>
      </c>
      <c r="FX1079">
        <v>65</v>
      </c>
      <c r="FY1079">
        <v>-1</v>
      </c>
      <c r="FZ1079">
        <v>8</v>
      </c>
      <c r="GA1079">
        <v>-1</v>
      </c>
      <c r="GB1079">
        <v>5</v>
      </c>
      <c r="GE1079">
        <v>-2</v>
      </c>
      <c r="GF1079">
        <v>9</v>
      </c>
      <c r="GG1079">
        <v>1</v>
      </c>
      <c r="GH1079">
        <v>57</v>
      </c>
      <c r="GI1079">
        <v>0</v>
      </c>
      <c r="GJ1079">
        <v>37</v>
      </c>
      <c r="GK1079">
        <v>1</v>
      </c>
      <c r="GL1079">
        <v>50</v>
      </c>
      <c r="GO1079">
        <v>-2</v>
      </c>
      <c r="GP1079">
        <v>13</v>
      </c>
      <c r="GQ1079">
        <v>-1</v>
      </c>
      <c r="GR1079">
        <v>34</v>
      </c>
      <c r="GS1079">
        <v>-3</v>
      </c>
      <c r="GT1079">
        <v>1</v>
      </c>
      <c r="GU1079">
        <v>-3</v>
      </c>
      <c r="GV1079">
        <v>2</v>
      </c>
      <c r="GY1079">
        <v>0</v>
      </c>
      <c r="GZ1079">
        <v>4</v>
      </c>
      <c r="HA1079">
        <v>0</v>
      </c>
      <c r="HB1079">
        <v>6</v>
      </c>
      <c r="HC1079">
        <v>0</v>
      </c>
      <c r="HD1079">
        <v>6</v>
      </c>
      <c r="HE1079">
        <v>0</v>
      </c>
      <c r="HF1079">
        <v>7</v>
      </c>
      <c r="HI1079">
        <v>6</v>
      </c>
      <c r="HJ1079">
        <v>4</v>
      </c>
      <c r="HK1079">
        <v>3</v>
      </c>
      <c r="HL1079">
        <v>48</v>
      </c>
      <c r="HM1079">
        <v>6</v>
      </c>
      <c r="HN1079">
        <v>6</v>
      </c>
      <c r="HO1079">
        <v>5</v>
      </c>
      <c r="HP1079">
        <v>13</v>
      </c>
      <c r="HS1079">
        <v>10</v>
      </c>
      <c r="HT1079">
        <v>58</v>
      </c>
      <c r="HU1079">
        <v>12</v>
      </c>
      <c r="HV1079">
        <v>28</v>
      </c>
      <c r="HW1079">
        <v>11</v>
      </c>
      <c r="HX1079">
        <v>42</v>
      </c>
      <c r="HY1079">
        <v>11</v>
      </c>
      <c r="HZ1079">
        <v>37</v>
      </c>
      <c r="IC1079">
        <v>2</v>
      </c>
      <c r="ID1079">
        <v>22</v>
      </c>
      <c r="IE1079">
        <v>1</v>
      </c>
      <c r="IF1079">
        <v>42</v>
      </c>
      <c r="IG1079">
        <v>0</v>
      </c>
      <c r="IH1079">
        <v>65</v>
      </c>
      <c r="II1079">
        <v>2</v>
      </c>
      <c r="IJ1079">
        <v>31</v>
      </c>
      <c r="IM1079">
        <v>0</v>
      </c>
      <c r="IN1079">
        <v>14</v>
      </c>
      <c r="IO1079">
        <v>2</v>
      </c>
      <c r="IP1079">
        <v>1</v>
      </c>
      <c r="IQ1079">
        <v>1</v>
      </c>
      <c r="IR1079">
        <v>1</v>
      </c>
      <c r="IS1079">
        <v>0</v>
      </c>
      <c r="IT1079">
        <v>21</v>
      </c>
    </row>
    <row r="1080" spans="1:254" x14ac:dyDescent="0.25">
      <c r="A1080" s="3" t="str">
        <f t="shared" si="16"/>
        <v>Ryo Hisatsune</v>
      </c>
      <c r="B1080" s="4">
        <v>45767</v>
      </c>
      <c r="C1080" t="s">
        <v>2248</v>
      </c>
      <c r="D1080" t="s">
        <v>2249</v>
      </c>
      <c r="E1080" t="s">
        <v>2250</v>
      </c>
      <c r="F1080" t="s">
        <v>2086</v>
      </c>
      <c r="I1080" t="s">
        <v>2274</v>
      </c>
      <c r="J1080" t="s">
        <v>2275</v>
      </c>
      <c r="K1080">
        <v>18</v>
      </c>
      <c r="L1080">
        <v>71</v>
      </c>
      <c r="M1080">
        <v>67</v>
      </c>
      <c r="N1080">
        <v>68</v>
      </c>
      <c r="O1080">
        <v>69</v>
      </c>
      <c r="Q1080">
        <v>275</v>
      </c>
      <c r="R1080">
        <v>69.58</v>
      </c>
      <c r="S1080">
        <v>69.58</v>
      </c>
      <c r="T1080">
        <v>71.290000000000006</v>
      </c>
      <c r="U1080">
        <v>67.25</v>
      </c>
      <c r="V1080">
        <v>68.48</v>
      </c>
      <c r="W1080">
        <v>68.83</v>
      </c>
      <c r="Y1080">
        <v>68.959999999999994</v>
      </c>
      <c r="Z1080">
        <v>51</v>
      </c>
      <c r="AA1080">
        <v>31</v>
      </c>
      <c r="AB1080">
        <v>20</v>
      </c>
      <c r="AC1080">
        <v>18</v>
      </c>
      <c r="AE1080">
        <v>10</v>
      </c>
      <c r="AF1080">
        <v>8</v>
      </c>
      <c r="AG1080">
        <v>8</v>
      </c>
      <c r="AH1080">
        <v>8</v>
      </c>
      <c r="AJ1080">
        <v>18</v>
      </c>
      <c r="AK1080">
        <v>22</v>
      </c>
      <c r="AL1080">
        <v>1</v>
      </c>
      <c r="AM1080" s="5">
        <v>0.47916666666666669</v>
      </c>
      <c r="AN1080">
        <v>1</v>
      </c>
      <c r="AO1080" s="5">
        <v>0.34722222222222221</v>
      </c>
      <c r="AP1080">
        <v>1</v>
      </c>
      <c r="AQ1080" s="5">
        <v>0.47222222222222221</v>
      </c>
      <c r="AR1080">
        <v>1</v>
      </c>
      <c r="AS1080" s="5">
        <v>0.50694444444444442</v>
      </c>
      <c r="AV1080">
        <v>287.7</v>
      </c>
      <c r="AW1080">
        <v>65</v>
      </c>
      <c r="AX1080">
        <v>55.36</v>
      </c>
      <c r="AY1080">
        <v>62</v>
      </c>
      <c r="AZ1080">
        <v>62.5</v>
      </c>
      <c r="BA1080">
        <v>35</v>
      </c>
      <c r="BB1080">
        <v>27.25</v>
      </c>
      <c r="BC1080">
        <v>19</v>
      </c>
      <c r="BD1080">
        <v>1.71</v>
      </c>
      <c r="BE1080">
        <v>45</v>
      </c>
      <c r="BF1080">
        <v>81.48</v>
      </c>
      <c r="BG1080">
        <v>6</v>
      </c>
      <c r="BH1080">
        <v>75</v>
      </c>
      <c r="BI1080">
        <v>26</v>
      </c>
      <c r="BJ1080">
        <v>71</v>
      </c>
      <c r="BK1080">
        <v>51</v>
      </c>
      <c r="BL1080">
        <v>69</v>
      </c>
      <c r="BM1080">
        <v>34</v>
      </c>
      <c r="BN1080">
        <v>55</v>
      </c>
      <c r="BO1080">
        <v>-1</v>
      </c>
      <c r="BP1080">
        <v>11</v>
      </c>
      <c r="BQ1080">
        <v>-3</v>
      </c>
      <c r="BR1080">
        <v>26</v>
      </c>
      <c r="BS1080">
        <v>-5</v>
      </c>
      <c r="BT1080">
        <v>37</v>
      </c>
      <c r="BU1080">
        <v>0</v>
      </c>
      <c r="BV1080">
        <v>16</v>
      </c>
      <c r="BW1080">
        <v>49</v>
      </c>
      <c r="BX1080">
        <v>7</v>
      </c>
      <c r="BY1080">
        <v>0</v>
      </c>
      <c r="BZ1080">
        <v>4</v>
      </c>
      <c r="CA1080">
        <v>16</v>
      </c>
      <c r="CB1080">
        <v>44</v>
      </c>
      <c r="CC1080">
        <v>12</v>
      </c>
      <c r="CD1080">
        <v>299.08</v>
      </c>
      <c r="CE1080">
        <v>62.69</v>
      </c>
      <c r="CF1080">
        <v>68.459999999999994</v>
      </c>
      <c r="CG1080">
        <v>53.49</v>
      </c>
      <c r="CH1080">
        <v>1.76</v>
      </c>
      <c r="CI1080">
        <v>29.22</v>
      </c>
      <c r="CJ1080">
        <v>51.69</v>
      </c>
      <c r="CK1080">
        <v>3.04</v>
      </c>
      <c r="CL1080">
        <v>4.0199999999999996</v>
      </c>
      <c r="CM1080">
        <v>4.6100000000000003</v>
      </c>
      <c r="CN1080">
        <v>299.08</v>
      </c>
      <c r="CO1080">
        <v>62.69</v>
      </c>
      <c r="CP1080">
        <v>68.459999999999994</v>
      </c>
      <c r="CQ1080">
        <v>53.49</v>
      </c>
      <c r="CR1080">
        <v>1.76</v>
      </c>
      <c r="CS1080">
        <v>29.22</v>
      </c>
      <c r="CT1080">
        <v>51.69</v>
      </c>
      <c r="CU1080">
        <v>3.04</v>
      </c>
      <c r="CV1080">
        <v>4.0199999999999996</v>
      </c>
      <c r="CW1080">
        <v>4.6100000000000003</v>
      </c>
      <c r="CX1080">
        <v>18</v>
      </c>
      <c r="CY1080">
        <v>35</v>
      </c>
      <c r="CZ1080">
        <v>20</v>
      </c>
      <c r="DA1080">
        <v>34</v>
      </c>
      <c r="DB1080">
        <v>45</v>
      </c>
      <c r="DC1080">
        <v>291.89999999999998</v>
      </c>
      <c r="DD1080">
        <v>52</v>
      </c>
      <c r="DE1080">
        <v>295.60000000000002</v>
      </c>
      <c r="DF1080">
        <v>50</v>
      </c>
      <c r="DG1080">
        <v>277.3</v>
      </c>
      <c r="DH1080">
        <v>71</v>
      </c>
      <c r="DI1080">
        <v>286</v>
      </c>
      <c r="DJ1080">
        <v>67</v>
      </c>
      <c r="DM1080">
        <v>57.14</v>
      </c>
      <c r="DN1080">
        <v>48</v>
      </c>
      <c r="DO1080">
        <v>64.290000000000006</v>
      </c>
      <c r="DP1080">
        <v>31</v>
      </c>
      <c r="DQ1080">
        <v>50</v>
      </c>
      <c r="DR1080">
        <v>56</v>
      </c>
      <c r="DS1080">
        <v>50</v>
      </c>
      <c r="DT1080">
        <v>57</v>
      </c>
      <c r="DW1080">
        <v>55.56</v>
      </c>
      <c r="DX1080">
        <v>48</v>
      </c>
      <c r="DY1080">
        <v>72.22</v>
      </c>
      <c r="DZ1080">
        <v>7</v>
      </c>
      <c r="EA1080">
        <v>66.67</v>
      </c>
      <c r="EB1080">
        <v>24</v>
      </c>
      <c r="EC1080">
        <v>55.56</v>
      </c>
      <c r="ED1080">
        <v>45</v>
      </c>
      <c r="EG1080">
        <v>28</v>
      </c>
      <c r="EH1080">
        <v>36</v>
      </c>
      <c r="EI1080">
        <v>27</v>
      </c>
      <c r="EJ1080">
        <v>19</v>
      </c>
      <c r="EK1080">
        <v>28</v>
      </c>
      <c r="EL1080">
        <v>34</v>
      </c>
      <c r="EM1080">
        <v>26</v>
      </c>
      <c r="EN1080">
        <v>11</v>
      </c>
      <c r="EQ1080">
        <v>1.9</v>
      </c>
      <c r="ER1080">
        <v>67</v>
      </c>
      <c r="ES1080">
        <v>1.54</v>
      </c>
      <c r="ET1080">
        <v>14</v>
      </c>
      <c r="EU1080">
        <v>1.75</v>
      </c>
      <c r="EV1080">
        <v>49</v>
      </c>
      <c r="EW1080">
        <v>1.7</v>
      </c>
      <c r="EX1080">
        <v>37</v>
      </c>
      <c r="FA1080">
        <v>87.5</v>
      </c>
      <c r="FB1080">
        <v>13</v>
      </c>
      <c r="FC1080">
        <v>60</v>
      </c>
      <c r="FD1080">
        <v>47</v>
      </c>
      <c r="FE1080">
        <v>83.33</v>
      </c>
      <c r="FF1080">
        <v>19</v>
      </c>
      <c r="FG1080">
        <v>87.5</v>
      </c>
      <c r="FH1080">
        <v>9</v>
      </c>
      <c r="FK1080">
        <v>100</v>
      </c>
      <c r="FL1080">
        <v>1</v>
      </c>
      <c r="FM1080">
        <v>100</v>
      </c>
      <c r="FN1080">
        <v>1</v>
      </c>
      <c r="FO1080">
        <v>50</v>
      </c>
      <c r="FP1080">
        <v>34</v>
      </c>
      <c r="FU1080">
        <v>1</v>
      </c>
      <c r="FV1080">
        <v>54</v>
      </c>
      <c r="FW1080">
        <v>-2</v>
      </c>
      <c r="FX1080">
        <v>1</v>
      </c>
      <c r="FY1080">
        <v>1</v>
      </c>
      <c r="FZ1080">
        <v>48</v>
      </c>
      <c r="GA1080">
        <v>-1</v>
      </c>
      <c r="GB1080">
        <v>5</v>
      </c>
      <c r="GE1080">
        <v>0</v>
      </c>
      <c r="GF1080">
        <v>41</v>
      </c>
      <c r="GG1080">
        <v>0</v>
      </c>
      <c r="GH1080">
        <v>39</v>
      </c>
      <c r="GI1080">
        <v>-3</v>
      </c>
      <c r="GJ1080">
        <v>3</v>
      </c>
      <c r="GK1080">
        <v>0</v>
      </c>
      <c r="GL1080">
        <v>34</v>
      </c>
      <c r="GO1080">
        <v>-1</v>
      </c>
      <c r="GP1080">
        <v>39</v>
      </c>
      <c r="GQ1080">
        <v>-2</v>
      </c>
      <c r="GR1080">
        <v>9</v>
      </c>
      <c r="GS1080">
        <v>-1</v>
      </c>
      <c r="GT1080">
        <v>31</v>
      </c>
      <c r="GU1080">
        <v>-1</v>
      </c>
      <c r="GV1080">
        <v>34</v>
      </c>
      <c r="GY1080">
        <v>0</v>
      </c>
      <c r="GZ1080">
        <v>4</v>
      </c>
      <c r="HA1080">
        <v>0</v>
      </c>
      <c r="HB1080">
        <v>6</v>
      </c>
      <c r="HC1080">
        <v>0</v>
      </c>
      <c r="HD1080">
        <v>6</v>
      </c>
      <c r="HE1080">
        <v>0</v>
      </c>
      <c r="HF1080">
        <v>7</v>
      </c>
      <c r="HI1080">
        <v>2</v>
      </c>
      <c r="HJ1080">
        <v>61</v>
      </c>
      <c r="HK1080">
        <v>7</v>
      </c>
      <c r="HL1080">
        <v>1</v>
      </c>
      <c r="HM1080">
        <v>4</v>
      </c>
      <c r="HN1080">
        <v>34</v>
      </c>
      <c r="HO1080">
        <v>3</v>
      </c>
      <c r="HP1080">
        <v>41</v>
      </c>
      <c r="HS1080">
        <v>14</v>
      </c>
      <c r="HT1080">
        <v>5</v>
      </c>
      <c r="HU1080">
        <v>8</v>
      </c>
      <c r="HV1080">
        <v>69</v>
      </c>
      <c r="HW1080">
        <v>13</v>
      </c>
      <c r="HX1080">
        <v>16</v>
      </c>
      <c r="HY1080">
        <v>14</v>
      </c>
      <c r="HZ1080">
        <v>6</v>
      </c>
      <c r="IC1080">
        <v>2</v>
      </c>
      <c r="ID1080">
        <v>22</v>
      </c>
      <c r="IE1080">
        <v>3</v>
      </c>
      <c r="IF1080">
        <v>9</v>
      </c>
      <c r="IG1080">
        <v>1</v>
      </c>
      <c r="IH1080">
        <v>39</v>
      </c>
      <c r="II1080">
        <v>1</v>
      </c>
      <c r="IJ1080">
        <v>51</v>
      </c>
      <c r="IM1080">
        <v>0</v>
      </c>
      <c r="IN1080">
        <v>14</v>
      </c>
      <c r="IO1080">
        <v>0</v>
      </c>
      <c r="IP1080">
        <v>14</v>
      </c>
      <c r="IQ1080">
        <v>0</v>
      </c>
      <c r="IR1080">
        <v>21</v>
      </c>
      <c r="IS1080">
        <v>0</v>
      </c>
      <c r="IT1080">
        <v>21</v>
      </c>
    </row>
    <row r="1081" spans="1:254" x14ac:dyDescent="0.25">
      <c r="A1081" s="3" t="str">
        <f t="shared" si="16"/>
        <v>Tom Hoge</v>
      </c>
      <c r="B1081" s="4">
        <v>45767</v>
      </c>
      <c r="C1081" t="s">
        <v>2248</v>
      </c>
      <c r="D1081" t="s">
        <v>2249</v>
      </c>
      <c r="E1081" t="s">
        <v>2250</v>
      </c>
      <c r="F1081" t="s">
        <v>2086</v>
      </c>
      <c r="I1081" t="s">
        <v>2276</v>
      </c>
      <c r="J1081" t="s">
        <v>919</v>
      </c>
      <c r="K1081">
        <v>18</v>
      </c>
      <c r="L1081">
        <v>70</v>
      </c>
      <c r="M1081">
        <v>70</v>
      </c>
      <c r="N1081">
        <v>66</v>
      </c>
      <c r="O1081">
        <v>69</v>
      </c>
      <c r="Q1081">
        <v>275</v>
      </c>
      <c r="R1081">
        <v>69.58</v>
      </c>
      <c r="S1081">
        <v>69.58</v>
      </c>
      <c r="T1081">
        <v>70.290000000000006</v>
      </c>
      <c r="U1081">
        <v>70.25</v>
      </c>
      <c r="V1081">
        <v>66.48</v>
      </c>
      <c r="W1081">
        <v>68.83</v>
      </c>
      <c r="Y1081">
        <v>68.959999999999994</v>
      </c>
      <c r="Z1081">
        <v>38</v>
      </c>
      <c r="AA1081">
        <v>46</v>
      </c>
      <c r="AB1081">
        <v>20</v>
      </c>
      <c r="AC1081">
        <v>18</v>
      </c>
      <c r="AE1081">
        <v>9</v>
      </c>
      <c r="AF1081">
        <v>10</v>
      </c>
      <c r="AG1081">
        <v>8</v>
      </c>
      <c r="AH1081">
        <v>8</v>
      </c>
      <c r="AJ1081">
        <v>18</v>
      </c>
      <c r="AK1081">
        <v>22</v>
      </c>
      <c r="AL1081">
        <v>1</v>
      </c>
      <c r="AM1081" s="5">
        <v>0.41319444444444442</v>
      </c>
      <c r="AN1081">
        <v>1</v>
      </c>
      <c r="AO1081" s="5">
        <v>0.54861111111111116</v>
      </c>
      <c r="AP1081">
        <v>1</v>
      </c>
      <c r="AQ1081" s="5">
        <v>0.3923611111111111</v>
      </c>
      <c r="AR1081">
        <v>1</v>
      </c>
      <c r="AS1081" s="5">
        <v>0.51388888888888884</v>
      </c>
      <c r="AV1081">
        <v>296.85000000000002</v>
      </c>
      <c r="AW1081">
        <v>49</v>
      </c>
      <c r="AX1081">
        <v>66.069999999999993</v>
      </c>
      <c r="AY1081">
        <v>28</v>
      </c>
      <c r="AZ1081">
        <v>61.11</v>
      </c>
      <c r="BA1081">
        <v>47</v>
      </c>
      <c r="BB1081">
        <v>27</v>
      </c>
      <c r="BC1081">
        <v>13</v>
      </c>
      <c r="BD1081">
        <v>1.7</v>
      </c>
      <c r="BE1081">
        <v>42</v>
      </c>
      <c r="BF1081">
        <v>82.14</v>
      </c>
      <c r="BG1081">
        <v>5</v>
      </c>
      <c r="BH1081">
        <v>93.33</v>
      </c>
      <c r="BI1081">
        <v>15</v>
      </c>
      <c r="BJ1081">
        <v>40</v>
      </c>
      <c r="BK1081">
        <v>41</v>
      </c>
      <c r="BL1081">
        <v>48</v>
      </c>
      <c r="BM1081">
        <v>23</v>
      </c>
      <c r="BN1081">
        <v>29</v>
      </c>
      <c r="BO1081">
        <v>1</v>
      </c>
      <c r="BP1081">
        <v>35</v>
      </c>
      <c r="BQ1081">
        <v>-6</v>
      </c>
      <c r="BR1081">
        <v>12</v>
      </c>
      <c r="BS1081">
        <v>-4</v>
      </c>
      <c r="BT1081">
        <v>51</v>
      </c>
      <c r="BU1081">
        <v>0</v>
      </c>
      <c r="BV1081">
        <v>14</v>
      </c>
      <c r="BW1081">
        <v>53</v>
      </c>
      <c r="BX1081">
        <v>5</v>
      </c>
      <c r="BY1081">
        <v>0</v>
      </c>
      <c r="BZ1081">
        <v>15</v>
      </c>
      <c r="CA1081">
        <v>16</v>
      </c>
      <c r="CB1081">
        <v>44</v>
      </c>
      <c r="CC1081">
        <v>12</v>
      </c>
      <c r="CD1081">
        <v>299.08</v>
      </c>
      <c r="CE1081">
        <v>62.69</v>
      </c>
      <c r="CF1081">
        <v>68.459999999999994</v>
      </c>
      <c r="CG1081">
        <v>53.49</v>
      </c>
      <c r="CH1081">
        <v>1.76</v>
      </c>
      <c r="CI1081">
        <v>29.22</v>
      </c>
      <c r="CJ1081">
        <v>51.69</v>
      </c>
      <c r="CK1081">
        <v>3.04</v>
      </c>
      <c r="CL1081">
        <v>4.0199999999999996</v>
      </c>
      <c r="CM1081">
        <v>4.6100000000000003</v>
      </c>
      <c r="CN1081">
        <v>299.08</v>
      </c>
      <c r="CO1081">
        <v>62.69</v>
      </c>
      <c r="CP1081">
        <v>68.459999999999994</v>
      </c>
      <c r="CQ1081">
        <v>53.49</v>
      </c>
      <c r="CR1081">
        <v>1.76</v>
      </c>
      <c r="CS1081">
        <v>29.22</v>
      </c>
      <c r="CT1081">
        <v>51.69</v>
      </c>
      <c r="CU1081">
        <v>3.04</v>
      </c>
      <c r="CV1081">
        <v>4.0199999999999996</v>
      </c>
      <c r="CW1081">
        <v>4.6100000000000003</v>
      </c>
      <c r="CX1081">
        <v>18</v>
      </c>
      <c r="CY1081">
        <v>48</v>
      </c>
      <c r="CZ1081">
        <v>5</v>
      </c>
      <c r="DA1081">
        <v>58</v>
      </c>
      <c r="DB1081">
        <v>45</v>
      </c>
      <c r="DC1081">
        <v>289.10000000000002</v>
      </c>
      <c r="DD1081">
        <v>62</v>
      </c>
      <c r="DE1081">
        <v>297.39999999999998</v>
      </c>
      <c r="DF1081">
        <v>43</v>
      </c>
      <c r="DG1081">
        <v>297.89999999999998</v>
      </c>
      <c r="DH1081">
        <v>45</v>
      </c>
      <c r="DI1081">
        <v>303</v>
      </c>
      <c r="DJ1081">
        <v>40</v>
      </c>
      <c r="DM1081">
        <v>50</v>
      </c>
      <c r="DN1081">
        <v>58</v>
      </c>
      <c r="DO1081">
        <v>85.71</v>
      </c>
      <c r="DP1081">
        <v>1</v>
      </c>
      <c r="DQ1081">
        <v>64.290000000000006</v>
      </c>
      <c r="DR1081">
        <v>27</v>
      </c>
      <c r="DS1081">
        <v>64.290000000000006</v>
      </c>
      <c r="DT1081">
        <v>26</v>
      </c>
      <c r="DW1081">
        <v>55.56</v>
      </c>
      <c r="DX1081">
        <v>48</v>
      </c>
      <c r="DY1081">
        <v>66.67</v>
      </c>
      <c r="DZ1081">
        <v>24</v>
      </c>
      <c r="EA1081">
        <v>72.22</v>
      </c>
      <c r="EB1081">
        <v>13</v>
      </c>
      <c r="EC1081">
        <v>50</v>
      </c>
      <c r="ED1081">
        <v>57</v>
      </c>
      <c r="EG1081">
        <v>27</v>
      </c>
      <c r="EH1081">
        <v>18</v>
      </c>
      <c r="EI1081">
        <v>29</v>
      </c>
      <c r="EJ1081">
        <v>46</v>
      </c>
      <c r="EK1081">
        <v>26</v>
      </c>
      <c r="EL1081">
        <v>12</v>
      </c>
      <c r="EM1081">
        <v>26</v>
      </c>
      <c r="EN1081">
        <v>11</v>
      </c>
      <c r="EQ1081">
        <v>1.7</v>
      </c>
      <c r="ER1081">
        <v>37</v>
      </c>
      <c r="ES1081">
        <v>1.67</v>
      </c>
      <c r="ET1081">
        <v>30</v>
      </c>
      <c r="EU1081">
        <v>1.62</v>
      </c>
      <c r="EV1081">
        <v>20</v>
      </c>
      <c r="EW1081">
        <v>1.89</v>
      </c>
      <c r="EX1081">
        <v>63</v>
      </c>
      <c r="FA1081">
        <v>75</v>
      </c>
      <c r="FB1081">
        <v>31</v>
      </c>
      <c r="FC1081">
        <v>50</v>
      </c>
      <c r="FD1081">
        <v>60</v>
      </c>
      <c r="FE1081">
        <v>100</v>
      </c>
      <c r="FF1081">
        <v>1</v>
      </c>
      <c r="FG1081">
        <v>100</v>
      </c>
      <c r="FH1081">
        <v>1</v>
      </c>
      <c r="FK1081">
        <v>100</v>
      </c>
      <c r="FL1081">
        <v>1</v>
      </c>
      <c r="FM1081">
        <v>50</v>
      </c>
      <c r="FN1081">
        <v>30</v>
      </c>
      <c r="FO1081">
        <v>100</v>
      </c>
      <c r="FP1081">
        <v>1</v>
      </c>
      <c r="FQ1081">
        <v>100</v>
      </c>
      <c r="FR1081">
        <v>1</v>
      </c>
      <c r="FU1081">
        <v>0</v>
      </c>
      <c r="FV1081">
        <v>19</v>
      </c>
      <c r="FW1081">
        <v>1</v>
      </c>
      <c r="FX1081">
        <v>45</v>
      </c>
      <c r="FY1081">
        <v>0</v>
      </c>
      <c r="FZ1081">
        <v>21</v>
      </c>
      <c r="GA1081">
        <v>0</v>
      </c>
      <c r="GB1081">
        <v>18</v>
      </c>
      <c r="GE1081">
        <v>0</v>
      </c>
      <c r="GF1081">
        <v>41</v>
      </c>
      <c r="GG1081">
        <v>-1</v>
      </c>
      <c r="GH1081">
        <v>22</v>
      </c>
      <c r="GI1081">
        <v>-3</v>
      </c>
      <c r="GJ1081">
        <v>3</v>
      </c>
      <c r="GK1081">
        <v>-2</v>
      </c>
      <c r="GL1081">
        <v>9</v>
      </c>
      <c r="GO1081">
        <v>-1</v>
      </c>
      <c r="GP1081">
        <v>39</v>
      </c>
      <c r="GQ1081">
        <v>-1</v>
      </c>
      <c r="GR1081">
        <v>34</v>
      </c>
      <c r="GS1081">
        <v>-2</v>
      </c>
      <c r="GT1081">
        <v>7</v>
      </c>
      <c r="GU1081">
        <v>0</v>
      </c>
      <c r="GV1081">
        <v>55</v>
      </c>
      <c r="GY1081">
        <v>0</v>
      </c>
      <c r="GZ1081">
        <v>4</v>
      </c>
      <c r="HA1081">
        <v>0</v>
      </c>
      <c r="HB1081">
        <v>6</v>
      </c>
      <c r="HC1081">
        <v>0</v>
      </c>
      <c r="HD1081">
        <v>6</v>
      </c>
      <c r="HE1081">
        <v>0</v>
      </c>
      <c r="HF1081">
        <v>7</v>
      </c>
      <c r="HI1081">
        <v>3</v>
      </c>
      <c r="HJ1081">
        <v>44</v>
      </c>
      <c r="HK1081">
        <v>4</v>
      </c>
      <c r="HL1081">
        <v>26</v>
      </c>
      <c r="HM1081">
        <v>5</v>
      </c>
      <c r="HN1081">
        <v>13</v>
      </c>
      <c r="HO1081">
        <v>2</v>
      </c>
      <c r="HP1081">
        <v>58</v>
      </c>
      <c r="HS1081">
        <v>13</v>
      </c>
      <c r="HT1081">
        <v>15</v>
      </c>
      <c r="HU1081">
        <v>11</v>
      </c>
      <c r="HV1081">
        <v>43</v>
      </c>
      <c r="HW1081">
        <v>13</v>
      </c>
      <c r="HX1081">
        <v>16</v>
      </c>
      <c r="HY1081">
        <v>16</v>
      </c>
      <c r="HZ1081">
        <v>1</v>
      </c>
      <c r="IC1081">
        <v>2</v>
      </c>
      <c r="ID1081">
        <v>22</v>
      </c>
      <c r="IE1081">
        <v>3</v>
      </c>
      <c r="IF1081">
        <v>9</v>
      </c>
      <c r="IG1081">
        <v>0</v>
      </c>
      <c r="IH1081">
        <v>65</v>
      </c>
      <c r="II1081">
        <v>0</v>
      </c>
      <c r="IJ1081">
        <v>65</v>
      </c>
      <c r="IM1081">
        <v>0</v>
      </c>
      <c r="IN1081">
        <v>14</v>
      </c>
      <c r="IO1081">
        <v>0</v>
      </c>
      <c r="IP1081">
        <v>14</v>
      </c>
      <c r="IQ1081">
        <v>0</v>
      </c>
      <c r="IR1081">
        <v>21</v>
      </c>
      <c r="IS1081">
        <v>0</v>
      </c>
      <c r="IT1081">
        <v>21</v>
      </c>
    </row>
    <row r="1082" spans="1:254" x14ac:dyDescent="0.25">
      <c r="A1082" s="3" t="str">
        <f t="shared" si="16"/>
        <v>Chris Kirk</v>
      </c>
      <c r="B1082" s="4">
        <v>45767</v>
      </c>
      <c r="C1082" t="s">
        <v>2248</v>
      </c>
      <c r="D1082" t="s">
        <v>2249</v>
      </c>
      <c r="E1082" t="s">
        <v>2250</v>
      </c>
      <c r="F1082" t="s">
        <v>2086</v>
      </c>
      <c r="I1082" t="s">
        <v>2277</v>
      </c>
      <c r="J1082" t="s">
        <v>1308</v>
      </c>
      <c r="K1082">
        <v>18</v>
      </c>
      <c r="L1082">
        <v>71</v>
      </c>
      <c r="M1082">
        <v>67</v>
      </c>
      <c r="N1082">
        <v>69</v>
      </c>
      <c r="O1082">
        <v>68</v>
      </c>
      <c r="Q1082">
        <v>275</v>
      </c>
      <c r="R1082">
        <v>69.58</v>
      </c>
      <c r="S1082">
        <v>69.58</v>
      </c>
      <c r="T1082">
        <v>71.290000000000006</v>
      </c>
      <c r="U1082">
        <v>67.25</v>
      </c>
      <c r="V1082">
        <v>69.48</v>
      </c>
      <c r="W1082">
        <v>67.83</v>
      </c>
      <c r="Y1082">
        <v>68.959999999999994</v>
      </c>
      <c r="Z1082">
        <v>51</v>
      </c>
      <c r="AA1082">
        <v>31</v>
      </c>
      <c r="AB1082">
        <v>28</v>
      </c>
      <c r="AC1082">
        <v>18</v>
      </c>
      <c r="AE1082">
        <v>10</v>
      </c>
      <c r="AF1082">
        <v>8</v>
      </c>
      <c r="AG1082">
        <v>9</v>
      </c>
      <c r="AH1082">
        <v>8</v>
      </c>
      <c r="AJ1082">
        <v>18</v>
      </c>
      <c r="AK1082">
        <v>22</v>
      </c>
      <c r="AL1082">
        <v>1</v>
      </c>
      <c r="AM1082" s="5">
        <v>0.52430555555555558</v>
      </c>
      <c r="AN1082">
        <v>1</v>
      </c>
      <c r="AO1082" s="5">
        <v>0.3923611111111111</v>
      </c>
      <c r="AP1082">
        <v>1</v>
      </c>
      <c r="AQ1082" s="5">
        <v>0.46527777777777779</v>
      </c>
      <c r="AR1082">
        <v>1</v>
      </c>
      <c r="AS1082" s="5">
        <v>0.46180555555555558</v>
      </c>
      <c r="AV1082">
        <v>290.88</v>
      </c>
      <c r="AW1082">
        <v>62</v>
      </c>
      <c r="AX1082">
        <v>60.72</v>
      </c>
      <c r="AY1082">
        <v>48</v>
      </c>
      <c r="AZ1082">
        <v>70.83</v>
      </c>
      <c r="BA1082">
        <v>5</v>
      </c>
      <c r="BB1082">
        <v>28.75</v>
      </c>
      <c r="BC1082">
        <v>58</v>
      </c>
      <c r="BD1082">
        <v>1.73</v>
      </c>
      <c r="BE1082">
        <v>52</v>
      </c>
      <c r="BF1082">
        <v>71.430000000000007</v>
      </c>
      <c r="BG1082">
        <v>31</v>
      </c>
      <c r="BH1082">
        <v>50</v>
      </c>
      <c r="BI1082">
        <v>60</v>
      </c>
      <c r="BJ1082">
        <v>68</v>
      </c>
      <c r="BK1082">
        <v>24</v>
      </c>
      <c r="BL1082">
        <v>38</v>
      </c>
      <c r="BM1082">
        <v>55</v>
      </c>
      <c r="BN1082">
        <v>45</v>
      </c>
      <c r="BO1082">
        <v>2</v>
      </c>
      <c r="BP1082">
        <v>47</v>
      </c>
      <c r="BQ1082">
        <v>-10</v>
      </c>
      <c r="BR1082">
        <v>1</v>
      </c>
      <c r="BS1082">
        <v>-1</v>
      </c>
      <c r="BT1082">
        <v>68</v>
      </c>
      <c r="BU1082">
        <v>1</v>
      </c>
      <c r="BV1082">
        <v>15</v>
      </c>
      <c r="BW1082">
        <v>48</v>
      </c>
      <c r="BX1082">
        <v>8</v>
      </c>
      <c r="BY1082">
        <v>0</v>
      </c>
      <c r="BZ1082">
        <v>2</v>
      </c>
      <c r="CA1082">
        <v>16</v>
      </c>
      <c r="CB1082">
        <v>44</v>
      </c>
      <c r="CC1082">
        <v>12</v>
      </c>
      <c r="CD1082">
        <v>299.08</v>
      </c>
      <c r="CE1082">
        <v>62.69</v>
      </c>
      <c r="CF1082">
        <v>68.459999999999994</v>
      </c>
      <c r="CG1082">
        <v>53.49</v>
      </c>
      <c r="CH1082">
        <v>1.76</v>
      </c>
      <c r="CI1082">
        <v>29.22</v>
      </c>
      <c r="CJ1082">
        <v>51.69</v>
      </c>
      <c r="CK1082">
        <v>3.04</v>
      </c>
      <c r="CL1082">
        <v>4.0199999999999996</v>
      </c>
      <c r="CM1082">
        <v>4.6100000000000003</v>
      </c>
      <c r="CN1082">
        <v>299.08</v>
      </c>
      <c r="CO1082">
        <v>62.69</v>
      </c>
      <c r="CP1082">
        <v>68.459999999999994</v>
      </c>
      <c r="CQ1082">
        <v>53.49</v>
      </c>
      <c r="CR1082">
        <v>1.76</v>
      </c>
      <c r="CS1082">
        <v>29.22</v>
      </c>
      <c r="CT1082">
        <v>51.69</v>
      </c>
      <c r="CU1082">
        <v>3.04</v>
      </c>
      <c r="CV1082">
        <v>4.0199999999999996</v>
      </c>
      <c r="CW1082">
        <v>4.6100000000000003</v>
      </c>
      <c r="CX1082">
        <v>4</v>
      </c>
      <c r="CY1082">
        <v>40</v>
      </c>
      <c r="CZ1082">
        <v>24</v>
      </c>
      <c r="DA1082">
        <v>25</v>
      </c>
      <c r="DB1082">
        <v>45</v>
      </c>
      <c r="DC1082">
        <v>300.3</v>
      </c>
      <c r="DD1082">
        <v>30</v>
      </c>
      <c r="DE1082">
        <v>296.5</v>
      </c>
      <c r="DF1082">
        <v>47</v>
      </c>
      <c r="DG1082">
        <v>283.60000000000002</v>
      </c>
      <c r="DH1082">
        <v>68</v>
      </c>
      <c r="DI1082">
        <v>283.10000000000002</v>
      </c>
      <c r="DJ1082">
        <v>68</v>
      </c>
      <c r="DM1082">
        <v>64.290000000000006</v>
      </c>
      <c r="DN1082">
        <v>33</v>
      </c>
      <c r="DO1082">
        <v>57.14</v>
      </c>
      <c r="DP1082">
        <v>44</v>
      </c>
      <c r="DQ1082">
        <v>71.430000000000007</v>
      </c>
      <c r="DR1082">
        <v>14</v>
      </c>
      <c r="DS1082">
        <v>50</v>
      </c>
      <c r="DT1082">
        <v>57</v>
      </c>
      <c r="DW1082">
        <v>55.56</v>
      </c>
      <c r="DX1082">
        <v>48</v>
      </c>
      <c r="DY1082">
        <v>88.89</v>
      </c>
      <c r="DZ1082">
        <v>2</v>
      </c>
      <c r="EA1082">
        <v>72.22</v>
      </c>
      <c r="EB1082">
        <v>13</v>
      </c>
      <c r="EC1082">
        <v>66.67</v>
      </c>
      <c r="ED1082">
        <v>15</v>
      </c>
      <c r="EG1082">
        <v>28</v>
      </c>
      <c r="EH1082">
        <v>36</v>
      </c>
      <c r="EI1082">
        <v>30</v>
      </c>
      <c r="EJ1082">
        <v>57</v>
      </c>
      <c r="EK1082">
        <v>29</v>
      </c>
      <c r="EL1082">
        <v>44</v>
      </c>
      <c r="EM1082">
        <v>28</v>
      </c>
      <c r="EN1082">
        <v>32</v>
      </c>
      <c r="EQ1082">
        <v>1.6</v>
      </c>
      <c r="ER1082">
        <v>17</v>
      </c>
      <c r="ES1082">
        <v>1.75</v>
      </c>
      <c r="ET1082">
        <v>51</v>
      </c>
      <c r="EU1082">
        <v>1.69</v>
      </c>
      <c r="EV1082">
        <v>36</v>
      </c>
      <c r="EW1082">
        <v>1.83</v>
      </c>
      <c r="EX1082">
        <v>55</v>
      </c>
      <c r="FA1082">
        <v>50</v>
      </c>
      <c r="FB1082">
        <v>59</v>
      </c>
      <c r="FC1082">
        <v>100</v>
      </c>
      <c r="FD1082">
        <v>1</v>
      </c>
      <c r="FE1082">
        <v>60</v>
      </c>
      <c r="FF1082">
        <v>53</v>
      </c>
      <c r="FG1082">
        <v>100</v>
      </c>
      <c r="FH1082">
        <v>1</v>
      </c>
      <c r="FO1082">
        <v>50</v>
      </c>
      <c r="FP1082">
        <v>34</v>
      </c>
      <c r="FU1082">
        <v>1</v>
      </c>
      <c r="FV1082">
        <v>54</v>
      </c>
      <c r="FW1082">
        <v>-1</v>
      </c>
      <c r="FX1082">
        <v>2</v>
      </c>
      <c r="FY1082">
        <v>2</v>
      </c>
      <c r="FZ1082">
        <v>66</v>
      </c>
      <c r="GA1082">
        <v>0</v>
      </c>
      <c r="GB1082">
        <v>18</v>
      </c>
      <c r="GE1082">
        <v>0</v>
      </c>
      <c r="GF1082">
        <v>41</v>
      </c>
      <c r="GG1082">
        <v>-3</v>
      </c>
      <c r="GH1082">
        <v>5</v>
      </c>
      <c r="GI1082">
        <v>-5</v>
      </c>
      <c r="GJ1082">
        <v>1</v>
      </c>
      <c r="GK1082">
        <v>-2</v>
      </c>
      <c r="GL1082">
        <v>9</v>
      </c>
      <c r="GO1082">
        <v>-1</v>
      </c>
      <c r="GP1082">
        <v>39</v>
      </c>
      <c r="GQ1082">
        <v>0</v>
      </c>
      <c r="GR1082">
        <v>59</v>
      </c>
      <c r="GS1082">
        <v>1</v>
      </c>
      <c r="GT1082">
        <v>72</v>
      </c>
      <c r="GU1082">
        <v>-1</v>
      </c>
      <c r="GV1082">
        <v>34</v>
      </c>
      <c r="GY1082">
        <v>0</v>
      </c>
      <c r="GZ1082">
        <v>4</v>
      </c>
      <c r="HA1082">
        <v>0</v>
      </c>
      <c r="HB1082">
        <v>6</v>
      </c>
      <c r="HC1082">
        <v>1</v>
      </c>
      <c r="HD1082">
        <v>1</v>
      </c>
      <c r="HE1082">
        <v>0</v>
      </c>
      <c r="HF1082">
        <v>7</v>
      </c>
      <c r="HI1082">
        <v>4</v>
      </c>
      <c r="HJ1082">
        <v>27</v>
      </c>
      <c r="HK1082">
        <v>5</v>
      </c>
      <c r="HL1082">
        <v>11</v>
      </c>
      <c r="HM1082">
        <v>3</v>
      </c>
      <c r="HN1082">
        <v>43</v>
      </c>
      <c r="HO1082">
        <v>3</v>
      </c>
      <c r="HP1082">
        <v>41</v>
      </c>
      <c r="HS1082">
        <v>10</v>
      </c>
      <c r="HT1082">
        <v>58</v>
      </c>
      <c r="HU1082">
        <v>12</v>
      </c>
      <c r="HV1082">
        <v>28</v>
      </c>
      <c r="HW1082">
        <v>11</v>
      </c>
      <c r="HX1082">
        <v>42</v>
      </c>
      <c r="HY1082">
        <v>15</v>
      </c>
      <c r="HZ1082">
        <v>2</v>
      </c>
      <c r="IC1082">
        <v>4</v>
      </c>
      <c r="ID1082">
        <v>5</v>
      </c>
      <c r="IE1082">
        <v>1</v>
      </c>
      <c r="IF1082">
        <v>42</v>
      </c>
      <c r="IG1082">
        <v>3</v>
      </c>
      <c r="IH1082">
        <v>4</v>
      </c>
      <c r="II1082">
        <v>0</v>
      </c>
      <c r="IJ1082">
        <v>65</v>
      </c>
      <c r="IM1082">
        <v>0</v>
      </c>
      <c r="IN1082">
        <v>14</v>
      </c>
      <c r="IO1082">
        <v>0</v>
      </c>
      <c r="IP1082">
        <v>14</v>
      </c>
      <c r="IQ1082">
        <v>0</v>
      </c>
      <c r="IR1082">
        <v>21</v>
      </c>
      <c r="IS1082">
        <v>0</v>
      </c>
      <c r="IT1082">
        <v>21</v>
      </c>
    </row>
    <row r="1083" spans="1:254" x14ac:dyDescent="0.25">
      <c r="A1083" s="3" t="str">
        <f t="shared" si="16"/>
        <v>Shane Lowry</v>
      </c>
      <c r="B1083" s="4">
        <v>45767</v>
      </c>
      <c r="C1083" t="s">
        <v>2248</v>
      </c>
      <c r="D1083" t="s">
        <v>2249</v>
      </c>
      <c r="E1083" t="s">
        <v>2250</v>
      </c>
      <c r="F1083" t="s">
        <v>2086</v>
      </c>
      <c r="I1083" t="s">
        <v>2278</v>
      </c>
      <c r="J1083" t="s">
        <v>2279</v>
      </c>
      <c r="K1083">
        <v>18</v>
      </c>
      <c r="L1083">
        <v>68</v>
      </c>
      <c r="M1083">
        <v>70</v>
      </c>
      <c r="N1083">
        <v>67</v>
      </c>
      <c r="O1083">
        <v>70</v>
      </c>
      <c r="Q1083">
        <v>275</v>
      </c>
      <c r="R1083">
        <v>69.58</v>
      </c>
      <c r="S1083">
        <v>69.58</v>
      </c>
      <c r="T1083">
        <v>68.290000000000006</v>
      </c>
      <c r="U1083">
        <v>70.25</v>
      </c>
      <c r="V1083">
        <v>67.48</v>
      </c>
      <c r="W1083">
        <v>69.83</v>
      </c>
      <c r="Y1083">
        <v>68.959999999999994</v>
      </c>
      <c r="Z1083">
        <v>21</v>
      </c>
      <c r="AA1083">
        <v>31</v>
      </c>
      <c r="AB1083">
        <v>16</v>
      </c>
      <c r="AC1083">
        <v>18</v>
      </c>
      <c r="AE1083">
        <v>7</v>
      </c>
      <c r="AF1083">
        <v>8</v>
      </c>
      <c r="AG1083">
        <v>7</v>
      </c>
      <c r="AH1083">
        <v>8</v>
      </c>
      <c r="AJ1083">
        <v>18</v>
      </c>
      <c r="AK1083">
        <v>22</v>
      </c>
      <c r="AL1083">
        <v>1</v>
      </c>
      <c r="AM1083" s="5">
        <v>0.44444444444444442</v>
      </c>
      <c r="AN1083">
        <v>1</v>
      </c>
      <c r="AO1083" s="5">
        <v>0.57638888888888884</v>
      </c>
      <c r="AP1083">
        <v>1</v>
      </c>
      <c r="AQ1083" s="5">
        <v>0.44444444444444442</v>
      </c>
      <c r="AR1083">
        <v>1</v>
      </c>
      <c r="AS1083" s="5">
        <v>0.52083333333333337</v>
      </c>
      <c r="AV1083">
        <v>294.60000000000002</v>
      </c>
      <c r="AW1083">
        <v>55</v>
      </c>
      <c r="AX1083">
        <v>66.069999999999993</v>
      </c>
      <c r="AY1083">
        <v>31</v>
      </c>
      <c r="AZ1083">
        <v>62.5</v>
      </c>
      <c r="BA1083">
        <v>35</v>
      </c>
      <c r="BB1083">
        <v>27.25</v>
      </c>
      <c r="BC1083">
        <v>19</v>
      </c>
      <c r="BD1083">
        <v>1.69</v>
      </c>
      <c r="BE1083">
        <v>39</v>
      </c>
      <c r="BF1083">
        <v>77.78</v>
      </c>
      <c r="BG1083">
        <v>16</v>
      </c>
      <c r="BH1083">
        <v>62.5</v>
      </c>
      <c r="BI1083">
        <v>48</v>
      </c>
      <c r="BJ1083">
        <v>50</v>
      </c>
      <c r="BK1083">
        <v>32</v>
      </c>
      <c r="BL1083">
        <v>45</v>
      </c>
      <c r="BM1083">
        <v>27</v>
      </c>
      <c r="BN1083">
        <v>32</v>
      </c>
      <c r="BO1083">
        <v>-1</v>
      </c>
      <c r="BP1083">
        <v>11</v>
      </c>
      <c r="BQ1083">
        <v>-2</v>
      </c>
      <c r="BR1083">
        <v>34</v>
      </c>
      <c r="BS1083">
        <v>-6</v>
      </c>
      <c r="BT1083">
        <v>21</v>
      </c>
      <c r="BU1083">
        <v>1</v>
      </c>
      <c r="BV1083">
        <v>15</v>
      </c>
      <c r="BW1083">
        <v>49</v>
      </c>
      <c r="BX1083">
        <v>6</v>
      </c>
      <c r="BY1083">
        <v>1</v>
      </c>
      <c r="BZ1083">
        <v>8</v>
      </c>
      <c r="CA1083">
        <v>16</v>
      </c>
      <c r="CB1083">
        <v>44</v>
      </c>
      <c r="CC1083">
        <v>12</v>
      </c>
      <c r="CD1083">
        <v>299.08</v>
      </c>
      <c r="CE1083">
        <v>62.69</v>
      </c>
      <c r="CF1083">
        <v>68.459999999999994</v>
      </c>
      <c r="CG1083">
        <v>53.49</v>
      </c>
      <c r="CH1083">
        <v>1.76</v>
      </c>
      <c r="CI1083">
        <v>29.22</v>
      </c>
      <c r="CJ1083">
        <v>51.69</v>
      </c>
      <c r="CK1083">
        <v>3.04</v>
      </c>
      <c r="CL1083">
        <v>4.0199999999999996</v>
      </c>
      <c r="CM1083">
        <v>4.6100000000000003</v>
      </c>
      <c r="CN1083">
        <v>299.08</v>
      </c>
      <c r="CO1083">
        <v>62.69</v>
      </c>
      <c r="CP1083">
        <v>68.459999999999994</v>
      </c>
      <c r="CQ1083">
        <v>53.49</v>
      </c>
      <c r="CR1083">
        <v>1.76</v>
      </c>
      <c r="CS1083">
        <v>29.22</v>
      </c>
      <c r="CT1083">
        <v>51.69</v>
      </c>
      <c r="CU1083">
        <v>3.04</v>
      </c>
      <c r="CV1083">
        <v>4.0199999999999996</v>
      </c>
      <c r="CW1083">
        <v>4.6100000000000003</v>
      </c>
      <c r="CX1083">
        <v>4</v>
      </c>
      <c r="CY1083">
        <v>40</v>
      </c>
      <c r="CZ1083">
        <v>20</v>
      </c>
      <c r="DA1083">
        <v>50</v>
      </c>
      <c r="DB1083">
        <v>18</v>
      </c>
      <c r="DC1083">
        <v>299</v>
      </c>
      <c r="DD1083">
        <v>34</v>
      </c>
      <c r="DE1083">
        <v>296</v>
      </c>
      <c r="DF1083">
        <v>49</v>
      </c>
      <c r="DG1083">
        <v>294.8</v>
      </c>
      <c r="DH1083">
        <v>54</v>
      </c>
      <c r="DI1083">
        <v>288.60000000000002</v>
      </c>
      <c r="DJ1083">
        <v>64</v>
      </c>
      <c r="DM1083">
        <v>78.569999999999993</v>
      </c>
      <c r="DN1083">
        <v>9</v>
      </c>
      <c r="DO1083">
        <v>35.71</v>
      </c>
      <c r="DP1083">
        <v>70</v>
      </c>
      <c r="DQ1083">
        <v>78.569999999999993</v>
      </c>
      <c r="DR1083">
        <v>8</v>
      </c>
      <c r="DS1083">
        <v>71.430000000000007</v>
      </c>
      <c r="DT1083">
        <v>10</v>
      </c>
      <c r="DW1083">
        <v>61.11</v>
      </c>
      <c r="DX1083">
        <v>32</v>
      </c>
      <c r="DY1083">
        <v>55.56</v>
      </c>
      <c r="DZ1083">
        <v>54</v>
      </c>
      <c r="EA1083">
        <v>55.56</v>
      </c>
      <c r="EB1083">
        <v>49</v>
      </c>
      <c r="EC1083">
        <v>77.78</v>
      </c>
      <c r="ED1083">
        <v>3</v>
      </c>
      <c r="EG1083">
        <v>26</v>
      </c>
      <c r="EH1083">
        <v>11</v>
      </c>
      <c r="EI1083">
        <v>27</v>
      </c>
      <c r="EJ1083">
        <v>19</v>
      </c>
      <c r="EK1083">
        <v>24</v>
      </c>
      <c r="EL1083">
        <v>2</v>
      </c>
      <c r="EM1083">
        <v>32</v>
      </c>
      <c r="EN1083">
        <v>66</v>
      </c>
      <c r="EQ1083">
        <v>1.64</v>
      </c>
      <c r="ER1083">
        <v>25</v>
      </c>
      <c r="ES1083">
        <v>1.7</v>
      </c>
      <c r="ET1083">
        <v>42</v>
      </c>
      <c r="EU1083">
        <v>1.5</v>
      </c>
      <c r="EV1083">
        <v>5</v>
      </c>
      <c r="EW1083">
        <v>1.86</v>
      </c>
      <c r="EX1083">
        <v>60</v>
      </c>
      <c r="FA1083">
        <v>85.71</v>
      </c>
      <c r="FB1083">
        <v>18</v>
      </c>
      <c r="FC1083">
        <v>75</v>
      </c>
      <c r="FD1083">
        <v>32</v>
      </c>
      <c r="FE1083">
        <v>87.5</v>
      </c>
      <c r="FF1083">
        <v>8</v>
      </c>
      <c r="FG1083">
        <v>50</v>
      </c>
      <c r="FH1083">
        <v>57</v>
      </c>
      <c r="FK1083">
        <v>66.67</v>
      </c>
      <c r="FL1083">
        <v>30</v>
      </c>
      <c r="FO1083">
        <v>66.67</v>
      </c>
      <c r="FP1083">
        <v>26</v>
      </c>
      <c r="FQ1083">
        <v>50</v>
      </c>
      <c r="FR1083">
        <v>25</v>
      </c>
      <c r="FU1083">
        <v>0</v>
      </c>
      <c r="FV1083">
        <v>19</v>
      </c>
      <c r="FW1083">
        <v>-1</v>
      </c>
      <c r="FX1083">
        <v>2</v>
      </c>
      <c r="FY1083">
        <v>0</v>
      </c>
      <c r="FZ1083">
        <v>21</v>
      </c>
      <c r="GA1083">
        <v>0</v>
      </c>
      <c r="GB1083">
        <v>18</v>
      </c>
      <c r="GE1083">
        <v>0</v>
      </c>
      <c r="GF1083">
        <v>41</v>
      </c>
      <c r="GG1083">
        <v>1</v>
      </c>
      <c r="GH1083">
        <v>57</v>
      </c>
      <c r="GI1083">
        <v>-3</v>
      </c>
      <c r="GJ1083">
        <v>3</v>
      </c>
      <c r="GK1083">
        <v>0</v>
      </c>
      <c r="GL1083">
        <v>34</v>
      </c>
      <c r="GO1083">
        <v>-3</v>
      </c>
      <c r="GP1083">
        <v>4</v>
      </c>
      <c r="GQ1083">
        <v>-1</v>
      </c>
      <c r="GR1083">
        <v>34</v>
      </c>
      <c r="GS1083">
        <v>-1</v>
      </c>
      <c r="GT1083">
        <v>31</v>
      </c>
      <c r="GU1083">
        <v>-1</v>
      </c>
      <c r="GV1083">
        <v>34</v>
      </c>
      <c r="GY1083">
        <v>0</v>
      </c>
      <c r="GZ1083">
        <v>4</v>
      </c>
      <c r="HA1083">
        <v>0</v>
      </c>
      <c r="HB1083">
        <v>6</v>
      </c>
      <c r="HC1083">
        <v>0</v>
      </c>
      <c r="HD1083">
        <v>6</v>
      </c>
      <c r="HE1083">
        <v>1</v>
      </c>
      <c r="HF1083">
        <v>2</v>
      </c>
      <c r="HI1083">
        <v>4</v>
      </c>
      <c r="HJ1083">
        <v>27</v>
      </c>
      <c r="HK1083">
        <v>3</v>
      </c>
      <c r="HL1083">
        <v>48</v>
      </c>
      <c r="HM1083">
        <v>5</v>
      </c>
      <c r="HN1083">
        <v>13</v>
      </c>
      <c r="HO1083">
        <v>3</v>
      </c>
      <c r="HP1083">
        <v>41</v>
      </c>
      <c r="HS1083">
        <v>13</v>
      </c>
      <c r="HT1083">
        <v>15</v>
      </c>
      <c r="HU1083">
        <v>13</v>
      </c>
      <c r="HV1083">
        <v>15</v>
      </c>
      <c r="HW1083">
        <v>12</v>
      </c>
      <c r="HX1083">
        <v>25</v>
      </c>
      <c r="HY1083">
        <v>11</v>
      </c>
      <c r="HZ1083">
        <v>37</v>
      </c>
      <c r="IC1083">
        <v>1</v>
      </c>
      <c r="ID1083">
        <v>42</v>
      </c>
      <c r="IE1083">
        <v>2</v>
      </c>
      <c r="IF1083">
        <v>24</v>
      </c>
      <c r="IG1083">
        <v>1</v>
      </c>
      <c r="IH1083">
        <v>39</v>
      </c>
      <c r="II1083">
        <v>2</v>
      </c>
      <c r="IJ1083">
        <v>31</v>
      </c>
      <c r="IM1083">
        <v>0</v>
      </c>
      <c r="IN1083">
        <v>14</v>
      </c>
      <c r="IO1083">
        <v>0</v>
      </c>
      <c r="IP1083">
        <v>14</v>
      </c>
      <c r="IQ1083">
        <v>0</v>
      </c>
      <c r="IR1083">
        <v>21</v>
      </c>
      <c r="IS1083">
        <v>1</v>
      </c>
      <c r="IT1083">
        <v>3</v>
      </c>
    </row>
    <row r="1084" spans="1:254" x14ac:dyDescent="0.25">
      <c r="A1084" s="3" t="str">
        <f t="shared" si="16"/>
        <v>Xander Schauffele</v>
      </c>
      <c r="B1084" s="4">
        <v>45767</v>
      </c>
      <c r="C1084" t="s">
        <v>2248</v>
      </c>
      <c r="D1084" t="s">
        <v>2249</v>
      </c>
      <c r="E1084" t="s">
        <v>2250</v>
      </c>
      <c r="F1084" t="s">
        <v>2086</v>
      </c>
      <c r="I1084" t="s">
        <v>2280</v>
      </c>
      <c r="J1084" t="s">
        <v>2281</v>
      </c>
      <c r="K1084">
        <v>18</v>
      </c>
      <c r="L1084">
        <v>69</v>
      </c>
      <c r="M1084">
        <v>68</v>
      </c>
      <c r="N1084">
        <v>71</v>
      </c>
      <c r="O1084">
        <v>67</v>
      </c>
      <c r="Q1084">
        <v>275</v>
      </c>
      <c r="R1084">
        <v>69.58</v>
      </c>
      <c r="S1084">
        <v>69.58</v>
      </c>
      <c r="T1084">
        <v>69.290000000000006</v>
      </c>
      <c r="U1084">
        <v>68.25</v>
      </c>
      <c r="V1084">
        <v>71.48</v>
      </c>
      <c r="W1084">
        <v>66.83</v>
      </c>
      <c r="Y1084">
        <v>68.959999999999994</v>
      </c>
      <c r="Z1084">
        <v>31</v>
      </c>
      <c r="AA1084">
        <v>21</v>
      </c>
      <c r="AB1084">
        <v>39</v>
      </c>
      <c r="AC1084">
        <v>18</v>
      </c>
      <c r="AE1084">
        <v>8</v>
      </c>
      <c r="AF1084">
        <v>7</v>
      </c>
      <c r="AG1084">
        <v>10</v>
      </c>
      <c r="AH1084">
        <v>8</v>
      </c>
      <c r="AJ1084">
        <v>18</v>
      </c>
      <c r="AK1084">
        <v>22</v>
      </c>
      <c r="AL1084">
        <v>1</v>
      </c>
      <c r="AM1084" s="5">
        <v>0.5625</v>
      </c>
      <c r="AN1084">
        <v>1</v>
      </c>
      <c r="AO1084" s="5">
        <v>0.42708333333333331</v>
      </c>
      <c r="AP1084">
        <v>1</v>
      </c>
      <c r="AQ1084" s="5">
        <v>0.49652777777777779</v>
      </c>
      <c r="AR1084">
        <v>1</v>
      </c>
      <c r="AS1084" s="5">
        <v>0.4236111111111111</v>
      </c>
      <c r="AV1084">
        <v>313.5</v>
      </c>
      <c r="AW1084">
        <v>3</v>
      </c>
      <c r="AX1084">
        <v>55.35</v>
      </c>
      <c r="AY1084">
        <v>67</v>
      </c>
      <c r="AZ1084">
        <v>66.67</v>
      </c>
      <c r="BA1084">
        <v>17</v>
      </c>
      <c r="BB1084">
        <v>28.25</v>
      </c>
      <c r="BC1084">
        <v>46</v>
      </c>
      <c r="BD1084">
        <v>1.67</v>
      </c>
      <c r="BE1084">
        <v>30</v>
      </c>
      <c r="BF1084">
        <v>62.5</v>
      </c>
      <c r="BG1084">
        <v>55</v>
      </c>
      <c r="BH1084">
        <v>81.819999999999993</v>
      </c>
      <c r="BI1084">
        <v>21</v>
      </c>
      <c r="BJ1084">
        <v>32</v>
      </c>
      <c r="BK1084">
        <v>47</v>
      </c>
      <c r="BL1084">
        <v>20</v>
      </c>
      <c r="BM1084">
        <v>41</v>
      </c>
      <c r="BN1084">
        <v>30</v>
      </c>
      <c r="BO1084">
        <v>2</v>
      </c>
      <c r="BP1084">
        <v>47</v>
      </c>
      <c r="BQ1084">
        <v>-3</v>
      </c>
      <c r="BR1084">
        <v>26</v>
      </c>
      <c r="BS1084">
        <v>-8</v>
      </c>
      <c r="BT1084">
        <v>6</v>
      </c>
      <c r="BU1084">
        <v>0</v>
      </c>
      <c r="BV1084">
        <v>19</v>
      </c>
      <c r="BW1084">
        <v>44</v>
      </c>
      <c r="BX1084">
        <v>8</v>
      </c>
      <c r="BY1084">
        <v>1</v>
      </c>
      <c r="BZ1084">
        <v>11</v>
      </c>
      <c r="CA1084">
        <v>16</v>
      </c>
      <c r="CB1084">
        <v>44</v>
      </c>
      <c r="CC1084">
        <v>12</v>
      </c>
      <c r="CD1084">
        <v>299.08</v>
      </c>
      <c r="CE1084">
        <v>62.69</v>
      </c>
      <c r="CF1084">
        <v>68.459999999999994</v>
      </c>
      <c r="CG1084">
        <v>53.49</v>
      </c>
      <c r="CH1084">
        <v>1.76</v>
      </c>
      <c r="CI1084">
        <v>29.22</v>
      </c>
      <c r="CJ1084">
        <v>51.69</v>
      </c>
      <c r="CK1084">
        <v>3.04</v>
      </c>
      <c r="CL1084">
        <v>4.0199999999999996</v>
      </c>
      <c r="CM1084">
        <v>4.6100000000000003</v>
      </c>
      <c r="CN1084">
        <v>299.08</v>
      </c>
      <c r="CO1084">
        <v>62.69</v>
      </c>
      <c r="CP1084">
        <v>68.459999999999994</v>
      </c>
      <c r="CQ1084">
        <v>53.49</v>
      </c>
      <c r="CR1084">
        <v>1.76</v>
      </c>
      <c r="CS1084">
        <v>29.22</v>
      </c>
      <c r="CT1084">
        <v>51.69</v>
      </c>
      <c r="CU1084">
        <v>3.04</v>
      </c>
      <c r="CV1084">
        <v>4.0199999999999996</v>
      </c>
      <c r="CW1084">
        <v>4.6100000000000003</v>
      </c>
      <c r="CX1084">
        <v>18</v>
      </c>
      <c r="CY1084">
        <v>8</v>
      </c>
      <c r="CZ1084">
        <v>55</v>
      </c>
      <c r="DA1084">
        <v>25</v>
      </c>
      <c r="DB1084">
        <v>18</v>
      </c>
      <c r="DC1084">
        <v>308.89999999999998</v>
      </c>
      <c r="DD1084">
        <v>16</v>
      </c>
      <c r="DE1084">
        <v>316</v>
      </c>
      <c r="DF1084">
        <v>5</v>
      </c>
      <c r="DG1084">
        <v>314.10000000000002</v>
      </c>
      <c r="DH1084">
        <v>6</v>
      </c>
      <c r="DI1084">
        <v>315</v>
      </c>
      <c r="DJ1084">
        <v>12</v>
      </c>
      <c r="DM1084">
        <v>50</v>
      </c>
      <c r="DN1084">
        <v>58</v>
      </c>
      <c r="DO1084">
        <v>78.569999999999993</v>
      </c>
      <c r="DP1084">
        <v>12</v>
      </c>
      <c r="DQ1084">
        <v>35.71</v>
      </c>
      <c r="DR1084">
        <v>70</v>
      </c>
      <c r="DS1084">
        <v>57.14</v>
      </c>
      <c r="DT1084">
        <v>42</v>
      </c>
      <c r="DW1084">
        <v>66.67</v>
      </c>
      <c r="DX1084">
        <v>22</v>
      </c>
      <c r="DY1084">
        <v>66.67</v>
      </c>
      <c r="DZ1084">
        <v>24</v>
      </c>
      <c r="EA1084">
        <v>72.22</v>
      </c>
      <c r="EB1084">
        <v>13</v>
      </c>
      <c r="EC1084">
        <v>61.11</v>
      </c>
      <c r="ED1084">
        <v>28</v>
      </c>
      <c r="EG1084">
        <v>28</v>
      </c>
      <c r="EH1084">
        <v>36</v>
      </c>
      <c r="EI1084">
        <v>27</v>
      </c>
      <c r="EJ1084">
        <v>19</v>
      </c>
      <c r="EK1084">
        <v>32</v>
      </c>
      <c r="EL1084">
        <v>71</v>
      </c>
      <c r="EM1084">
        <v>26</v>
      </c>
      <c r="EN1084">
        <v>11</v>
      </c>
      <c r="EQ1084">
        <v>1.75</v>
      </c>
      <c r="ER1084">
        <v>51</v>
      </c>
      <c r="ES1084">
        <v>1.67</v>
      </c>
      <c r="ET1084">
        <v>30</v>
      </c>
      <c r="EU1084">
        <v>1.69</v>
      </c>
      <c r="EV1084">
        <v>36</v>
      </c>
      <c r="EW1084">
        <v>1.55</v>
      </c>
      <c r="EX1084">
        <v>14</v>
      </c>
      <c r="FA1084">
        <v>83.33</v>
      </c>
      <c r="FB1084">
        <v>23</v>
      </c>
      <c r="FC1084">
        <v>83.33</v>
      </c>
      <c r="FD1084">
        <v>18</v>
      </c>
      <c r="FE1084">
        <v>0</v>
      </c>
      <c r="FF1084">
        <v>71</v>
      </c>
      <c r="FG1084">
        <v>71.430000000000007</v>
      </c>
      <c r="FH1084">
        <v>27</v>
      </c>
      <c r="FK1084">
        <v>100</v>
      </c>
      <c r="FL1084">
        <v>1</v>
      </c>
      <c r="FM1084">
        <v>66.67</v>
      </c>
      <c r="FN1084">
        <v>27</v>
      </c>
      <c r="FO1084">
        <v>50</v>
      </c>
      <c r="FP1084">
        <v>34</v>
      </c>
      <c r="FQ1084">
        <v>100</v>
      </c>
      <c r="FR1084">
        <v>1</v>
      </c>
      <c r="FU1084">
        <v>0</v>
      </c>
      <c r="FV1084">
        <v>19</v>
      </c>
      <c r="FW1084">
        <v>0</v>
      </c>
      <c r="FX1084">
        <v>17</v>
      </c>
      <c r="FY1084">
        <v>2</v>
      </c>
      <c r="FZ1084">
        <v>66</v>
      </c>
      <c r="GA1084">
        <v>0</v>
      </c>
      <c r="GB1084">
        <v>18</v>
      </c>
      <c r="GE1084">
        <v>-2</v>
      </c>
      <c r="GF1084">
        <v>9</v>
      </c>
      <c r="GG1084">
        <v>-1</v>
      </c>
      <c r="GH1084">
        <v>22</v>
      </c>
      <c r="GI1084">
        <v>1</v>
      </c>
      <c r="GJ1084">
        <v>58</v>
      </c>
      <c r="GK1084">
        <v>-1</v>
      </c>
      <c r="GL1084">
        <v>18</v>
      </c>
      <c r="GO1084">
        <v>0</v>
      </c>
      <c r="GP1084">
        <v>57</v>
      </c>
      <c r="GQ1084">
        <v>-2</v>
      </c>
      <c r="GR1084">
        <v>9</v>
      </c>
      <c r="GS1084">
        <v>-3</v>
      </c>
      <c r="GT1084">
        <v>1</v>
      </c>
      <c r="GU1084">
        <v>-3</v>
      </c>
      <c r="GV1084">
        <v>2</v>
      </c>
      <c r="GY1084">
        <v>0</v>
      </c>
      <c r="GZ1084">
        <v>4</v>
      </c>
      <c r="HA1084">
        <v>0</v>
      </c>
      <c r="HB1084">
        <v>6</v>
      </c>
      <c r="HC1084">
        <v>0</v>
      </c>
      <c r="HD1084">
        <v>6</v>
      </c>
      <c r="HE1084">
        <v>0</v>
      </c>
      <c r="HF1084">
        <v>7</v>
      </c>
      <c r="HI1084">
        <v>3</v>
      </c>
      <c r="HJ1084">
        <v>44</v>
      </c>
      <c r="HK1084">
        <v>4</v>
      </c>
      <c r="HL1084">
        <v>26</v>
      </c>
      <c r="HM1084">
        <v>6</v>
      </c>
      <c r="HN1084">
        <v>6</v>
      </c>
      <c r="HO1084">
        <v>6</v>
      </c>
      <c r="HP1084">
        <v>5</v>
      </c>
      <c r="HS1084">
        <v>14</v>
      </c>
      <c r="HT1084">
        <v>5</v>
      </c>
      <c r="HU1084">
        <v>13</v>
      </c>
      <c r="HV1084">
        <v>15</v>
      </c>
      <c r="HW1084">
        <v>7</v>
      </c>
      <c r="HX1084">
        <v>72</v>
      </c>
      <c r="HY1084">
        <v>10</v>
      </c>
      <c r="HZ1084">
        <v>50</v>
      </c>
      <c r="IC1084">
        <v>1</v>
      </c>
      <c r="ID1084">
        <v>42</v>
      </c>
      <c r="IE1084">
        <v>1</v>
      </c>
      <c r="IF1084">
        <v>42</v>
      </c>
      <c r="IG1084">
        <v>4</v>
      </c>
      <c r="IH1084">
        <v>2</v>
      </c>
      <c r="II1084">
        <v>2</v>
      </c>
      <c r="IJ1084">
        <v>31</v>
      </c>
      <c r="IM1084">
        <v>0</v>
      </c>
      <c r="IN1084">
        <v>14</v>
      </c>
      <c r="IO1084">
        <v>0</v>
      </c>
      <c r="IP1084">
        <v>14</v>
      </c>
      <c r="IQ1084">
        <v>1</v>
      </c>
      <c r="IR1084">
        <v>1</v>
      </c>
      <c r="IS1084">
        <v>0</v>
      </c>
      <c r="IT1084">
        <v>21</v>
      </c>
    </row>
    <row r="1085" spans="1:254" x14ac:dyDescent="0.25">
      <c r="A1085" s="3" t="str">
        <f t="shared" si="16"/>
        <v>Jordan Spieth</v>
      </c>
      <c r="B1085" s="4">
        <v>45767</v>
      </c>
      <c r="C1085" t="s">
        <v>2248</v>
      </c>
      <c r="D1085" t="s">
        <v>2249</v>
      </c>
      <c r="E1085" t="s">
        <v>2250</v>
      </c>
      <c r="F1085" t="s">
        <v>2086</v>
      </c>
      <c r="I1085" t="s">
        <v>2282</v>
      </c>
      <c r="J1085" t="s">
        <v>862</v>
      </c>
      <c r="K1085">
        <v>18</v>
      </c>
      <c r="L1085">
        <v>67</v>
      </c>
      <c r="M1085">
        <v>70</v>
      </c>
      <c r="N1085">
        <v>69</v>
      </c>
      <c r="O1085">
        <v>69</v>
      </c>
      <c r="Q1085">
        <v>275</v>
      </c>
      <c r="R1085">
        <v>69.58</v>
      </c>
      <c r="S1085">
        <v>69.58</v>
      </c>
      <c r="T1085">
        <v>67.290000000000006</v>
      </c>
      <c r="U1085">
        <v>70.25</v>
      </c>
      <c r="V1085">
        <v>69.48</v>
      </c>
      <c r="W1085">
        <v>68.83</v>
      </c>
      <c r="Y1085">
        <v>68.959999999999994</v>
      </c>
      <c r="Z1085">
        <v>10</v>
      </c>
      <c r="AA1085">
        <v>21</v>
      </c>
      <c r="AB1085">
        <v>20</v>
      </c>
      <c r="AC1085">
        <v>18</v>
      </c>
      <c r="AE1085">
        <v>6</v>
      </c>
      <c r="AF1085">
        <v>7</v>
      </c>
      <c r="AG1085">
        <v>8</v>
      </c>
      <c r="AH1085">
        <v>8</v>
      </c>
      <c r="AJ1085">
        <v>18</v>
      </c>
      <c r="AK1085">
        <v>22</v>
      </c>
      <c r="AL1085">
        <v>1</v>
      </c>
      <c r="AM1085" s="5">
        <v>0.44444444444444442</v>
      </c>
      <c r="AN1085">
        <v>1</v>
      </c>
      <c r="AO1085" s="5">
        <v>0.57638888888888884</v>
      </c>
      <c r="AP1085">
        <v>1</v>
      </c>
      <c r="AQ1085" s="5">
        <v>0.47916666666666669</v>
      </c>
      <c r="AR1085">
        <v>1</v>
      </c>
      <c r="AS1085" s="5">
        <v>0.5</v>
      </c>
      <c r="AV1085">
        <v>306.83</v>
      </c>
      <c r="AW1085">
        <v>19</v>
      </c>
      <c r="AX1085">
        <v>64.290000000000006</v>
      </c>
      <c r="AY1085">
        <v>36</v>
      </c>
      <c r="AZ1085">
        <v>72.22</v>
      </c>
      <c r="BA1085">
        <v>4</v>
      </c>
      <c r="BB1085">
        <v>29</v>
      </c>
      <c r="BC1085">
        <v>61</v>
      </c>
      <c r="BD1085">
        <v>1.75</v>
      </c>
      <c r="BE1085">
        <v>60</v>
      </c>
      <c r="BF1085">
        <v>75</v>
      </c>
      <c r="BG1085">
        <v>22</v>
      </c>
      <c r="BH1085">
        <v>75</v>
      </c>
      <c r="BI1085">
        <v>26</v>
      </c>
      <c r="BJ1085">
        <v>17</v>
      </c>
      <c r="BK1085">
        <v>14</v>
      </c>
      <c r="BL1085">
        <v>10</v>
      </c>
      <c r="BM1085">
        <v>64</v>
      </c>
      <c r="BN1085">
        <v>15</v>
      </c>
      <c r="BO1085">
        <v>2</v>
      </c>
      <c r="BP1085">
        <v>47</v>
      </c>
      <c r="BQ1085">
        <v>-5</v>
      </c>
      <c r="BR1085">
        <v>15</v>
      </c>
      <c r="BS1085">
        <v>-6</v>
      </c>
      <c r="BT1085">
        <v>21</v>
      </c>
      <c r="BU1085">
        <v>1</v>
      </c>
      <c r="BV1085">
        <v>12</v>
      </c>
      <c r="BW1085">
        <v>54</v>
      </c>
      <c r="BX1085">
        <v>5</v>
      </c>
      <c r="BY1085">
        <v>0</v>
      </c>
      <c r="BZ1085">
        <v>8</v>
      </c>
      <c r="CA1085">
        <v>16</v>
      </c>
      <c r="CB1085">
        <v>44</v>
      </c>
      <c r="CC1085">
        <v>12</v>
      </c>
      <c r="CD1085">
        <v>299.08</v>
      </c>
      <c r="CE1085">
        <v>62.69</v>
      </c>
      <c r="CF1085">
        <v>68.459999999999994</v>
      </c>
      <c r="CG1085">
        <v>53.49</v>
      </c>
      <c r="CH1085">
        <v>1.76</v>
      </c>
      <c r="CI1085">
        <v>29.22</v>
      </c>
      <c r="CJ1085">
        <v>51.69</v>
      </c>
      <c r="CK1085">
        <v>3.04</v>
      </c>
      <c r="CL1085">
        <v>4.0199999999999996</v>
      </c>
      <c r="CM1085">
        <v>4.6100000000000003</v>
      </c>
      <c r="CN1085">
        <v>299.08</v>
      </c>
      <c r="CO1085">
        <v>62.69</v>
      </c>
      <c r="CP1085">
        <v>68.459999999999994</v>
      </c>
      <c r="CQ1085">
        <v>53.49</v>
      </c>
      <c r="CR1085">
        <v>1.76</v>
      </c>
      <c r="CS1085">
        <v>29.22</v>
      </c>
      <c r="CT1085">
        <v>51.69</v>
      </c>
      <c r="CU1085">
        <v>3.04</v>
      </c>
      <c r="CV1085">
        <v>4.0199999999999996</v>
      </c>
      <c r="CW1085">
        <v>4.6100000000000003</v>
      </c>
      <c r="CX1085">
        <v>4</v>
      </c>
      <c r="CY1085">
        <v>61</v>
      </c>
      <c r="CZ1085">
        <v>1</v>
      </c>
      <c r="DA1085">
        <v>58</v>
      </c>
      <c r="DB1085">
        <v>45</v>
      </c>
      <c r="DC1085">
        <v>301.10000000000002</v>
      </c>
      <c r="DD1085">
        <v>26</v>
      </c>
      <c r="DE1085">
        <v>308.8</v>
      </c>
      <c r="DF1085">
        <v>18</v>
      </c>
      <c r="DG1085">
        <v>313</v>
      </c>
      <c r="DH1085">
        <v>13</v>
      </c>
      <c r="DI1085">
        <v>304.39999999999998</v>
      </c>
      <c r="DJ1085">
        <v>34</v>
      </c>
      <c r="DM1085">
        <v>71.430000000000007</v>
      </c>
      <c r="DN1085">
        <v>19</v>
      </c>
      <c r="DO1085">
        <v>64.290000000000006</v>
      </c>
      <c r="DP1085">
        <v>31</v>
      </c>
      <c r="DQ1085">
        <v>50</v>
      </c>
      <c r="DR1085">
        <v>56</v>
      </c>
      <c r="DS1085">
        <v>71.430000000000007</v>
      </c>
      <c r="DT1085">
        <v>10</v>
      </c>
      <c r="DW1085">
        <v>83.33</v>
      </c>
      <c r="DX1085">
        <v>3</v>
      </c>
      <c r="DY1085">
        <v>61.11</v>
      </c>
      <c r="DZ1085">
        <v>40</v>
      </c>
      <c r="EA1085">
        <v>83.33</v>
      </c>
      <c r="EB1085">
        <v>3</v>
      </c>
      <c r="EC1085">
        <v>61.11</v>
      </c>
      <c r="ED1085">
        <v>28</v>
      </c>
      <c r="EG1085">
        <v>30</v>
      </c>
      <c r="EH1085">
        <v>60</v>
      </c>
      <c r="EI1085">
        <v>28</v>
      </c>
      <c r="EJ1085">
        <v>34</v>
      </c>
      <c r="EK1085">
        <v>31</v>
      </c>
      <c r="EL1085">
        <v>68</v>
      </c>
      <c r="EM1085">
        <v>27</v>
      </c>
      <c r="EN1085">
        <v>19</v>
      </c>
      <c r="EQ1085">
        <v>1.8</v>
      </c>
      <c r="ER1085">
        <v>59</v>
      </c>
      <c r="ES1085">
        <v>1.64</v>
      </c>
      <c r="ET1085">
        <v>25</v>
      </c>
      <c r="EU1085">
        <v>1.8</v>
      </c>
      <c r="EV1085">
        <v>55</v>
      </c>
      <c r="EW1085">
        <v>1.73</v>
      </c>
      <c r="EX1085">
        <v>45</v>
      </c>
      <c r="FA1085">
        <v>100</v>
      </c>
      <c r="FB1085">
        <v>1</v>
      </c>
      <c r="FC1085">
        <v>57.14</v>
      </c>
      <c r="FD1085">
        <v>54</v>
      </c>
      <c r="FE1085">
        <v>66.67</v>
      </c>
      <c r="FF1085">
        <v>43</v>
      </c>
      <c r="FG1085">
        <v>85.71</v>
      </c>
      <c r="FH1085">
        <v>11</v>
      </c>
      <c r="FK1085">
        <v>100</v>
      </c>
      <c r="FL1085">
        <v>1</v>
      </c>
      <c r="FM1085">
        <v>100</v>
      </c>
      <c r="FN1085">
        <v>1</v>
      </c>
      <c r="FO1085">
        <v>50</v>
      </c>
      <c r="FP1085">
        <v>34</v>
      </c>
      <c r="FQ1085">
        <v>50</v>
      </c>
      <c r="FR1085">
        <v>25</v>
      </c>
      <c r="FU1085">
        <v>0</v>
      </c>
      <c r="FV1085">
        <v>19</v>
      </c>
      <c r="FW1085">
        <v>1</v>
      </c>
      <c r="FX1085">
        <v>45</v>
      </c>
      <c r="FY1085">
        <v>0</v>
      </c>
      <c r="FZ1085">
        <v>21</v>
      </c>
      <c r="GA1085">
        <v>1</v>
      </c>
      <c r="GB1085">
        <v>44</v>
      </c>
      <c r="GE1085">
        <v>-2</v>
      </c>
      <c r="GF1085">
        <v>9</v>
      </c>
      <c r="GG1085">
        <v>-1</v>
      </c>
      <c r="GH1085">
        <v>22</v>
      </c>
      <c r="GI1085">
        <v>-1</v>
      </c>
      <c r="GJ1085">
        <v>26</v>
      </c>
      <c r="GK1085">
        <v>-1</v>
      </c>
      <c r="GL1085">
        <v>18</v>
      </c>
      <c r="GO1085">
        <v>-2</v>
      </c>
      <c r="GP1085">
        <v>13</v>
      </c>
      <c r="GQ1085">
        <v>-1</v>
      </c>
      <c r="GR1085">
        <v>34</v>
      </c>
      <c r="GS1085">
        <v>-1</v>
      </c>
      <c r="GT1085">
        <v>31</v>
      </c>
      <c r="GU1085">
        <v>-2</v>
      </c>
      <c r="GV1085">
        <v>13</v>
      </c>
      <c r="GY1085">
        <v>0</v>
      </c>
      <c r="GZ1085">
        <v>4</v>
      </c>
      <c r="HA1085">
        <v>0</v>
      </c>
      <c r="HB1085">
        <v>6</v>
      </c>
      <c r="HC1085">
        <v>0</v>
      </c>
      <c r="HD1085">
        <v>6</v>
      </c>
      <c r="HE1085">
        <v>1</v>
      </c>
      <c r="HF1085">
        <v>2</v>
      </c>
      <c r="HI1085">
        <v>4</v>
      </c>
      <c r="HJ1085">
        <v>27</v>
      </c>
      <c r="HK1085">
        <v>4</v>
      </c>
      <c r="HL1085">
        <v>26</v>
      </c>
      <c r="HM1085">
        <v>3</v>
      </c>
      <c r="HN1085">
        <v>43</v>
      </c>
      <c r="HO1085">
        <v>1</v>
      </c>
      <c r="HP1085">
        <v>68</v>
      </c>
      <c r="HS1085">
        <v>14</v>
      </c>
      <c r="HT1085">
        <v>5</v>
      </c>
      <c r="HU1085">
        <v>11</v>
      </c>
      <c r="HV1085">
        <v>43</v>
      </c>
      <c r="HW1085">
        <v>14</v>
      </c>
      <c r="HX1085">
        <v>6</v>
      </c>
      <c r="HY1085">
        <v>15</v>
      </c>
      <c r="HZ1085">
        <v>2</v>
      </c>
      <c r="IC1085">
        <v>0</v>
      </c>
      <c r="ID1085">
        <v>63</v>
      </c>
      <c r="IE1085">
        <v>3</v>
      </c>
      <c r="IF1085">
        <v>9</v>
      </c>
      <c r="IG1085">
        <v>1</v>
      </c>
      <c r="IH1085">
        <v>39</v>
      </c>
      <c r="II1085">
        <v>1</v>
      </c>
      <c r="IJ1085">
        <v>51</v>
      </c>
      <c r="IM1085">
        <v>0</v>
      </c>
      <c r="IN1085">
        <v>14</v>
      </c>
      <c r="IO1085">
        <v>0</v>
      </c>
      <c r="IP1085">
        <v>14</v>
      </c>
      <c r="IQ1085">
        <v>0</v>
      </c>
      <c r="IR1085">
        <v>21</v>
      </c>
      <c r="IS1085">
        <v>0</v>
      </c>
      <c r="IT1085">
        <v>21</v>
      </c>
    </row>
    <row r="1086" spans="1:254" x14ac:dyDescent="0.25">
      <c r="A1086" s="3" t="str">
        <f t="shared" si="16"/>
        <v>Sami Valimaki</v>
      </c>
      <c r="B1086" s="4">
        <v>45767</v>
      </c>
      <c r="C1086" t="s">
        <v>2248</v>
      </c>
      <c r="D1086" t="s">
        <v>2249</v>
      </c>
      <c r="E1086" t="s">
        <v>2250</v>
      </c>
      <c r="F1086" t="s">
        <v>2086</v>
      </c>
      <c r="I1086" t="s">
        <v>2283</v>
      </c>
      <c r="J1086" t="s">
        <v>2284</v>
      </c>
      <c r="K1086">
        <v>18</v>
      </c>
      <c r="L1086">
        <v>67</v>
      </c>
      <c r="M1086">
        <v>69</v>
      </c>
      <c r="N1086">
        <v>71</v>
      </c>
      <c r="O1086">
        <v>68</v>
      </c>
      <c r="Q1086">
        <v>275</v>
      </c>
      <c r="R1086">
        <v>69.58</v>
      </c>
      <c r="S1086">
        <v>69.58</v>
      </c>
      <c r="T1086">
        <v>67.290000000000006</v>
      </c>
      <c r="U1086">
        <v>69.25</v>
      </c>
      <c r="V1086">
        <v>71.48</v>
      </c>
      <c r="W1086">
        <v>67.83</v>
      </c>
      <c r="Y1086">
        <v>68.959999999999994</v>
      </c>
      <c r="Z1086">
        <v>10</v>
      </c>
      <c r="AA1086">
        <v>13</v>
      </c>
      <c r="AB1086">
        <v>28</v>
      </c>
      <c r="AC1086">
        <v>18</v>
      </c>
      <c r="AE1086">
        <v>6</v>
      </c>
      <c r="AF1086">
        <v>6</v>
      </c>
      <c r="AG1086">
        <v>9</v>
      </c>
      <c r="AH1086">
        <v>8</v>
      </c>
      <c r="AJ1086">
        <v>18</v>
      </c>
      <c r="AK1086">
        <v>22</v>
      </c>
      <c r="AL1086">
        <v>1</v>
      </c>
      <c r="AM1086" s="5">
        <v>0.34027777777777779</v>
      </c>
      <c r="AN1086">
        <v>1</v>
      </c>
      <c r="AO1086" s="5">
        <v>0.47222222222222221</v>
      </c>
      <c r="AP1086">
        <v>1</v>
      </c>
      <c r="AQ1086" s="5">
        <v>0.52430555555555558</v>
      </c>
      <c r="AR1086">
        <v>1</v>
      </c>
      <c r="AS1086" s="5">
        <v>0.4548611111111111</v>
      </c>
      <c r="AV1086">
        <v>292.5</v>
      </c>
      <c r="AW1086">
        <v>58</v>
      </c>
      <c r="AX1086">
        <v>62.5</v>
      </c>
      <c r="AY1086">
        <v>46</v>
      </c>
      <c r="AZ1086">
        <v>62.5</v>
      </c>
      <c r="BA1086">
        <v>39</v>
      </c>
      <c r="BB1086">
        <v>27</v>
      </c>
      <c r="BC1086">
        <v>13</v>
      </c>
      <c r="BD1086">
        <v>1.62</v>
      </c>
      <c r="BE1086">
        <v>14</v>
      </c>
      <c r="BF1086">
        <v>70.37</v>
      </c>
      <c r="BG1086">
        <v>33</v>
      </c>
      <c r="BH1086">
        <v>100</v>
      </c>
      <c r="BI1086">
        <v>1</v>
      </c>
      <c r="BJ1086">
        <v>67</v>
      </c>
      <c r="BK1086">
        <v>48</v>
      </c>
      <c r="BL1086">
        <v>61</v>
      </c>
      <c r="BM1086">
        <v>12</v>
      </c>
      <c r="BN1086">
        <v>40</v>
      </c>
      <c r="BO1086">
        <v>0</v>
      </c>
      <c r="BP1086">
        <v>21</v>
      </c>
      <c r="BQ1086">
        <v>-2</v>
      </c>
      <c r="BR1086">
        <v>34</v>
      </c>
      <c r="BS1086">
        <v>-7</v>
      </c>
      <c r="BT1086">
        <v>13</v>
      </c>
      <c r="BU1086">
        <v>0</v>
      </c>
      <c r="BV1086">
        <v>18</v>
      </c>
      <c r="BW1086">
        <v>46</v>
      </c>
      <c r="BX1086">
        <v>7</v>
      </c>
      <c r="BY1086">
        <v>1</v>
      </c>
      <c r="BZ1086">
        <v>2</v>
      </c>
      <c r="CA1086">
        <v>16</v>
      </c>
      <c r="CB1086">
        <v>44</v>
      </c>
      <c r="CC1086">
        <v>12</v>
      </c>
      <c r="CD1086">
        <v>299.08</v>
      </c>
      <c r="CE1086">
        <v>62.69</v>
      </c>
      <c r="CF1086">
        <v>68.459999999999994</v>
      </c>
      <c r="CG1086">
        <v>53.49</v>
      </c>
      <c r="CH1086">
        <v>1.76</v>
      </c>
      <c r="CI1086">
        <v>29.22</v>
      </c>
      <c r="CJ1086">
        <v>51.69</v>
      </c>
      <c r="CK1086">
        <v>3.04</v>
      </c>
      <c r="CL1086">
        <v>4.0199999999999996</v>
      </c>
      <c r="CM1086">
        <v>4.6100000000000003</v>
      </c>
      <c r="CN1086">
        <v>299.08</v>
      </c>
      <c r="CO1086">
        <v>62.69</v>
      </c>
      <c r="CP1086">
        <v>68.459999999999994</v>
      </c>
      <c r="CQ1086">
        <v>53.49</v>
      </c>
      <c r="CR1086">
        <v>1.76</v>
      </c>
      <c r="CS1086">
        <v>29.22</v>
      </c>
      <c r="CT1086">
        <v>51.69</v>
      </c>
      <c r="CU1086">
        <v>3.04</v>
      </c>
      <c r="CV1086">
        <v>4.0199999999999996</v>
      </c>
      <c r="CW1086">
        <v>4.6100000000000003</v>
      </c>
      <c r="CX1086">
        <v>18</v>
      </c>
      <c r="CY1086">
        <v>16</v>
      </c>
      <c r="CZ1086">
        <v>44</v>
      </c>
      <c r="DA1086">
        <v>34</v>
      </c>
      <c r="DB1086">
        <v>18</v>
      </c>
      <c r="DC1086">
        <v>286.3</v>
      </c>
      <c r="DD1086">
        <v>64</v>
      </c>
      <c r="DE1086">
        <v>281.39999999999998</v>
      </c>
      <c r="DF1086">
        <v>67</v>
      </c>
      <c r="DG1086">
        <v>310</v>
      </c>
      <c r="DH1086">
        <v>19</v>
      </c>
      <c r="DI1086">
        <v>292.3</v>
      </c>
      <c r="DJ1086">
        <v>60</v>
      </c>
      <c r="DM1086">
        <v>85.71</v>
      </c>
      <c r="DN1086">
        <v>2</v>
      </c>
      <c r="DO1086">
        <v>57.14</v>
      </c>
      <c r="DP1086">
        <v>44</v>
      </c>
      <c r="DQ1086">
        <v>57.14</v>
      </c>
      <c r="DR1086">
        <v>44</v>
      </c>
      <c r="DS1086">
        <v>50</v>
      </c>
      <c r="DT1086">
        <v>57</v>
      </c>
      <c r="DW1086">
        <v>77.78</v>
      </c>
      <c r="DX1086">
        <v>5</v>
      </c>
      <c r="DY1086">
        <v>61.11</v>
      </c>
      <c r="DZ1086">
        <v>40</v>
      </c>
      <c r="EA1086">
        <v>50</v>
      </c>
      <c r="EB1086">
        <v>61</v>
      </c>
      <c r="EC1086">
        <v>61.11</v>
      </c>
      <c r="ED1086">
        <v>28</v>
      </c>
      <c r="EG1086">
        <v>29</v>
      </c>
      <c r="EH1086">
        <v>48</v>
      </c>
      <c r="EI1086">
        <v>27</v>
      </c>
      <c r="EJ1086">
        <v>19</v>
      </c>
      <c r="EK1086">
        <v>26</v>
      </c>
      <c r="EL1086">
        <v>12</v>
      </c>
      <c r="EM1086">
        <v>26</v>
      </c>
      <c r="EN1086">
        <v>11</v>
      </c>
      <c r="EQ1086">
        <v>1.64</v>
      </c>
      <c r="ER1086">
        <v>25</v>
      </c>
      <c r="ES1086">
        <v>1.73</v>
      </c>
      <c r="ET1086">
        <v>45</v>
      </c>
      <c r="EU1086">
        <v>1.56</v>
      </c>
      <c r="EV1086">
        <v>13</v>
      </c>
      <c r="EW1086">
        <v>1.55</v>
      </c>
      <c r="EX1086">
        <v>14</v>
      </c>
      <c r="FA1086">
        <v>50</v>
      </c>
      <c r="FB1086">
        <v>59</v>
      </c>
      <c r="FC1086">
        <v>85.71</v>
      </c>
      <c r="FD1086">
        <v>12</v>
      </c>
      <c r="FE1086">
        <v>66.67</v>
      </c>
      <c r="FF1086">
        <v>43</v>
      </c>
      <c r="FG1086">
        <v>71.430000000000007</v>
      </c>
      <c r="FH1086">
        <v>27</v>
      </c>
      <c r="FK1086">
        <v>100</v>
      </c>
      <c r="FL1086">
        <v>1</v>
      </c>
      <c r="FO1086">
        <v>100</v>
      </c>
      <c r="FP1086">
        <v>1</v>
      </c>
      <c r="FU1086">
        <v>0</v>
      </c>
      <c r="FV1086">
        <v>19</v>
      </c>
      <c r="FW1086">
        <v>-1</v>
      </c>
      <c r="FX1086">
        <v>2</v>
      </c>
      <c r="FY1086">
        <v>0</v>
      </c>
      <c r="FZ1086">
        <v>21</v>
      </c>
      <c r="GA1086">
        <v>1</v>
      </c>
      <c r="GB1086">
        <v>44</v>
      </c>
      <c r="GE1086">
        <v>-2</v>
      </c>
      <c r="GF1086">
        <v>9</v>
      </c>
      <c r="GG1086">
        <v>0</v>
      </c>
      <c r="GH1086">
        <v>39</v>
      </c>
      <c r="GI1086">
        <v>2</v>
      </c>
      <c r="GJ1086">
        <v>62</v>
      </c>
      <c r="GK1086">
        <v>-2</v>
      </c>
      <c r="GL1086">
        <v>9</v>
      </c>
      <c r="GO1086">
        <v>-2</v>
      </c>
      <c r="GP1086">
        <v>13</v>
      </c>
      <c r="GQ1086">
        <v>-1</v>
      </c>
      <c r="GR1086">
        <v>34</v>
      </c>
      <c r="GS1086">
        <v>-2</v>
      </c>
      <c r="GT1086">
        <v>7</v>
      </c>
      <c r="GU1086">
        <v>-2</v>
      </c>
      <c r="GV1086">
        <v>13</v>
      </c>
      <c r="GY1086">
        <v>0</v>
      </c>
      <c r="GZ1086">
        <v>4</v>
      </c>
      <c r="HA1086">
        <v>0</v>
      </c>
      <c r="HB1086">
        <v>6</v>
      </c>
      <c r="HC1086">
        <v>0</v>
      </c>
      <c r="HD1086">
        <v>6</v>
      </c>
      <c r="HE1086">
        <v>0</v>
      </c>
      <c r="HF1086">
        <v>7</v>
      </c>
      <c r="HI1086">
        <v>6</v>
      </c>
      <c r="HJ1086">
        <v>4</v>
      </c>
      <c r="HK1086">
        <v>3</v>
      </c>
      <c r="HL1086">
        <v>48</v>
      </c>
      <c r="HM1086">
        <v>4</v>
      </c>
      <c r="HN1086">
        <v>34</v>
      </c>
      <c r="HO1086">
        <v>5</v>
      </c>
      <c r="HP1086">
        <v>13</v>
      </c>
      <c r="HS1086">
        <v>10</v>
      </c>
      <c r="HT1086">
        <v>58</v>
      </c>
      <c r="HU1086">
        <v>14</v>
      </c>
      <c r="HV1086">
        <v>5</v>
      </c>
      <c r="HW1086">
        <v>11</v>
      </c>
      <c r="HX1086">
        <v>42</v>
      </c>
      <c r="HY1086">
        <v>11</v>
      </c>
      <c r="HZ1086">
        <v>37</v>
      </c>
      <c r="IC1086">
        <v>2</v>
      </c>
      <c r="ID1086">
        <v>22</v>
      </c>
      <c r="IE1086">
        <v>1</v>
      </c>
      <c r="IF1086">
        <v>42</v>
      </c>
      <c r="IG1086">
        <v>2</v>
      </c>
      <c r="IH1086">
        <v>16</v>
      </c>
      <c r="II1086">
        <v>2</v>
      </c>
      <c r="IJ1086">
        <v>31</v>
      </c>
      <c r="IM1086">
        <v>0</v>
      </c>
      <c r="IN1086">
        <v>14</v>
      </c>
      <c r="IO1086">
        <v>0</v>
      </c>
      <c r="IP1086">
        <v>14</v>
      </c>
      <c r="IQ1086">
        <v>1</v>
      </c>
      <c r="IR1086">
        <v>1</v>
      </c>
      <c r="IS1086">
        <v>0</v>
      </c>
      <c r="IT1086">
        <v>21</v>
      </c>
    </row>
    <row r="1087" spans="1:254" x14ac:dyDescent="0.25">
      <c r="A1087" s="3" t="str">
        <f t="shared" si="16"/>
        <v>Wyndham Clark</v>
      </c>
      <c r="B1087" s="4">
        <v>45767</v>
      </c>
      <c r="C1087" t="s">
        <v>2248</v>
      </c>
      <c r="D1087" t="s">
        <v>2249</v>
      </c>
      <c r="E1087" t="s">
        <v>2250</v>
      </c>
      <c r="F1087" t="s">
        <v>2086</v>
      </c>
      <c r="I1087" t="s">
        <v>2285</v>
      </c>
      <c r="J1087" t="s">
        <v>2286</v>
      </c>
      <c r="K1087">
        <v>27</v>
      </c>
      <c r="L1087">
        <v>65</v>
      </c>
      <c r="M1087">
        <v>70</v>
      </c>
      <c r="N1087">
        <v>69</v>
      </c>
      <c r="O1087">
        <v>72</v>
      </c>
      <c r="Q1087">
        <v>276</v>
      </c>
      <c r="R1087">
        <v>69.58</v>
      </c>
      <c r="S1087">
        <v>69.58</v>
      </c>
      <c r="T1087">
        <v>65.290000000000006</v>
      </c>
      <c r="U1087">
        <v>70.25</v>
      </c>
      <c r="V1087">
        <v>69.48</v>
      </c>
      <c r="W1087">
        <v>71.83</v>
      </c>
      <c r="Y1087">
        <v>69.209999999999994</v>
      </c>
      <c r="Z1087">
        <v>4</v>
      </c>
      <c r="AA1087">
        <v>8</v>
      </c>
      <c r="AB1087">
        <v>13</v>
      </c>
      <c r="AC1087">
        <v>27</v>
      </c>
      <c r="AE1087">
        <v>4</v>
      </c>
      <c r="AF1087">
        <v>5</v>
      </c>
      <c r="AG1087">
        <v>6</v>
      </c>
      <c r="AH1087">
        <v>9</v>
      </c>
      <c r="AJ1087">
        <v>27</v>
      </c>
      <c r="AK1087">
        <v>29</v>
      </c>
      <c r="AL1087">
        <v>1</v>
      </c>
      <c r="AM1087" s="5">
        <v>0.50347222222222221</v>
      </c>
      <c r="AN1087">
        <v>1</v>
      </c>
      <c r="AO1087" s="5">
        <v>0.36805555555555558</v>
      </c>
      <c r="AP1087">
        <v>1</v>
      </c>
      <c r="AQ1087" s="5">
        <v>0.5625</v>
      </c>
      <c r="AR1087">
        <v>1</v>
      </c>
      <c r="AS1087" s="5">
        <v>0.52777777777777779</v>
      </c>
      <c r="AV1087">
        <v>295.77</v>
      </c>
      <c r="AW1087">
        <v>51</v>
      </c>
      <c r="AX1087">
        <v>55.36</v>
      </c>
      <c r="AY1087">
        <v>62</v>
      </c>
      <c r="AZ1087">
        <v>61.11</v>
      </c>
      <c r="BA1087">
        <v>46</v>
      </c>
      <c r="BB1087">
        <v>26.75</v>
      </c>
      <c r="BC1087">
        <v>9</v>
      </c>
      <c r="BD1087">
        <v>1.59</v>
      </c>
      <c r="BE1087">
        <v>7</v>
      </c>
      <c r="BF1087">
        <v>67.86</v>
      </c>
      <c r="BG1087">
        <v>43</v>
      </c>
      <c r="BH1087">
        <v>100</v>
      </c>
      <c r="BI1087">
        <v>1</v>
      </c>
      <c r="BJ1087">
        <v>70</v>
      </c>
      <c r="BK1087">
        <v>59</v>
      </c>
      <c r="BL1087">
        <v>68</v>
      </c>
      <c r="BM1087">
        <v>8</v>
      </c>
      <c r="BN1087">
        <v>52</v>
      </c>
      <c r="BO1087">
        <v>0</v>
      </c>
      <c r="BP1087">
        <v>21</v>
      </c>
      <c r="BQ1087">
        <v>-3</v>
      </c>
      <c r="BR1087">
        <v>26</v>
      </c>
      <c r="BS1087">
        <v>-5</v>
      </c>
      <c r="BT1087">
        <v>37</v>
      </c>
      <c r="BU1087">
        <v>0</v>
      </c>
      <c r="BV1087">
        <v>19</v>
      </c>
      <c r="BW1087">
        <v>44</v>
      </c>
      <c r="BX1087">
        <v>7</v>
      </c>
      <c r="BY1087">
        <v>2</v>
      </c>
      <c r="BZ1087">
        <v>3</v>
      </c>
      <c r="CA1087">
        <v>16</v>
      </c>
      <c r="CB1087">
        <v>44</v>
      </c>
      <c r="CC1087">
        <v>12</v>
      </c>
      <c r="CD1087">
        <v>299.08</v>
      </c>
      <c r="CE1087">
        <v>62.69</v>
      </c>
      <c r="CF1087">
        <v>68.459999999999994</v>
      </c>
      <c r="CG1087">
        <v>53.49</v>
      </c>
      <c r="CH1087">
        <v>1.76</v>
      </c>
      <c r="CI1087">
        <v>29.22</v>
      </c>
      <c r="CJ1087">
        <v>51.69</v>
      </c>
      <c r="CK1087">
        <v>3.04</v>
      </c>
      <c r="CL1087">
        <v>4.0199999999999996</v>
      </c>
      <c r="CM1087">
        <v>4.6100000000000003</v>
      </c>
      <c r="CN1087">
        <v>299.08</v>
      </c>
      <c r="CO1087">
        <v>62.69</v>
      </c>
      <c r="CP1087">
        <v>68.459999999999994</v>
      </c>
      <c r="CQ1087">
        <v>53.49</v>
      </c>
      <c r="CR1087">
        <v>1.76</v>
      </c>
      <c r="CS1087">
        <v>29.22</v>
      </c>
      <c r="CT1087">
        <v>51.69</v>
      </c>
      <c r="CU1087">
        <v>3.04</v>
      </c>
      <c r="CV1087">
        <v>4.0199999999999996</v>
      </c>
      <c r="CW1087">
        <v>4.6100000000000003</v>
      </c>
      <c r="CX1087">
        <v>18</v>
      </c>
      <c r="CY1087">
        <v>8</v>
      </c>
      <c r="CZ1087">
        <v>55</v>
      </c>
      <c r="DA1087">
        <v>34</v>
      </c>
      <c r="DB1087">
        <v>8</v>
      </c>
      <c r="DC1087">
        <v>264.89999999999998</v>
      </c>
      <c r="DD1087">
        <v>72</v>
      </c>
      <c r="DE1087">
        <v>296.5</v>
      </c>
      <c r="DF1087">
        <v>47</v>
      </c>
      <c r="DG1087">
        <v>307.5</v>
      </c>
      <c r="DH1087">
        <v>24</v>
      </c>
      <c r="DI1087">
        <v>314.2</v>
      </c>
      <c r="DJ1087">
        <v>14</v>
      </c>
      <c r="DM1087">
        <v>50</v>
      </c>
      <c r="DN1087">
        <v>58</v>
      </c>
      <c r="DO1087">
        <v>57.14</v>
      </c>
      <c r="DP1087">
        <v>44</v>
      </c>
      <c r="DQ1087">
        <v>50</v>
      </c>
      <c r="DR1087">
        <v>56</v>
      </c>
      <c r="DS1087">
        <v>64.290000000000006</v>
      </c>
      <c r="DT1087">
        <v>26</v>
      </c>
      <c r="DW1087">
        <v>77.78</v>
      </c>
      <c r="DX1087">
        <v>5</v>
      </c>
      <c r="DY1087">
        <v>61.11</v>
      </c>
      <c r="DZ1087">
        <v>40</v>
      </c>
      <c r="EA1087">
        <v>55.56</v>
      </c>
      <c r="EB1087">
        <v>49</v>
      </c>
      <c r="EC1087">
        <v>50</v>
      </c>
      <c r="ED1087">
        <v>57</v>
      </c>
      <c r="EG1087">
        <v>27</v>
      </c>
      <c r="EH1087">
        <v>18</v>
      </c>
      <c r="EI1087">
        <v>27</v>
      </c>
      <c r="EJ1087">
        <v>19</v>
      </c>
      <c r="EK1087">
        <v>25</v>
      </c>
      <c r="EL1087">
        <v>5</v>
      </c>
      <c r="EM1087">
        <v>28</v>
      </c>
      <c r="EN1087">
        <v>32</v>
      </c>
      <c r="EQ1087">
        <v>1.64</v>
      </c>
      <c r="ER1087">
        <v>25</v>
      </c>
      <c r="ES1087">
        <v>1.64</v>
      </c>
      <c r="ET1087">
        <v>25</v>
      </c>
      <c r="EU1087">
        <v>1.5</v>
      </c>
      <c r="EV1087">
        <v>5</v>
      </c>
      <c r="EW1087">
        <v>1.56</v>
      </c>
      <c r="EX1087">
        <v>17</v>
      </c>
      <c r="FA1087">
        <v>100</v>
      </c>
      <c r="FB1087">
        <v>1</v>
      </c>
      <c r="FC1087">
        <v>71.430000000000007</v>
      </c>
      <c r="FD1087">
        <v>37</v>
      </c>
      <c r="FE1087">
        <v>75</v>
      </c>
      <c r="FF1087">
        <v>30</v>
      </c>
      <c r="FG1087">
        <v>44.44</v>
      </c>
      <c r="FH1087">
        <v>64</v>
      </c>
      <c r="FK1087">
        <v>100</v>
      </c>
      <c r="FL1087">
        <v>1</v>
      </c>
      <c r="FO1087">
        <v>100</v>
      </c>
      <c r="FP1087">
        <v>1</v>
      </c>
      <c r="FU1087">
        <v>-1</v>
      </c>
      <c r="FV1087">
        <v>5</v>
      </c>
      <c r="FW1087">
        <v>1</v>
      </c>
      <c r="FX1087">
        <v>45</v>
      </c>
      <c r="FY1087">
        <v>-1</v>
      </c>
      <c r="FZ1087">
        <v>8</v>
      </c>
      <c r="GA1087">
        <v>1</v>
      </c>
      <c r="GB1087">
        <v>44</v>
      </c>
      <c r="GE1087">
        <v>-3</v>
      </c>
      <c r="GF1087">
        <v>3</v>
      </c>
      <c r="GG1087">
        <v>0</v>
      </c>
      <c r="GH1087">
        <v>39</v>
      </c>
      <c r="GI1087">
        <v>1</v>
      </c>
      <c r="GJ1087">
        <v>58</v>
      </c>
      <c r="GK1087">
        <v>-1</v>
      </c>
      <c r="GL1087">
        <v>18</v>
      </c>
      <c r="GO1087">
        <v>-2</v>
      </c>
      <c r="GP1087">
        <v>13</v>
      </c>
      <c r="GQ1087">
        <v>-2</v>
      </c>
      <c r="GR1087">
        <v>9</v>
      </c>
      <c r="GS1087">
        <v>-2</v>
      </c>
      <c r="GT1087">
        <v>7</v>
      </c>
      <c r="GU1087">
        <v>1</v>
      </c>
      <c r="GV1087">
        <v>66</v>
      </c>
      <c r="GY1087">
        <v>0</v>
      </c>
      <c r="GZ1087">
        <v>4</v>
      </c>
      <c r="HA1087">
        <v>0</v>
      </c>
      <c r="HB1087">
        <v>6</v>
      </c>
      <c r="HC1087">
        <v>0</v>
      </c>
      <c r="HD1087">
        <v>6</v>
      </c>
      <c r="HE1087">
        <v>0</v>
      </c>
      <c r="HF1087">
        <v>7</v>
      </c>
      <c r="HI1087">
        <v>6</v>
      </c>
      <c r="HJ1087">
        <v>4</v>
      </c>
      <c r="HK1087">
        <v>4</v>
      </c>
      <c r="HL1087">
        <v>26</v>
      </c>
      <c r="HM1087">
        <v>5</v>
      </c>
      <c r="HN1087">
        <v>13</v>
      </c>
      <c r="HO1087">
        <v>4</v>
      </c>
      <c r="HP1087">
        <v>25</v>
      </c>
      <c r="HS1087">
        <v>12</v>
      </c>
      <c r="HT1087">
        <v>27</v>
      </c>
      <c r="HU1087">
        <v>12</v>
      </c>
      <c r="HV1087">
        <v>28</v>
      </c>
      <c r="HW1087">
        <v>11</v>
      </c>
      <c r="HX1087">
        <v>42</v>
      </c>
      <c r="HY1087">
        <v>9</v>
      </c>
      <c r="HZ1087">
        <v>62</v>
      </c>
      <c r="IC1087">
        <v>0</v>
      </c>
      <c r="ID1087">
        <v>63</v>
      </c>
      <c r="IE1087">
        <v>1</v>
      </c>
      <c r="IF1087">
        <v>42</v>
      </c>
      <c r="IG1087">
        <v>1</v>
      </c>
      <c r="IH1087">
        <v>39</v>
      </c>
      <c r="II1087">
        <v>5</v>
      </c>
      <c r="IJ1087">
        <v>1</v>
      </c>
      <c r="IM1087">
        <v>0</v>
      </c>
      <c r="IN1087">
        <v>14</v>
      </c>
      <c r="IO1087">
        <v>1</v>
      </c>
      <c r="IP1087">
        <v>3</v>
      </c>
      <c r="IQ1087">
        <v>1</v>
      </c>
      <c r="IR1087">
        <v>1</v>
      </c>
      <c r="IS1087">
        <v>0</v>
      </c>
      <c r="IT1087">
        <v>21</v>
      </c>
    </row>
    <row r="1088" spans="1:254" x14ac:dyDescent="0.25">
      <c r="A1088" s="3" t="str">
        <f t="shared" si="16"/>
        <v>Ryan Gerard</v>
      </c>
      <c r="B1088" s="4">
        <v>45767</v>
      </c>
      <c r="C1088" t="s">
        <v>2248</v>
      </c>
      <c r="D1088" t="s">
        <v>2249</v>
      </c>
      <c r="E1088" t="s">
        <v>2250</v>
      </c>
      <c r="F1088" t="s">
        <v>2086</v>
      </c>
      <c r="I1088" t="s">
        <v>2287</v>
      </c>
      <c r="J1088" t="s">
        <v>1164</v>
      </c>
      <c r="K1088">
        <v>27</v>
      </c>
      <c r="L1088">
        <v>67</v>
      </c>
      <c r="M1088">
        <v>69</v>
      </c>
      <c r="N1088">
        <v>71</v>
      </c>
      <c r="O1088">
        <v>69</v>
      </c>
      <c r="Q1088">
        <v>276</v>
      </c>
      <c r="R1088">
        <v>69.58</v>
      </c>
      <c r="S1088">
        <v>69.58</v>
      </c>
      <c r="T1088">
        <v>67.290000000000006</v>
      </c>
      <c r="U1088">
        <v>69.25</v>
      </c>
      <c r="V1088">
        <v>71.48</v>
      </c>
      <c r="W1088">
        <v>68.83</v>
      </c>
      <c r="Y1088">
        <v>69.209999999999994</v>
      </c>
      <c r="Z1088">
        <v>10</v>
      </c>
      <c r="AA1088">
        <v>13</v>
      </c>
      <c r="AB1088">
        <v>28</v>
      </c>
      <c r="AC1088">
        <v>27</v>
      </c>
      <c r="AE1088">
        <v>6</v>
      </c>
      <c r="AF1088">
        <v>6</v>
      </c>
      <c r="AG1088">
        <v>9</v>
      </c>
      <c r="AH1088">
        <v>9</v>
      </c>
      <c r="AJ1088">
        <v>27</v>
      </c>
      <c r="AK1088">
        <v>29</v>
      </c>
      <c r="AL1088">
        <v>1</v>
      </c>
      <c r="AM1088" s="5">
        <v>0.4861111111111111</v>
      </c>
      <c r="AN1088">
        <v>1</v>
      </c>
      <c r="AO1088" s="5">
        <v>0.35416666666666669</v>
      </c>
      <c r="AP1088">
        <v>1</v>
      </c>
      <c r="AQ1088" s="5">
        <v>0.54166666666666663</v>
      </c>
      <c r="AR1088">
        <v>1</v>
      </c>
      <c r="AS1088" s="5">
        <v>0.44791666666666669</v>
      </c>
      <c r="AV1088">
        <v>302.08</v>
      </c>
      <c r="AW1088">
        <v>35</v>
      </c>
      <c r="AX1088">
        <v>69.64</v>
      </c>
      <c r="AY1088">
        <v>13</v>
      </c>
      <c r="AZ1088">
        <v>56.94</v>
      </c>
      <c r="BA1088">
        <v>61</v>
      </c>
      <c r="BB1088">
        <v>26.5</v>
      </c>
      <c r="BC1088">
        <v>7</v>
      </c>
      <c r="BD1088">
        <v>1.66</v>
      </c>
      <c r="BE1088">
        <v>28</v>
      </c>
      <c r="BF1088">
        <v>77.42</v>
      </c>
      <c r="BG1088">
        <v>18</v>
      </c>
      <c r="BH1088">
        <v>70</v>
      </c>
      <c r="BI1088">
        <v>36</v>
      </c>
      <c r="BJ1088">
        <v>12</v>
      </c>
      <c r="BK1088">
        <v>40</v>
      </c>
      <c r="BL1088">
        <v>31</v>
      </c>
      <c r="BM1088">
        <v>17</v>
      </c>
      <c r="BN1088">
        <v>22</v>
      </c>
      <c r="BO1088">
        <v>2</v>
      </c>
      <c r="BP1088">
        <v>47</v>
      </c>
      <c r="BQ1088">
        <v>-5</v>
      </c>
      <c r="BR1088">
        <v>15</v>
      </c>
      <c r="BS1088">
        <v>-5</v>
      </c>
      <c r="BT1088">
        <v>37</v>
      </c>
      <c r="BU1088">
        <v>0</v>
      </c>
      <c r="BV1088">
        <v>15</v>
      </c>
      <c r="BW1088">
        <v>50</v>
      </c>
      <c r="BX1088">
        <v>7</v>
      </c>
      <c r="BY1088">
        <v>0</v>
      </c>
      <c r="BZ1088">
        <v>10</v>
      </c>
      <c r="CA1088">
        <v>16</v>
      </c>
      <c r="CB1088">
        <v>44</v>
      </c>
      <c r="CC1088">
        <v>12</v>
      </c>
      <c r="CD1088">
        <v>299.08</v>
      </c>
      <c r="CE1088">
        <v>62.69</v>
      </c>
      <c r="CF1088">
        <v>68.459999999999994</v>
      </c>
      <c r="CG1088">
        <v>53.49</v>
      </c>
      <c r="CH1088">
        <v>1.76</v>
      </c>
      <c r="CI1088">
        <v>29.22</v>
      </c>
      <c r="CJ1088">
        <v>51.69</v>
      </c>
      <c r="CK1088">
        <v>3.04</v>
      </c>
      <c r="CL1088">
        <v>4.0199999999999996</v>
      </c>
      <c r="CM1088">
        <v>4.6100000000000003</v>
      </c>
      <c r="CN1088">
        <v>299.08</v>
      </c>
      <c r="CO1088">
        <v>62.69</v>
      </c>
      <c r="CP1088">
        <v>68.459999999999994</v>
      </c>
      <c r="CQ1088">
        <v>53.49</v>
      </c>
      <c r="CR1088">
        <v>1.76</v>
      </c>
      <c r="CS1088">
        <v>29.22</v>
      </c>
      <c r="CT1088">
        <v>51.69</v>
      </c>
      <c r="CU1088">
        <v>3.04</v>
      </c>
      <c r="CV1088">
        <v>4.0199999999999996</v>
      </c>
      <c r="CW1088">
        <v>4.6100000000000003</v>
      </c>
      <c r="CX1088">
        <v>18</v>
      </c>
      <c r="CY1088">
        <v>40</v>
      </c>
      <c r="CZ1088">
        <v>15</v>
      </c>
      <c r="DA1088">
        <v>34</v>
      </c>
      <c r="DB1088">
        <v>45</v>
      </c>
      <c r="DC1088">
        <v>299.39999999999998</v>
      </c>
      <c r="DD1088">
        <v>32</v>
      </c>
      <c r="DE1088">
        <v>301.10000000000002</v>
      </c>
      <c r="DF1088">
        <v>32</v>
      </c>
      <c r="DG1088">
        <v>300.39999999999998</v>
      </c>
      <c r="DH1088">
        <v>38</v>
      </c>
      <c r="DI1088">
        <v>307.39999999999998</v>
      </c>
      <c r="DJ1088">
        <v>27</v>
      </c>
      <c r="DM1088">
        <v>64.290000000000006</v>
      </c>
      <c r="DN1088">
        <v>33</v>
      </c>
      <c r="DO1088">
        <v>85.71</v>
      </c>
      <c r="DP1088">
        <v>1</v>
      </c>
      <c r="DQ1088">
        <v>57.14</v>
      </c>
      <c r="DR1088">
        <v>44</v>
      </c>
      <c r="DS1088">
        <v>71.430000000000007</v>
      </c>
      <c r="DT1088">
        <v>10</v>
      </c>
      <c r="DW1088">
        <v>72.22</v>
      </c>
      <c r="DX1088">
        <v>14</v>
      </c>
      <c r="DY1088">
        <v>72.22</v>
      </c>
      <c r="DZ1088">
        <v>7</v>
      </c>
      <c r="EA1088">
        <v>38.89</v>
      </c>
      <c r="EB1088">
        <v>69</v>
      </c>
      <c r="EC1088">
        <v>44.44</v>
      </c>
      <c r="ED1088">
        <v>66</v>
      </c>
      <c r="EG1088">
        <v>27</v>
      </c>
      <c r="EH1088">
        <v>18</v>
      </c>
      <c r="EI1088">
        <v>29</v>
      </c>
      <c r="EJ1088">
        <v>46</v>
      </c>
      <c r="EK1088">
        <v>25</v>
      </c>
      <c r="EL1088">
        <v>5</v>
      </c>
      <c r="EM1088">
        <v>25</v>
      </c>
      <c r="EN1088">
        <v>6</v>
      </c>
      <c r="EQ1088">
        <v>1.62</v>
      </c>
      <c r="ER1088">
        <v>20</v>
      </c>
      <c r="ES1088">
        <v>1.62</v>
      </c>
      <c r="ET1088">
        <v>23</v>
      </c>
      <c r="EU1088">
        <v>1.71</v>
      </c>
      <c r="EV1088">
        <v>43</v>
      </c>
      <c r="EW1088">
        <v>1.75</v>
      </c>
      <c r="EX1088">
        <v>48</v>
      </c>
      <c r="FA1088">
        <v>80</v>
      </c>
      <c r="FB1088">
        <v>26</v>
      </c>
      <c r="FC1088">
        <v>40</v>
      </c>
      <c r="FD1088">
        <v>67</v>
      </c>
      <c r="FE1088">
        <v>81.819999999999993</v>
      </c>
      <c r="FF1088">
        <v>24</v>
      </c>
      <c r="FG1088">
        <v>90</v>
      </c>
      <c r="FH1088">
        <v>7</v>
      </c>
      <c r="FM1088">
        <v>60</v>
      </c>
      <c r="FN1088">
        <v>28</v>
      </c>
      <c r="FO1088">
        <v>66.67</v>
      </c>
      <c r="FP1088">
        <v>26</v>
      </c>
      <c r="FQ1088">
        <v>100</v>
      </c>
      <c r="FR1088">
        <v>1</v>
      </c>
      <c r="FU1088">
        <v>0</v>
      </c>
      <c r="FV1088">
        <v>19</v>
      </c>
      <c r="FW1088">
        <v>2</v>
      </c>
      <c r="FX1088">
        <v>65</v>
      </c>
      <c r="FY1088">
        <v>0</v>
      </c>
      <c r="FZ1088">
        <v>21</v>
      </c>
      <c r="GA1088">
        <v>0</v>
      </c>
      <c r="GB1088">
        <v>18</v>
      </c>
      <c r="GE1088">
        <v>-2</v>
      </c>
      <c r="GF1088">
        <v>9</v>
      </c>
      <c r="GG1088">
        <v>-2</v>
      </c>
      <c r="GH1088">
        <v>8</v>
      </c>
      <c r="GI1088">
        <v>0</v>
      </c>
      <c r="GJ1088">
        <v>37</v>
      </c>
      <c r="GK1088">
        <v>-1</v>
      </c>
      <c r="GL1088">
        <v>18</v>
      </c>
      <c r="GO1088">
        <v>-2</v>
      </c>
      <c r="GP1088">
        <v>13</v>
      </c>
      <c r="GQ1088">
        <v>-2</v>
      </c>
      <c r="GR1088">
        <v>9</v>
      </c>
      <c r="GS1088">
        <v>0</v>
      </c>
      <c r="GT1088">
        <v>62</v>
      </c>
      <c r="GU1088">
        <v>-1</v>
      </c>
      <c r="GV1088">
        <v>34</v>
      </c>
      <c r="GY1088">
        <v>0</v>
      </c>
      <c r="GZ1088">
        <v>4</v>
      </c>
      <c r="HA1088">
        <v>0</v>
      </c>
      <c r="HB1088">
        <v>6</v>
      </c>
      <c r="HC1088">
        <v>0</v>
      </c>
      <c r="HD1088">
        <v>6</v>
      </c>
      <c r="HE1088">
        <v>0</v>
      </c>
      <c r="HF1088">
        <v>7</v>
      </c>
      <c r="HI1088">
        <v>5</v>
      </c>
      <c r="HJ1088">
        <v>12</v>
      </c>
      <c r="HK1088">
        <v>5</v>
      </c>
      <c r="HL1088">
        <v>11</v>
      </c>
      <c r="HM1088">
        <v>2</v>
      </c>
      <c r="HN1088">
        <v>60</v>
      </c>
      <c r="HO1088">
        <v>3</v>
      </c>
      <c r="HP1088">
        <v>41</v>
      </c>
      <c r="HS1088">
        <v>12</v>
      </c>
      <c r="HT1088">
        <v>27</v>
      </c>
      <c r="HU1088">
        <v>10</v>
      </c>
      <c r="HV1088">
        <v>56</v>
      </c>
      <c r="HW1088">
        <v>14</v>
      </c>
      <c r="HX1088">
        <v>6</v>
      </c>
      <c r="HY1088">
        <v>14</v>
      </c>
      <c r="HZ1088">
        <v>6</v>
      </c>
      <c r="IC1088">
        <v>1</v>
      </c>
      <c r="ID1088">
        <v>42</v>
      </c>
      <c r="IE1088">
        <v>3</v>
      </c>
      <c r="IF1088">
        <v>9</v>
      </c>
      <c r="IG1088">
        <v>2</v>
      </c>
      <c r="IH1088">
        <v>16</v>
      </c>
      <c r="II1088">
        <v>1</v>
      </c>
      <c r="IJ1088">
        <v>51</v>
      </c>
      <c r="IM1088">
        <v>0</v>
      </c>
      <c r="IN1088">
        <v>14</v>
      </c>
      <c r="IO1088">
        <v>0</v>
      </c>
      <c r="IP1088">
        <v>14</v>
      </c>
      <c r="IQ1088">
        <v>0</v>
      </c>
      <c r="IR1088">
        <v>21</v>
      </c>
      <c r="IS1088">
        <v>0</v>
      </c>
      <c r="IT1088">
        <v>21</v>
      </c>
    </row>
    <row r="1089" spans="1:254" x14ac:dyDescent="0.25">
      <c r="A1089" s="3" t="str">
        <f t="shared" si="16"/>
        <v>Max Greyserman</v>
      </c>
      <c r="B1089" s="4">
        <v>45767</v>
      </c>
      <c r="C1089" t="s">
        <v>2248</v>
      </c>
      <c r="D1089" t="s">
        <v>2249</v>
      </c>
      <c r="E1089" t="s">
        <v>2250</v>
      </c>
      <c r="F1089" t="s">
        <v>2086</v>
      </c>
      <c r="I1089" t="s">
        <v>2288</v>
      </c>
      <c r="J1089" t="s">
        <v>1237</v>
      </c>
      <c r="K1089">
        <v>27</v>
      </c>
      <c r="L1089">
        <v>67</v>
      </c>
      <c r="M1089">
        <v>70</v>
      </c>
      <c r="N1089">
        <v>69</v>
      </c>
      <c r="O1089">
        <v>70</v>
      </c>
      <c r="Q1089">
        <v>276</v>
      </c>
      <c r="R1089">
        <v>69.58</v>
      </c>
      <c r="S1089">
        <v>69.58</v>
      </c>
      <c r="T1089">
        <v>67.290000000000006</v>
      </c>
      <c r="U1089">
        <v>70.25</v>
      </c>
      <c r="V1089">
        <v>69.48</v>
      </c>
      <c r="W1089">
        <v>69.83</v>
      </c>
      <c r="Y1089">
        <v>69.209999999999994</v>
      </c>
      <c r="Z1089">
        <v>10</v>
      </c>
      <c r="AA1089">
        <v>21</v>
      </c>
      <c r="AB1089">
        <v>20</v>
      </c>
      <c r="AC1089">
        <v>27</v>
      </c>
      <c r="AE1089">
        <v>6</v>
      </c>
      <c r="AF1089">
        <v>7</v>
      </c>
      <c r="AG1089">
        <v>8</v>
      </c>
      <c r="AH1089">
        <v>9</v>
      </c>
      <c r="AJ1089">
        <v>27</v>
      </c>
      <c r="AK1089">
        <v>29</v>
      </c>
      <c r="AL1089">
        <v>1</v>
      </c>
      <c r="AM1089" s="5">
        <v>0.53819444444444442</v>
      </c>
      <c r="AN1089">
        <v>1</v>
      </c>
      <c r="AO1089" s="5">
        <v>0.40625</v>
      </c>
      <c r="AP1089">
        <v>1</v>
      </c>
      <c r="AQ1089" s="5">
        <v>0.50347222222222221</v>
      </c>
      <c r="AR1089">
        <v>1</v>
      </c>
      <c r="AS1089" s="5">
        <v>0.5</v>
      </c>
      <c r="AV1089">
        <v>309.85000000000002</v>
      </c>
      <c r="AW1089">
        <v>8</v>
      </c>
      <c r="AX1089">
        <v>58.93</v>
      </c>
      <c r="AY1089">
        <v>55</v>
      </c>
      <c r="AZ1089">
        <v>56.95</v>
      </c>
      <c r="BA1089">
        <v>57</v>
      </c>
      <c r="BB1089">
        <v>26.5</v>
      </c>
      <c r="BC1089">
        <v>7</v>
      </c>
      <c r="BD1089">
        <v>1.54</v>
      </c>
      <c r="BE1089">
        <v>1</v>
      </c>
      <c r="BF1089">
        <v>61.29</v>
      </c>
      <c r="BG1089">
        <v>58</v>
      </c>
      <c r="BH1089">
        <v>63.64</v>
      </c>
      <c r="BI1089">
        <v>46</v>
      </c>
      <c r="BJ1089">
        <v>24</v>
      </c>
      <c r="BK1089">
        <v>63</v>
      </c>
      <c r="BL1089">
        <v>41</v>
      </c>
      <c r="BM1089">
        <v>3</v>
      </c>
      <c r="BN1089">
        <v>35</v>
      </c>
      <c r="BO1089">
        <v>-3</v>
      </c>
      <c r="BP1089">
        <v>4</v>
      </c>
      <c r="BQ1089">
        <v>1</v>
      </c>
      <c r="BR1089">
        <v>53</v>
      </c>
      <c r="BS1089">
        <v>-6</v>
      </c>
      <c r="BT1089">
        <v>21</v>
      </c>
      <c r="BU1089">
        <v>0</v>
      </c>
      <c r="BV1089">
        <v>20</v>
      </c>
      <c r="BW1089">
        <v>40</v>
      </c>
      <c r="BX1089">
        <v>12</v>
      </c>
      <c r="BY1089">
        <v>0</v>
      </c>
      <c r="BZ1089">
        <v>11</v>
      </c>
      <c r="CA1089">
        <v>16</v>
      </c>
      <c r="CB1089">
        <v>44</v>
      </c>
      <c r="CC1089">
        <v>12</v>
      </c>
      <c r="CD1089">
        <v>299.08</v>
      </c>
      <c r="CE1089">
        <v>62.69</v>
      </c>
      <c r="CF1089">
        <v>68.459999999999994</v>
      </c>
      <c r="CG1089">
        <v>53.49</v>
      </c>
      <c r="CH1089">
        <v>1.76</v>
      </c>
      <c r="CI1089">
        <v>29.22</v>
      </c>
      <c r="CJ1089">
        <v>51.69</v>
      </c>
      <c r="CK1089">
        <v>3.04</v>
      </c>
      <c r="CL1089">
        <v>4.0199999999999996</v>
      </c>
      <c r="CM1089">
        <v>4.6100000000000003</v>
      </c>
      <c r="CN1089">
        <v>299.08</v>
      </c>
      <c r="CO1089">
        <v>62.69</v>
      </c>
      <c r="CP1089">
        <v>68.459999999999994</v>
      </c>
      <c r="CQ1089">
        <v>53.49</v>
      </c>
      <c r="CR1089">
        <v>1.76</v>
      </c>
      <c r="CS1089">
        <v>29.22</v>
      </c>
      <c r="CT1089">
        <v>51.69</v>
      </c>
      <c r="CU1089">
        <v>3.04</v>
      </c>
      <c r="CV1089">
        <v>4.0199999999999996</v>
      </c>
      <c r="CW1089">
        <v>4.6100000000000003</v>
      </c>
      <c r="CX1089">
        <v>18</v>
      </c>
      <c r="CY1089">
        <v>2</v>
      </c>
      <c r="CZ1089">
        <v>70</v>
      </c>
      <c r="DA1089">
        <v>2</v>
      </c>
      <c r="DB1089">
        <v>45</v>
      </c>
      <c r="DC1089">
        <v>311</v>
      </c>
      <c r="DD1089">
        <v>9</v>
      </c>
      <c r="DE1089">
        <v>314.2</v>
      </c>
      <c r="DF1089">
        <v>8</v>
      </c>
      <c r="DG1089">
        <v>288.39999999999998</v>
      </c>
      <c r="DH1089">
        <v>64</v>
      </c>
      <c r="DI1089">
        <v>325.8</v>
      </c>
      <c r="DJ1089">
        <v>1</v>
      </c>
      <c r="DM1089">
        <v>57.14</v>
      </c>
      <c r="DN1089">
        <v>48</v>
      </c>
      <c r="DO1089">
        <v>50</v>
      </c>
      <c r="DP1089">
        <v>53</v>
      </c>
      <c r="DQ1089">
        <v>71.430000000000007</v>
      </c>
      <c r="DR1089">
        <v>14</v>
      </c>
      <c r="DS1089">
        <v>57.14</v>
      </c>
      <c r="DT1089">
        <v>42</v>
      </c>
      <c r="DW1089">
        <v>66.67</v>
      </c>
      <c r="DX1089">
        <v>22</v>
      </c>
      <c r="DY1089">
        <v>38.89</v>
      </c>
      <c r="DZ1089">
        <v>68</v>
      </c>
      <c r="EA1089">
        <v>55.56</v>
      </c>
      <c r="EB1089">
        <v>49</v>
      </c>
      <c r="EC1089">
        <v>66.67</v>
      </c>
      <c r="ED1089">
        <v>15</v>
      </c>
      <c r="EG1089">
        <v>27</v>
      </c>
      <c r="EH1089">
        <v>18</v>
      </c>
      <c r="EI1089">
        <v>24</v>
      </c>
      <c r="EJ1089">
        <v>3</v>
      </c>
      <c r="EK1089">
        <v>26</v>
      </c>
      <c r="EL1089">
        <v>12</v>
      </c>
      <c r="EM1089">
        <v>29</v>
      </c>
      <c r="EN1089">
        <v>49</v>
      </c>
      <c r="EQ1089">
        <v>1.58</v>
      </c>
      <c r="ER1089">
        <v>14</v>
      </c>
      <c r="ES1089">
        <v>1.1399999999999999</v>
      </c>
      <c r="ET1089">
        <v>1</v>
      </c>
      <c r="EU1089">
        <v>1.7</v>
      </c>
      <c r="EV1089">
        <v>41</v>
      </c>
      <c r="EW1089">
        <v>1.58</v>
      </c>
      <c r="EX1089">
        <v>18</v>
      </c>
      <c r="FA1089">
        <v>66.67</v>
      </c>
      <c r="FB1089">
        <v>39</v>
      </c>
      <c r="FC1089">
        <v>54.55</v>
      </c>
      <c r="FD1089">
        <v>58</v>
      </c>
      <c r="FE1089">
        <v>87.5</v>
      </c>
      <c r="FF1089">
        <v>8</v>
      </c>
      <c r="FG1089">
        <v>33.33</v>
      </c>
      <c r="FH1089">
        <v>70</v>
      </c>
      <c r="FK1089">
        <v>75</v>
      </c>
      <c r="FL1089">
        <v>28</v>
      </c>
      <c r="FM1089">
        <v>50</v>
      </c>
      <c r="FN1089">
        <v>30</v>
      </c>
      <c r="FO1089">
        <v>60</v>
      </c>
      <c r="FP1089">
        <v>32</v>
      </c>
      <c r="FU1089">
        <v>-1</v>
      </c>
      <c r="FV1089">
        <v>5</v>
      </c>
      <c r="FW1089">
        <v>0</v>
      </c>
      <c r="FX1089">
        <v>17</v>
      </c>
      <c r="FY1089">
        <v>-1</v>
      </c>
      <c r="FZ1089">
        <v>8</v>
      </c>
      <c r="GA1089">
        <v>-1</v>
      </c>
      <c r="GB1089">
        <v>5</v>
      </c>
      <c r="GE1089">
        <v>0</v>
      </c>
      <c r="GF1089">
        <v>41</v>
      </c>
      <c r="GG1089">
        <v>0</v>
      </c>
      <c r="GH1089">
        <v>39</v>
      </c>
      <c r="GI1089">
        <v>0</v>
      </c>
      <c r="GJ1089">
        <v>37</v>
      </c>
      <c r="GK1089">
        <v>1</v>
      </c>
      <c r="GL1089">
        <v>50</v>
      </c>
      <c r="GO1089">
        <v>-3</v>
      </c>
      <c r="GP1089">
        <v>4</v>
      </c>
      <c r="GQ1089">
        <v>-1</v>
      </c>
      <c r="GR1089">
        <v>34</v>
      </c>
      <c r="GS1089">
        <v>-1</v>
      </c>
      <c r="GT1089">
        <v>31</v>
      </c>
      <c r="GU1089">
        <v>-1</v>
      </c>
      <c r="GV1089">
        <v>34</v>
      </c>
      <c r="GY1089">
        <v>0</v>
      </c>
      <c r="GZ1089">
        <v>4</v>
      </c>
      <c r="HA1089">
        <v>0</v>
      </c>
      <c r="HB1089">
        <v>6</v>
      </c>
      <c r="HC1089">
        <v>0</v>
      </c>
      <c r="HD1089">
        <v>6</v>
      </c>
      <c r="HE1089">
        <v>0</v>
      </c>
      <c r="HF1089">
        <v>7</v>
      </c>
      <c r="HI1089">
        <v>6</v>
      </c>
      <c r="HJ1089">
        <v>4</v>
      </c>
      <c r="HK1089">
        <v>6</v>
      </c>
      <c r="HL1089">
        <v>4</v>
      </c>
      <c r="HM1089">
        <v>3</v>
      </c>
      <c r="HN1089">
        <v>43</v>
      </c>
      <c r="HO1089">
        <v>5</v>
      </c>
      <c r="HP1089">
        <v>13</v>
      </c>
      <c r="HS1089">
        <v>10</v>
      </c>
      <c r="HT1089">
        <v>58</v>
      </c>
      <c r="HU1089">
        <v>7</v>
      </c>
      <c r="HV1089">
        <v>72</v>
      </c>
      <c r="HW1089">
        <v>14</v>
      </c>
      <c r="HX1089">
        <v>6</v>
      </c>
      <c r="HY1089">
        <v>9</v>
      </c>
      <c r="HZ1089">
        <v>62</v>
      </c>
      <c r="IC1089">
        <v>2</v>
      </c>
      <c r="ID1089">
        <v>22</v>
      </c>
      <c r="IE1089">
        <v>5</v>
      </c>
      <c r="IF1089">
        <v>2</v>
      </c>
      <c r="IG1089">
        <v>1</v>
      </c>
      <c r="IH1089">
        <v>39</v>
      </c>
      <c r="II1089">
        <v>4</v>
      </c>
      <c r="IJ1089">
        <v>2</v>
      </c>
      <c r="IM1089">
        <v>0</v>
      </c>
      <c r="IN1089">
        <v>14</v>
      </c>
      <c r="IO1089">
        <v>0</v>
      </c>
      <c r="IP1089">
        <v>14</v>
      </c>
      <c r="IQ1089">
        <v>0</v>
      </c>
      <c r="IR1089">
        <v>21</v>
      </c>
      <c r="IS1089">
        <v>0</v>
      </c>
      <c r="IT1089">
        <v>21</v>
      </c>
    </row>
    <row r="1090" spans="1:254" x14ac:dyDescent="0.25">
      <c r="A1090" s="3" t="str">
        <f t="shared" ref="A1090:A1153" si="17">IF(J1090="","",CONCATENATE(J1090," ",I1090))</f>
        <v>Billy Horschel</v>
      </c>
      <c r="B1090" s="4">
        <v>45767</v>
      </c>
      <c r="C1090" t="s">
        <v>2248</v>
      </c>
      <c r="D1090" t="s">
        <v>2249</v>
      </c>
      <c r="E1090" t="s">
        <v>2250</v>
      </c>
      <c r="F1090" t="s">
        <v>2086</v>
      </c>
      <c r="I1090" t="s">
        <v>2289</v>
      </c>
      <c r="J1090" t="s">
        <v>1764</v>
      </c>
      <c r="K1090">
        <v>27</v>
      </c>
      <c r="L1090">
        <v>71</v>
      </c>
      <c r="M1090">
        <v>66</v>
      </c>
      <c r="N1090">
        <v>69</v>
      </c>
      <c r="O1090">
        <v>70</v>
      </c>
      <c r="Q1090">
        <v>276</v>
      </c>
      <c r="R1090">
        <v>69.58</v>
      </c>
      <c r="S1090">
        <v>69.58</v>
      </c>
      <c r="T1090">
        <v>71.290000000000006</v>
      </c>
      <c r="U1090">
        <v>66.25</v>
      </c>
      <c r="V1090">
        <v>69.48</v>
      </c>
      <c r="W1090">
        <v>69.83</v>
      </c>
      <c r="Y1090">
        <v>69.209999999999994</v>
      </c>
      <c r="Z1090">
        <v>51</v>
      </c>
      <c r="AA1090">
        <v>21</v>
      </c>
      <c r="AB1090">
        <v>20</v>
      </c>
      <c r="AC1090">
        <v>27</v>
      </c>
      <c r="AE1090">
        <v>10</v>
      </c>
      <c r="AF1090">
        <v>7</v>
      </c>
      <c r="AG1090">
        <v>8</v>
      </c>
      <c r="AH1090">
        <v>9</v>
      </c>
      <c r="AJ1090">
        <v>27</v>
      </c>
      <c r="AK1090">
        <v>29</v>
      </c>
      <c r="AL1090">
        <v>1</v>
      </c>
      <c r="AM1090" s="5">
        <v>0.55555555555555558</v>
      </c>
      <c r="AN1090">
        <v>1</v>
      </c>
      <c r="AO1090" s="5">
        <v>0.4201388888888889</v>
      </c>
      <c r="AP1090">
        <v>1</v>
      </c>
      <c r="AQ1090" s="5">
        <v>0.50347222222222221</v>
      </c>
      <c r="AR1090">
        <v>1</v>
      </c>
      <c r="AS1090" s="5">
        <v>0.49305555555555558</v>
      </c>
      <c r="AV1090">
        <v>307.95</v>
      </c>
      <c r="AW1090">
        <v>16</v>
      </c>
      <c r="AX1090">
        <v>55.36</v>
      </c>
      <c r="AY1090">
        <v>62</v>
      </c>
      <c r="AZ1090">
        <v>62.5</v>
      </c>
      <c r="BA1090">
        <v>39</v>
      </c>
      <c r="BB1090">
        <v>27.5</v>
      </c>
      <c r="BC1090">
        <v>27</v>
      </c>
      <c r="BD1090">
        <v>1.71</v>
      </c>
      <c r="BE1090">
        <v>45</v>
      </c>
      <c r="BF1090">
        <v>77.78</v>
      </c>
      <c r="BG1090">
        <v>16</v>
      </c>
      <c r="BH1090">
        <v>62.5</v>
      </c>
      <c r="BI1090">
        <v>48</v>
      </c>
      <c r="BJ1090">
        <v>41</v>
      </c>
      <c r="BK1090">
        <v>53</v>
      </c>
      <c r="BL1090">
        <v>40</v>
      </c>
      <c r="BM1090">
        <v>39</v>
      </c>
      <c r="BN1090">
        <v>34</v>
      </c>
      <c r="BO1090">
        <v>0</v>
      </c>
      <c r="BP1090">
        <v>21</v>
      </c>
      <c r="BQ1090">
        <v>-4</v>
      </c>
      <c r="BR1090">
        <v>21</v>
      </c>
      <c r="BS1090">
        <v>-4</v>
      </c>
      <c r="BT1090">
        <v>51</v>
      </c>
      <c r="BU1090">
        <v>0</v>
      </c>
      <c r="BV1090">
        <v>17</v>
      </c>
      <c r="BW1090">
        <v>47</v>
      </c>
      <c r="BX1090">
        <v>7</v>
      </c>
      <c r="BY1090">
        <v>1</v>
      </c>
      <c r="BZ1090">
        <v>8</v>
      </c>
      <c r="CA1090">
        <v>16</v>
      </c>
      <c r="CB1090">
        <v>44</v>
      </c>
      <c r="CC1090">
        <v>12</v>
      </c>
      <c r="CD1090">
        <v>299.08</v>
      </c>
      <c r="CE1090">
        <v>62.69</v>
      </c>
      <c r="CF1090">
        <v>68.459999999999994</v>
      </c>
      <c r="CG1090">
        <v>53.49</v>
      </c>
      <c r="CH1090">
        <v>1.76</v>
      </c>
      <c r="CI1090">
        <v>29.22</v>
      </c>
      <c r="CJ1090">
        <v>51.69</v>
      </c>
      <c r="CK1090">
        <v>3.04</v>
      </c>
      <c r="CL1090">
        <v>4.0199999999999996</v>
      </c>
      <c r="CM1090">
        <v>4.6100000000000003</v>
      </c>
      <c r="CN1090">
        <v>299.08</v>
      </c>
      <c r="CO1090">
        <v>62.69</v>
      </c>
      <c r="CP1090">
        <v>68.459999999999994</v>
      </c>
      <c r="CQ1090">
        <v>53.49</v>
      </c>
      <c r="CR1090">
        <v>1.76</v>
      </c>
      <c r="CS1090">
        <v>29.22</v>
      </c>
      <c r="CT1090">
        <v>51.69</v>
      </c>
      <c r="CU1090">
        <v>3.04</v>
      </c>
      <c r="CV1090">
        <v>4.0199999999999996</v>
      </c>
      <c r="CW1090">
        <v>4.6100000000000003</v>
      </c>
      <c r="CX1090">
        <v>18</v>
      </c>
      <c r="CY1090">
        <v>28</v>
      </c>
      <c r="CZ1090">
        <v>33</v>
      </c>
      <c r="DA1090">
        <v>34</v>
      </c>
      <c r="DB1090">
        <v>18</v>
      </c>
      <c r="DC1090">
        <v>305.89999999999998</v>
      </c>
      <c r="DD1090">
        <v>21</v>
      </c>
      <c r="DE1090">
        <v>303.7</v>
      </c>
      <c r="DF1090">
        <v>24</v>
      </c>
      <c r="DG1090">
        <v>305</v>
      </c>
      <c r="DH1090">
        <v>29</v>
      </c>
      <c r="DI1090">
        <v>317.2</v>
      </c>
      <c r="DJ1090">
        <v>8</v>
      </c>
      <c r="DM1090">
        <v>78.569999999999993</v>
      </c>
      <c r="DN1090">
        <v>9</v>
      </c>
      <c r="DO1090">
        <v>35.71</v>
      </c>
      <c r="DP1090">
        <v>70</v>
      </c>
      <c r="DQ1090">
        <v>64.290000000000006</v>
      </c>
      <c r="DR1090">
        <v>27</v>
      </c>
      <c r="DS1090">
        <v>42.86</v>
      </c>
      <c r="DT1090">
        <v>67</v>
      </c>
      <c r="DW1090">
        <v>61.11</v>
      </c>
      <c r="DX1090">
        <v>32</v>
      </c>
      <c r="DY1090">
        <v>55.56</v>
      </c>
      <c r="DZ1090">
        <v>54</v>
      </c>
      <c r="EA1090">
        <v>72.22</v>
      </c>
      <c r="EB1090">
        <v>13</v>
      </c>
      <c r="EC1090">
        <v>61.11</v>
      </c>
      <c r="ED1090">
        <v>28</v>
      </c>
      <c r="EG1090">
        <v>29</v>
      </c>
      <c r="EH1090">
        <v>48</v>
      </c>
      <c r="EI1090">
        <v>23</v>
      </c>
      <c r="EJ1090">
        <v>1</v>
      </c>
      <c r="EK1090">
        <v>29</v>
      </c>
      <c r="EL1090">
        <v>44</v>
      </c>
      <c r="EM1090">
        <v>29</v>
      </c>
      <c r="EN1090">
        <v>49</v>
      </c>
      <c r="EQ1090">
        <v>1.82</v>
      </c>
      <c r="ER1090">
        <v>60</v>
      </c>
      <c r="ES1090">
        <v>1.4</v>
      </c>
      <c r="ET1090">
        <v>3</v>
      </c>
      <c r="EU1090">
        <v>1.77</v>
      </c>
      <c r="EV1090">
        <v>52</v>
      </c>
      <c r="EW1090">
        <v>1.82</v>
      </c>
      <c r="EX1090">
        <v>54</v>
      </c>
      <c r="FA1090">
        <v>71.430000000000007</v>
      </c>
      <c r="FB1090">
        <v>34</v>
      </c>
      <c r="FC1090">
        <v>87.5</v>
      </c>
      <c r="FD1090">
        <v>10</v>
      </c>
      <c r="FE1090">
        <v>80</v>
      </c>
      <c r="FF1090">
        <v>26</v>
      </c>
      <c r="FG1090">
        <v>71.430000000000007</v>
      </c>
      <c r="FH1090">
        <v>27</v>
      </c>
      <c r="FK1090">
        <v>50</v>
      </c>
      <c r="FL1090">
        <v>36</v>
      </c>
      <c r="FM1090">
        <v>50</v>
      </c>
      <c r="FN1090">
        <v>30</v>
      </c>
      <c r="FO1090">
        <v>66.67</v>
      </c>
      <c r="FP1090">
        <v>26</v>
      </c>
      <c r="FQ1090">
        <v>100</v>
      </c>
      <c r="FR1090">
        <v>1</v>
      </c>
      <c r="FU1090">
        <v>1</v>
      </c>
      <c r="FV1090">
        <v>54</v>
      </c>
      <c r="FW1090">
        <v>0</v>
      </c>
      <c r="FX1090">
        <v>17</v>
      </c>
      <c r="FY1090">
        <v>0</v>
      </c>
      <c r="FZ1090">
        <v>21</v>
      </c>
      <c r="GA1090">
        <v>-1</v>
      </c>
      <c r="GB1090">
        <v>5</v>
      </c>
      <c r="GE1090">
        <v>-1</v>
      </c>
      <c r="GF1090">
        <v>22</v>
      </c>
      <c r="GG1090">
        <v>-4</v>
      </c>
      <c r="GH1090">
        <v>2</v>
      </c>
      <c r="GI1090">
        <v>-1</v>
      </c>
      <c r="GJ1090">
        <v>26</v>
      </c>
      <c r="GK1090">
        <v>2</v>
      </c>
      <c r="GL1090">
        <v>57</v>
      </c>
      <c r="GO1090">
        <v>0</v>
      </c>
      <c r="GP1090">
        <v>57</v>
      </c>
      <c r="GQ1090">
        <v>-1</v>
      </c>
      <c r="GR1090">
        <v>34</v>
      </c>
      <c r="GS1090">
        <v>-1</v>
      </c>
      <c r="GT1090">
        <v>31</v>
      </c>
      <c r="GU1090">
        <v>-2</v>
      </c>
      <c r="GV1090">
        <v>13</v>
      </c>
      <c r="GY1090">
        <v>0</v>
      </c>
      <c r="GZ1090">
        <v>4</v>
      </c>
      <c r="HA1090">
        <v>0</v>
      </c>
      <c r="HB1090">
        <v>6</v>
      </c>
      <c r="HC1090">
        <v>0</v>
      </c>
      <c r="HD1090">
        <v>6</v>
      </c>
      <c r="HE1090">
        <v>0</v>
      </c>
      <c r="HF1090">
        <v>7</v>
      </c>
      <c r="HI1090">
        <v>3</v>
      </c>
      <c r="HJ1090">
        <v>44</v>
      </c>
      <c r="HK1090">
        <v>6</v>
      </c>
      <c r="HL1090">
        <v>4</v>
      </c>
      <c r="HM1090">
        <v>3</v>
      </c>
      <c r="HN1090">
        <v>43</v>
      </c>
      <c r="HO1090">
        <v>5</v>
      </c>
      <c r="HP1090">
        <v>13</v>
      </c>
      <c r="HS1090">
        <v>12</v>
      </c>
      <c r="HT1090">
        <v>27</v>
      </c>
      <c r="HU1090">
        <v>11</v>
      </c>
      <c r="HV1090">
        <v>43</v>
      </c>
      <c r="HW1090">
        <v>14</v>
      </c>
      <c r="HX1090">
        <v>6</v>
      </c>
      <c r="HY1090">
        <v>10</v>
      </c>
      <c r="HZ1090">
        <v>50</v>
      </c>
      <c r="IC1090">
        <v>3</v>
      </c>
      <c r="ID1090">
        <v>10</v>
      </c>
      <c r="IE1090">
        <v>1</v>
      </c>
      <c r="IF1090">
        <v>42</v>
      </c>
      <c r="IG1090">
        <v>1</v>
      </c>
      <c r="IH1090">
        <v>39</v>
      </c>
      <c r="II1090">
        <v>2</v>
      </c>
      <c r="IJ1090">
        <v>31</v>
      </c>
      <c r="IM1090">
        <v>0</v>
      </c>
      <c r="IN1090">
        <v>14</v>
      </c>
      <c r="IO1090">
        <v>0</v>
      </c>
      <c r="IP1090">
        <v>14</v>
      </c>
      <c r="IQ1090">
        <v>0</v>
      </c>
      <c r="IR1090">
        <v>21</v>
      </c>
      <c r="IS1090">
        <v>1</v>
      </c>
      <c r="IT1090">
        <v>3</v>
      </c>
    </row>
    <row r="1091" spans="1:254" x14ac:dyDescent="0.25">
      <c r="A1091" s="3" t="str">
        <f t="shared" si="17"/>
        <v>Davis Thompson</v>
      </c>
      <c r="B1091" s="4">
        <v>45767</v>
      </c>
      <c r="C1091" t="s">
        <v>2248</v>
      </c>
      <c r="D1091" t="s">
        <v>2249</v>
      </c>
      <c r="E1091" t="s">
        <v>2250</v>
      </c>
      <c r="F1091" t="s">
        <v>2086</v>
      </c>
      <c r="I1091" t="s">
        <v>2203</v>
      </c>
      <c r="J1091" t="s">
        <v>1155</v>
      </c>
      <c r="K1091">
        <v>27</v>
      </c>
      <c r="L1091">
        <v>71</v>
      </c>
      <c r="M1091">
        <v>69</v>
      </c>
      <c r="N1091">
        <v>68</v>
      </c>
      <c r="O1091">
        <v>68</v>
      </c>
      <c r="Q1091">
        <v>276</v>
      </c>
      <c r="R1091">
        <v>69.58</v>
      </c>
      <c r="S1091">
        <v>69.58</v>
      </c>
      <c r="T1091">
        <v>71.290000000000006</v>
      </c>
      <c r="U1091">
        <v>69.25</v>
      </c>
      <c r="V1091">
        <v>68.48</v>
      </c>
      <c r="W1091">
        <v>67.83</v>
      </c>
      <c r="Y1091">
        <v>69.209999999999994</v>
      </c>
      <c r="Z1091">
        <v>51</v>
      </c>
      <c r="AA1091">
        <v>46</v>
      </c>
      <c r="AB1091">
        <v>39</v>
      </c>
      <c r="AC1091">
        <v>27</v>
      </c>
      <c r="AE1091">
        <v>10</v>
      </c>
      <c r="AF1091">
        <v>10</v>
      </c>
      <c r="AG1091">
        <v>10</v>
      </c>
      <c r="AH1091">
        <v>9</v>
      </c>
      <c r="AJ1091">
        <v>27</v>
      </c>
      <c r="AK1091">
        <v>29</v>
      </c>
      <c r="AL1091">
        <v>1</v>
      </c>
      <c r="AM1091" s="5">
        <v>0.375</v>
      </c>
      <c r="AN1091">
        <v>1</v>
      </c>
      <c r="AO1091" s="5">
        <v>0.51041666666666663</v>
      </c>
      <c r="AP1091">
        <v>1</v>
      </c>
      <c r="AQ1091" s="5">
        <v>0.39930555555555558</v>
      </c>
      <c r="AR1091">
        <v>1</v>
      </c>
      <c r="AS1091" s="5">
        <v>0.44097222222222221</v>
      </c>
      <c r="AV1091">
        <v>311.38</v>
      </c>
      <c r="AW1091">
        <v>5</v>
      </c>
      <c r="AX1091">
        <v>69.64</v>
      </c>
      <c r="AY1091">
        <v>13</v>
      </c>
      <c r="AZ1091">
        <v>66.67</v>
      </c>
      <c r="BA1091">
        <v>20</v>
      </c>
      <c r="BB1091">
        <v>28</v>
      </c>
      <c r="BC1091">
        <v>39</v>
      </c>
      <c r="BD1091">
        <v>1.73</v>
      </c>
      <c r="BE1091">
        <v>53</v>
      </c>
      <c r="BF1091">
        <v>79.17</v>
      </c>
      <c r="BG1091">
        <v>12</v>
      </c>
      <c r="BH1091">
        <v>66.67</v>
      </c>
      <c r="BI1091">
        <v>38</v>
      </c>
      <c r="BJ1091">
        <v>3</v>
      </c>
      <c r="BK1091">
        <v>10</v>
      </c>
      <c r="BL1091">
        <v>3</v>
      </c>
      <c r="BM1091">
        <v>49</v>
      </c>
      <c r="BN1091">
        <v>4</v>
      </c>
      <c r="BO1091">
        <v>1</v>
      </c>
      <c r="BP1091">
        <v>35</v>
      </c>
      <c r="BQ1091">
        <v>-2</v>
      </c>
      <c r="BR1091">
        <v>34</v>
      </c>
      <c r="BS1091">
        <v>-7</v>
      </c>
      <c r="BT1091">
        <v>13</v>
      </c>
      <c r="BU1091">
        <v>0</v>
      </c>
      <c r="BV1091">
        <v>18</v>
      </c>
      <c r="BW1091">
        <v>46</v>
      </c>
      <c r="BX1091">
        <v>6</v>
      </c>
      <c r="BY1091">
        <v>2</v>
      </c>
      <c r="BZ1091">
        <v>3</v>
      </c>
      <c r="CA1091">
        <v>16</v>
      </c>
      <c r="CB1091">
        <v>44</v>
      </c>
      <c r="CC1091">
        <v>12</v>
      </c>
      <c r="CD1091">
        <v>299.08</v>
      </c>
      <c r="CE1091">
        <v>62.69</v>
      </c>
      <c r="CF1091">
        <v>68.459999999999994</v>
      </c>
      <c r="CG1091">
        <v>53.49</v>
      </c>
      <c r="CH1091">
        <v>1.76</v>
      </c>
      <c r="CI1091">
        <v>29.22</v>
      </c>
      <c r="CJ1091">
        <v>51.69</v>
      </c>
      <c r="CK1091">
        <v>3.04</v>
      </c>
      <c r="CL1091">
        <v>4.0199999999999996</v>
      </c>
      <c r="CM1091">
        <v>4.6100000000000003</v>
      </c>
      <c r="CN1091">
        <v>299.08</v>
      </c>
      <c r="CO1091">
        <v>62.69</v>
      </c>
      <c r="CP1091">
        <v>68.459999999999994</v>
      </c>
      <c r="CQ1091">
        <v>53.49</v>
      </c>
      <c r="CR1091">
        <v>1.76</v>
      </c>
      <c r="CS1091">
        <v>29.22</v>
      </c>
      <c r="CT1091">
        <v>51.69</v>
      </c>
      <c r="CU1091">
        <v>3.04</v>
      </c>
      <c r="CV1091">
        <v>4.0199999999999996</v>
      </c>
      <c r="CW1091">
        <v>4.6100000000000003</v>
      </c>
      <c r="CX1091">
        <v>18</v>
      </c>
      <c r="CY1091">
        <v>16</v>
      </c>
      <c r="CZ1091">
        <v>44</v>
      </c>
      <c r="DA1091">
        <v>50</v>
      </c>
      <c r="DB1091">
        <v>8</v>
      </c>
      <c r="DC1091">
        <v>316.10000000000002</v>
      </c>
      <c r="DD1091">
        <v>3</v>
      </c>
      <c r="DE1091">
        <v>303</v>
      </c>
      <c r="DF1091">
        <v>27</v>
      </c>
      <c r="DG1091">
        <v>304.5</v>
      </c>
      <c r="DH1091">
        <v>30</v>
      </c>
      <c r="DI1091">
        <v>321.89999999999998</v>
      </c>
      <c r="DJ1091">
        <v>5</v>
      </c>
      <c r="DM1091">
        <v>57.14</v>
      </c>
      <c r="DN1091">
        <v>48</v>
      </c>
      <c r="DO1091">
        <v>71.430000000000007</v>
      </c>
      <c r="DP1091">
        <v>19</v>
      </c>
      <c r="DQ1091">
        <v>78.569999999999993</v>
      </c>
      <c r="DR1091">
        <v>8</v>
      </c>
      <c r="DS1091">
        <v>71.430000000000007</v>
      </c>
      <c r="DT1091">
        <v>10</v>
      </c>
      <c r="DW1091">
        <v>77.78</v>
      </c>
      <c r="DX1091">
        <v>5</v>
      </c>
      <c r="DY1091">
        <v>72.22</v>
      </c>
      <c r="DZ1091">
        <v>7</v>
      </c>
      <c r="EA1091">
        <v>61.11</v>
      </c>
      <c r="EB1091">
        <v>37</v>
      </c>
      <c r="EC1091">
        <v>55.56</v>
      </c>
      <c r="ED1091">
        <v>45</v>
      </c>
      <c r="EG1091">
        <v>31</v>
      </c>
      <c r="EH1091">
        <v>63</v>
      </c>
      <c r="EI1091">
        <v>29</v>
      </c>
      <c r="EJ1091">
        <v>46</v>
      </c>
      <c r="EK1091">
        <v>27</v>
      </c>
      <c r="EL1091">
        <v>23</v>
      </c>
      <c r="EM1091">
        <v>25</v>
      </c>
      <c r="EN1091">
        <v>6</v>
      </c>
      <c r="EQ1091">
        <v>1.79</v>
      </c>
      <c r="ER1091">
        <v>57</v>
      </c>
      <c r="ES1091">
        <v>1.85</v>
      </c>
      <c r="ET1091">
        <v>62</v>
      </c>
      <c r="EU1091">
        <v>1.64</v>
      </c>
      <c r="EV1091">
        <v>22</v>
      </c>
      <c r="EW1091">
        <v>1.6</v>
      </c>
      <c r="EX1091">
        <v>19</v>
      </c>
      <c r="FA1091">
        <v>50</v>
      </c>
      <c r="FB1091">
        <v>59</v>
      </c>
      <c r="FC1091">
        <v>100</v>
      </c>
      <c r="FD1091">
        <v>1</v>
      </c>
      <c r="FE1091">
        <v>71.430000000000007</v>
      </c>
      <c r="FF1091">
        <v>37</v>
      </c>
      <c r="FG1091">
        <v>87.5</v>
      </c>
      <c r="FH1091">
        <v>9</v>
      </c>
      <c r="FO1091">
        <v>50</v>
      </c>
      <c r="FP1091">
        <v>34</v>
      </c>
      <c r="FQ1091">
        <v>100</v>
      </c>
      <c r="FR1091">
        <v>1</v>
      </c>
      <c r="FU1091">
        <v>0</v>
      </c>
      <c r="FV1091">
        <v>19</v>
      </c>
      <c r="FW1091">
        <v>0</v>
      </c>
      <c r="FX1091">
        <v>17</v>
      </c>
      <c r="FY1091">
        <v>-2</v>
      </c>
      <c r="FZ1091">
        <v>1</v>
      </c>
      <c r="GA1091">
        <v>3</v>
      </c>
      <c r="GB1091">
        <v>68</v>
      </c>
      <c r="GE1091">
        <v>3</v>
      </c>
      <c r="GF1091">
        <v>65</v>
      </c>
      <c r="GG1091">
        <v>-1</v>
      </c>
      <c r="GH1091">
        <v>22</v>
      </c>
      <c r="GI1091">
        <v>0</v>
      </c>
      <c r="GJ1091">
        <v>37</v>
      </c>
      <c r="GK1091">
        <v>-4</v>
      </c>
      <c r="GL1091">
        <v>2</v>
      </c>
      <c r="GO1091">
        <v>-3</v>
      </c>
      <c r="GP1091">
        <v>4</v>
      </c>
      <c r="GQ1091">
        <v>-1</v>
      </c>
      <c r="GR1091">
        <v>34</v>
      </c>
      <c r="GS1091">
        <v>-1</v>
      </c>
      <c r="GT1091">
        <v>31</v>
      </c>
      <c r="GU1091">
        <v>-2</v>
      </c>
      <c r="GV1091">
        <v>13</v>
      </c>
      <c r="GY1091">
        <v>0</v>
      </c>
      <c r="GZ1091">
        <v>4</v>
      </c>
      <c r="HA1091">
        <v>0</v>
      </c>
      <c r="HB1091">
        <v>6</v>
      </c>
      <c r="HC1091">
        <v>0</v>
      </c>
      <c r="HD1091">
        <v>6</v>
      </c>
      <c r="HE1091">
        <v>0</v>
      </c>
      <c r="HF1091">
        <v>7</v>
      </c>
      <c r="HI1091">
        <v>4</v>
      </c>
      <c r="HJ1091">
        <v>27</v>
      </c>
      <c r="HK1091">
        <v>3</v>
      </c>
      <c r="HL1091">
        <v>48</v>
      </c>
      <c r="HM1091">
        <v>5</v>
      </c>
      <c r="HN1091">
        <v>13</v>
      </c>
      <c r="HO1091">
        <v>6</v>
      </c>
      <c r="HP1091">
        <v>5</v>
      </c>
      <c r="HS1091">
        <v>11</v>
      </c>
      <c r="HT1091">
        <v>44</v>
      </c>
      <c r="HU1091">
        <v>14</v>
      </c>
      <c r="HV1091">
        <v>5</v>
      </c>
      <c r="HW1091">
        <v>11</v>
      </c>
      <c r="HX1091">
        <v>42</v>
      </c>
      <c r="HY1091">
        <v>10</v>
      </c>
      <c r="HZ1091">
        <v>50</v>
      </c>
      <c r="IC1091">
        <v>2</v>
      </c>
      <c r="ID1091">
        <v>22</v>
      </c>
      <c r="IE1091">
        <v>1</v>
      </c>
      <c r="IF1091">
        <v>42</v>
      </c>
      <c r="IG1091">
        <v>2</v>
      </c>
      <c r="IH1091">
        <v>16</v>
      </c>
      <c r="II1091">
        <v>1</v>
      </c>
      <c r="IJ1091">
        <v>51</v>
      </c>
      <c r="IM1091">
        <v>1</v>
      </c>
      <c r="IN1091">
        <v>3</v>
      </c>
      <c r="IO1091">
        <v>0</v>
      </c>
      <c r="IP1091">
        <v>14</v>
      </c>
      <c r="IQ1091">
        <v>0</v>
      </c>
      <c r="IR1091">
        <v>21</v>
      </c>
      <c r="IS1091">
        <v>1</v>
      </c>
      <c r="IT1091">
        <v>3</v>
      </c>
    </row>
    <row r="1092" spans="1:254" x14ac:dyDescent="0.25">
      <c r="A1092" s="3" t="str">
        <f t="shared" si="17"/>
        <v>Brian Campbell</v>
      </c>
      <c r="B1092" s="4">
        <v>45767</v>
      </c>
      <c r="C1092" t="s">
        <v>2248</v>
      </c>
      <c r="D1092" t="s">
        <v>2249</v>
      </c>
      <c r="E1092" t="s">
        <v>2250</v>
      </c>
      <c r="F1092" t="s">
        <v>2086</v>
      </c>
      <c r="I1092" t="s">
        <v>2290</v>
      </c>
      <c r="J1092" t="s">
        <v>2169</v>
      </c>
      <c r="K1092">
        <v>32</v>
      </c>
      <c r="L1092">
        <v>66</v>
      </c>
      <c r="M1092">
        <v>70</v>
      </c>
      <c r="N1092">
        <v>68</v>
      </c>
      <c r="O1092">
        <v>73</v>
      </c>
      <c r="Q1092">
        <v>277</v>
      </c>
      <c r="R1092">
        <v>69.58</v>
      </c>
      <c r="S1092">
        <v>69.58</v>
      </c>
      <c r="T1092">
        <v>66.290000000000006</v>
      </c>
      <c r="U1092">
        <v>70.25</v>
      </c>
      <c r="V1092">
        <v>68.48</v>
      </c>
      <c r="W1092">
        <v>72.83</v>
      </c>
      <c r="Y1092">
        <v>69.459999999999994</v>
      </c>
      <c r="Z1092">
        <v>5</v>
      </c>
      <c r="AA1092">
        <v>13</v>
      </c>
      <c r="AB1092">
        <v>13</v>
      </c>
      <c r="AC1092">
        <v>32</v>
      </c>
      <c r="AE1092">
        <v>5</v>
      </c>
      <c r="AF1092">
        <v>6</v>
      </c>
      <c r="AG1092">
        <v>6</v>
      </c>
      <c r="AH1092">
        <v>10</v>
      </c>
      <c r="AJ1092">
        <v>32</v>
      </c>
      <c r="AK1092">
        <v>34.5</v>
      </c>
      <c r="AL1092">
        <v>1</v>
      </c>
      <c r="AM1092" s="5">
        <v>0.34027777777777779</v>
      </c>
      <c r="AN1092">
        <v>1</v>
      </c>
      <c r="AO1092" s="5">
        <v>0.47222222222222221</v>
      </c>
      <c r="AP1092">
        <v>1</v>
      </c>
      <c r="AQ1092" s="5">
        <v>0.53125</v>
      </c>
      <c r="AR1092">
        <v>1</v>
      </c>
      <c r="AS1092" s="5">
        <v>0.53472222222222221</v>
      </c>
      <c r="AV1092">
        <v>273.48</v>
      </c>
      <c r="AW1092">
        <v>72</v>
      </c>
      <c r="AX1092">
        <v>75</v>
      </c>
      <c r="AY1092">
        <v>3</v>
      </c>
      <c r="AZ1092">
        <v>66.67</v>
      </c>
      <c r="BA1092">
        <v>20</v>
      </c>
      <c r="BB1092">
        <v>29</v>
      </c>
      <c r="BC1092">
        <v>61</v>
      </c>
      <c r="BD1092">
        <v>1.75</v>
      </c>
      <c r="BE1092">
        <v>60</v>
      </c>
      <c r="BF1092">
        <v>66.67</v>
      </c>
      <c r="BG1092">
        <v>44</v>
      </c>
      <c r="BJ1092">
        <v>37</v>
      </c>
      <c r="BK1092">
        <v>8</v>
      </c>
      <c r="BL1092">
        <v>24</v>
      </c>
      <c r="BM1092">
        <v>64</v>
      </c>
      <c r="BN1092">
        <v>46</v>
      </c>
      <c r="BO1092">
        <v>-1</v>
      </c>
      <c r="BP1092">
        <v>11</v>
      </c>
      <c r="BQ1092">
        <v>0</v>
      </c>
      <c r="BR1092">
        <v>45</v>
      </c>
      <c r="BS1092">
        <v>-6</v>
      </c>
      <c r="BT1092">
        <v>21</v>
      </c>
      <c r="BU1092">
        <v>0</v>
      </c>
      <c r="BV1092">
        <v>16</v>
      </c>
      <c r="BW1092">
        <v>47</v>
      </c>
      <c r="BX1092">
        <v>9</v>
      </c>
      <c r="BY1092">
        <v>0</v>
      </c>
      <c r="BZ1092">
        <v>0</v>
      </c>
      <c r="CA1092">
        <v>16</v>
      </c>
      <c r="CB1092">
        <v>44</v>
      </c>
      <c r="CC1092">
        <v>12</v>
      </c>
      <c r="CD1092">
        <v>299.08</v>
      </c>
      <c r="CE1092">
        <v>62.69</v>
      </c>
      <c r="CF1092">
        <v>68.459999999999994</v>
      </c>
      <c r="CG1092">
        <v>53.49</v>
      </c>
      <c r="CH1092">
        <v>1.76</v>
      </c>
      <c r="CI1092">
        <v>29.22</v>
      </c>
      <c r="CJ1092">
        <v>51.69</v>
      </c>
      <c r="CK1092">
        <v>3.04</v>
      </c>
      <c r="CL1092">
        <v>4.0199999999999996</v>
      </c>
      <c r="CM1092">
        <v>4.6100000000000003</v>
      </c>
      <c r="CN1092">
        <v>299.08</v>
      </c>
      <c r="CO1092">
        <v>62.69</v>
      </c>
      <c r="CP1092">
        <v>68.459999999999994</v>
      </c>
      <c r="CQ1092">
        <v>53.49</v>
      </c>
      <c r="CR1092">
        <v>1.76</v>
      </c>
      <c r="CS1092">
        <v>29.22</v>
      </c>
      <c r="CT1092">
        <v>51.69</v>
      </c>
      <c r="CU1092">
        <v>3.04</v>
      </c>
      <c r="CV1092">
        <v>4.0199999999999996</v>
      </c>
      <c r="CW1092">
        <v>4.6100000000000003</v>
      </c>
      <c r="CX1092">
        <v>18</v>
      </c>
      <c r="CY1092">
        <v>35</v>
      </c>
      <c r="CZ1092">
        <v>33</v>
      </c>
      <c r="DA1092">
        <v>20</v>
      </c>
      <c r="DB1092">
        <v>45</v>
      </c>
      <c r="DC1092">
        <v>266.7</v>
      </c>
      <c r="DD1092">
        <v>71</v>
      </c>
      <c r="DE1092">
        <v>272.60000000000002</v>
      </c>
      <c r="DF1092">
        <v>68</v>
      </c>
      <c r="DG1092">
        <v>284</v>
      </c>
      <c r="DH1092">
        <v>67</v>
      </c>
      <c r="DI1092">
        <v>270.60000000000002</v>
      </c>
      <c r="DJ1092">
        <v>70</v>
      </c>
      <c r="DM1092">
        <v>71.430000000000007</v>
      </c>
      <c r="DN1092">
        <v>19</v>
      </c>
      <c r="DO1092">
        <v>71.430000000000007</v>
      </c>
      <c r="DP1092">
        <v>19</v>
      </c>
      <c r="DQ1092">
        <v>85.71</v>
      </c>
      <c r="DR1092">
        <v>2</v>
      </c>
      <c r="DS1092">
        <v>71.430000000000007</v>
      </c>
      <c r="DT1092">
        <v>10</v>
      </c>
      <c r="DW1092">
        <v>72.22</v>
      </c>
      <c r="DX1092">
        <v>14</v>
      </c>
      <c r="DY1092">
        <v>66.67</v>
      </c>
      <c r="DZ1092">
        <v>24</v>
      </c>
      <c r="EA1092">
        <v>61.11</v>
      </c>
      <c r="EB1092">
        <v>37</v>
      </c>
      <c r="EC1092">
        <v>66.67</v>
      </c>
      <c r="ED1092">
        <v>15</v>
      </c>
      <c r="EG1092">
        <v>27</v>
      </c>
      <c r="EH1092">
        <v>18</v>
      </c>
      <c r="EI1092">
        <v>30</v>
      </c>
      <c r="EJ1092">
        <v>57</v>
      </c>
      <c r="EK1092">
        <v>27</v>
      </c>
      <c r="EL1092">
        <v>23</v>
      </c>
      <c r="EM1092">
        <v>32</v>
      </c>
      <c r="EN1092">
        <v>66</v>
      </c>
      <c r="EQ1092">
        <v>1.62</v>
      </c>
      <c r="ER1092">
        <v>20</v>
      </c>
      <c r="ES1092">
        <v>1.83</v>
      </c>
      <c r="ET1092">
        <v>57</v>
      </c>
      <c r="EU1092">
        <v>1.64</v>
      </c>
      <c r="EV1092">
        <v>22</v>
      </c>
      <c r="EW1092">
        <v>1.92</v>
      </c>
      <c r="EX1092">
        <v>68</v>
      </c>
      <c r="FA1092">
        <v>80</v>
      </c>
      <c r="FB1092">
        <v>26</v>
      </c>
      <c r="FC1092">
        <v>66.67</v>
      </c>
      <c r="FD1092">
        <v>41</v>
      </c>
      <c r="FE1092">
        <v>71.430000000000007</v>
      </c>
      <c r="FF1092">
        <v>37</v>
      </c>
      <c r="FG1092">
        <v>50</v>
      </c>
      <c r="FH1092">
        <v>57</v>
      </c>
      <c r="FU1092">
        <v>-2</v>
      </c>
      <c r="FV1092">
        <v>2</v>
      </c>
      <c r="FW1092">
        <v>-1</v>
      </c>
      <c r="FX1092">
        <v>2</v>
      </c>
      <c r="FY1092">
        <v>0</v>
      </c>
      <c r="FZ1092">
        <v>21</v>
      </c>
      <c r="GA1092">
        <v>2</v>
      </c>
      <c r="GB1092">
        <v>60</v>
      </c>
      <c r="GE1092">
        <v>-1</v>
      </c>
      <c r="GF1092">
        <v>22</v>
      </c>
      <c r="GG1092">
        <v>1</v>
      </c>
      <c r="GH1092">
        <v>57</v>
      </c>
      <c r="GI1092">
        <v>-1</v>
      </c>
      <c r="GJ1092">
        <v>26</v>
      </c>
      <c r="GK1092">
        <v>1</v>
      </c>
      <c r="GL1092">
        <v>50</v>
      </c>
      <c r="GO1092">
        <v>-2</v>
      </c>
      <c r="GP1092">
        <v>13</v>
      </c>
      <c r="GQ1092">
        <v>-1</v>
      </c>
      <c r="GR1092">
        <v>34</v>
      </c>
      <c r="GS1092">
        <v>-2</v>
      </c>
      <c r="GT1092">
        <v>7</v>
      </c>
      <c r="GU1092">
        <v>-1</v>
      </c>
      <c r="GV1092">
        <v>34</v>
      </c>
      <c r="GY1092">
        <v>0</v>
      </c>
      <c r="GZ1092">
        <v>4</v>
      </c>
      <c r="HA1092">
        <v>0</v>
      </c>
      <c r="HB1092">
        <v>6</v>
      </c>
      <c r="HC1092">
        <v>0</v>
      </c>
      <c r="HD1092">
        <v>6</v>
      </c>
      <c r="HE1092">
        <v>0</v>
      </c>
      <c r="HF1092">
        <v>7</v>
      </c>
      <c r="HI1092">
        <v>6</v>
      </c>
      <c r="HJ1092">
        <v>4</v>
      </c>
      <c r="HK1092">
        <v>3</v>
      </c>
      <c r="HL1092">
        <v>48</v>
      </c>
      <c r="HM1092">
        <v>5</v>
      </c>
      <c r="HN1092">
        <v>13</v>
      </c>
      <c r="HO1092">
        <v>2</v>
      </c>
      <c r="HP1092">
        <v>58</v>
      </c>
      <c r="HS1092">
        <v>11</v>
      </c>
      <c r="HT1092">
        <v>44</v>
      </c>
      <c r="HU1092">
        <v>13</v>
      </c>
      <c r="HV1092">
        <v>15</v>
      </c>
      <c r="HW1092">
        <v>11</v>
      </c>
      <c r="HX1092">
        <v>42</v>
      </c>
      <c r="HY1092">
        <v>12</v>
      </c>
      <c r="HZ1092">
        <v>26</v>
      </c>
      <c r="IC1092">
        <v>1</v>
      </c>
      <c r="ID1092">
        <v>42</v>
      </c>
      <c r="IE1092">
        <v>2</v>
      </c>
      <c r="IF1092">
        <v>24</v>
      </c>
      <c r="IG1092">
        <v>2</v>
      </c>
      <c r="IH1092">
        <v>16</v>
      </c>
      <c r="II1092">
        <v>4</v>
      </c>
      <c r="IJ1092">
        <v>2</v>
      </c>
      <c r="IM1092">
        <v>0</v>
      </c>
      <c r="IN1092">
        <v>14</v>
      </c>
      <c r="IO1092">
        <v>0</v>
      </c>
      <c r="IP1092">
        <v>14</v>
      </c>
      <c r="IQ1092">
        <v>0</v>
      </c>
      <c r="IR1092">
        <v>21</v>
      </c>
      <c r="IS1092">
        <v>0</v>
      </c>
      <c r="IT1092">
        <v>21</v>
      </c>
    </row>
    <row r="1093" spans="1:254" x14ac:dyDescent="0.25">
      <c r="A1093" s="3" t="str">
        <f t="shared" si="17"/>
        <v>Bud Cauley</v>
      </c>
      <c r="B1093" s="4">
        <v>45767</v>
      </c>
      <c r="C1093" t="s">
        <v>2248</v>
      </c>
      <c r="D1093" t="s">
        <v>2249</v>
      </c>
      <c r="E1093" t="s">
        <v>2250</v>
      </c>
      <c r="F1093" t="s">
        <v>2086</v>
      </c>
      <c r="I1093" t="s">
        <v>2291</v>
      </c>
      <c r="J1093" t="s">
        <v>2292</v>
      </c>
      <c r="K1093">
        <v>32</v>
      </c>
      <c r="L1093">
        <v>69</v>
      </c>
      <c r="M1093">
        <v>74</v>
      </c>
      <c r="N1093">
        <v>70</v>
      </c>
      <c r="O1093">
        <v>64</v>
      </c>
      <c r="Q1093">
        <v>277</v>
      </c>
      <c r="R1093">
        <v>69.58</v>
      </c>
      <c r="S1093">
        <v>69.58</v>
      </c>
      <c r="T1093">
        <v>69.290000000000006</v>
      </c>
      <c r="U1093">
        <v>74.25</v>
      </c>
      <c r="V1093">
        <v>70.48</v>
      </c>
      <c r="W1093">
        <v>63.83</v>
      </c>
      <c r="Y1093">
        <v>69.459999999999994</v>
      </c>
      <c r="Z1093">
        <v>31</v>
      </c>
      <c r="AA1093">
        <v>62</v>
      </c>
      <c r="AB1093">
        <v>64</v>
      </c>
      <c r="AC1093">
        <v>32</v>
      </c>
      <c r="AE1093">
        <v>8</v>
      </c>
      <c r="AF1093">
        <v>13</v>
      </c>
      <c r="AG1093">
        <v>15</v>
      </c>
      <c r="AH1093">
        <v>10</v>
      </c>
      <c r="AJ1093">
        <v>32</v>
      </c>
      <c r="AK1093">
        <v>34.5</v>
      </c>
      <c r="AL1093">
        <v>1</v>
      </c>
      <c r="AM1093" s="5">
        <v>0.33333333333333331</v>
      </c>
      <c r="AN1093">
        <v>1</v>
      </c>
      <c r="AO1093" s="5">
        <v>0.46527777777777779</v>
      </c>
      <c r="AP1093">
        <v>1</v>
      </c>
      <c r="AQ1093" s="5">
        <v>0.35416666666666669</v>
      </c>
      <c r="AR1093">
        <v>1</v>
      </c>
      <c r="AS1093" s="5">
        <v>0.34375</v>
      </c>
      <c r="AV1093">
        <v>299.85000000000002</v>
      </c>
      <c r="AW1093">
        <v>41</v>
      </c>
      <c r="AX1093">
        <v>64.290000000000006</v>
      </c>
      <c r="AY1093">
        <v>38</v>
      </c>
      <c r="AZ1093">
        <v>66.67</v>
      </c>
      <c r="BA1093">
        <v>17</v>
      </c>
      <c r="BB1093">
        <v>27.75</v>
      </c>
      <c r="BC1093">
        <v>32</v>
      </c>
      <c r="BD1093">
        <v>1.71</v>
      </c>
      <c r="BE1093">
        <v>44</v>
      </c>
      <c r="BF1093">
        <v>79.17</v>
      </c>
      <c r="BG1093">
        <v>12</v>
      </c>
      <c r="BH1093">
        <v>100</v>
      </c>
      <c r="BI1093">
        <v>1</v>
      </c>
      <c r="BJ1093">
        <v>43</v>
      </c>
      <c r="BK1093">
        <v>26</v>
      </c>
      <c r="BL1093">
        <v>25</v>
      </c>
      <c r="BM1093">
        <v>41</v>
      </c>
      <c r="BN1093">
        <v>19</v>
      </c>
      <c r="BO1093">
        <v>-1</v>
      </c>
      <c r="BP1093">
        <v>11</v>
      </c>
      <c r="BQ1093">
        <v>-3</v>
      </c>
      <c r="BR1093">
        <v>26</v>
      </c>
      <c r="BS1093">
        <v>-3</v>
      </c>
      <c r="BT1093">
        <v>58</v>
      </c>
      <c r="BU1093">
        <v>0</v>
      </c>
      <c r="BV1093">
        <v>14</v>
      </c>
      <c r="BW1093">
        <v>53</v>
      </c>
      <c r="BX1093">
        <v>4</v>
      </c>
      <c r="BY1093">
        <v>1</v>
      </c>
      <c r="BZ1093">
        <v>3</v>
      </c>
      <c r="CA1093">
        <v>16</v>
      </c>
      <c r="CB1093">
        <v>44</v>
      </c>
      <c r="CC1093">
        <v>12</v>
      </c>
      <c r="CD1093">
        <v>299.08</v>
      </c>
      <c r="CE1093">
        <v>62.69</v>
      </c>
      <c r="CF1093">
        <v>68.459999999999994</v>
      </c>
      <c r="CG1093">
        <v>53.49</v>
      </c>
      <c r="CH1093">
        <v>1.76</v>
      </c>
      <c r="CI1093">
        <v>29.22</v>
      </c>
      <c r="CJ1093">
        <v>51.69</v>
      </c>
      <c r="CK1093">
        <v>3.04</v>
      </c>
      <c r="CL1093">
        <v>4.0199999999999996</v>
      </c>
      <c r="CM1093">
        <v>4.6100000000000003</v>
      </c>
      <c r="CN1093">
        <v>299.08</v>
      </c>
      <c r="CO1093">
        <v>62.69</v>
      </c>
      <c r="CP1093">
        <v>68.459999999999994</v>
      </c>
      <c r="CQ1093">
        <v>53.49</v>
      </c>
      <c r="CR1093">
        <v>1.76</v>
      </c>
      <c r="CS1093">
        <v>29.22</v>
      </c>
      <c r="CT1093">
        <v>51.69</v>
      </c>
      <c r="CU1093">
        <v>3.04</v>
      </c>
      <c r="CV1093">
        <v>4.0199999999999996</v>
      </c>
      <c r="CW1093">
        <v>4.6100000000000003</v>
      </c>
      <c r="CX1093">
        <v>18</v>
      </c>
      <c r="CY1093">
        <v>48</v>
      </c>
      <c r="CZ1093">
        <v>5</v>
      </c>
      <c r="DA1093">
        <v>69</v>
      </c>
      <c r="DB1093">
        <v>18</v>
      </c>
      <c r="DC1093">
        <v>294.60000000000002</v>
      </c>
      <c r="DD1093">
        <v>45</v>
      </c>
      <c r="DE1093">
        <v>293.3</v>
      </c>
      <c r="DF1093">
        <v>52</v>
      </c>
      <c r="DG1093">
        <v>304</v>
      </c>
      <c r="DH1093">
        <v>31</v>
      </c>
      <c r="DI1093">
        <v>307.5</v>
      </c>
      <c r="DJ1093">
        <v>26</v>
      </c>
      <c r="DM1093">
        <v>50</v>
      </c>
      <c r="DN1093">
        <v>58</v>
      </c>
      <c r="DO1093">
        <v>50</v>
      </c>
      <c r="DP1093">
        <v>53</v>
      </c>
      <c r="DQ1093">
        <v>78.569999999999993</v>
      </c>
      <c r="DR1093">
        <v>8</v>
      </c>
      <c r="DS1093">
        <v>78.569999999999993</v>
      </c>
      <c r="DT1093">
        <v>4</v>
      </c>
      <c r="DW1093">
        <v>61.11</v>
      </c>
      <c r="DX1093">
        <v>32</v>
      </c>
      <c r="DY1093">
        <v>50</v>
      </c>
      <c r="DZ1093">
        <v>59</v>
      </c>
      <c r="EA1093">
        <v>66.67</v>
      </c>
      <c r="EB1093">
        <v>24</v>
      </c>
      <c r="EC1093">
        <v>88.89</v>
      </c>
      <c r="ED1093">
        <v>1</v>
      </c>
      <c r="EG1093">
        <v>27</v>
      </c>
      <c r="EH1093">
        <v>18</v>
      </c>
      <c r="EI1093">
        <v>28</v>
      </c>
      <c r="EJ1093">
        <v>34</v>
      </c>
      <c r="EK1093">
        <v>29</v>
      </c>
      <c r="EL1093">
        <v>44</v>
      </c>
      <c r="EM1093">
        <v>27</v>
      </c>
      <c r="EN1093">
        <v>19</v>
      </c>
      <c r="EQ1093">
        <v>1.73</v>
      </c>
      <c r="ER1093">
        <v>45</v>
      </c>
      <c r="ES1093">
        <v>1.89</v>
      </c>
      <c r="ET1093">
        <v>68</v>
      </c>
      <c r="EU1093">
        <v>1.83</v>
      </c>
      <c r="EV1093">
        <v>61</v>
      </c>
      <c r="EW1093">
        <v>1.5</v>
      </c>
      <c r="EX1093">
        <v>9</v>
      </c>
      <c r="FA1093">
        <v>85.71</v>
      </c>
      <c r="FB1093">
        <v>18</v>
      </c>
      <c r="FC1093">
        <v>77.78</v>
      </c>
      <c r="FD1093">
        <v>29</v>
      </c>
      <c r="FE1093">
        <v>83.33</v>
      </c>
      <c r="FF1093">
        <v>19</v>
      </c>
      <c r="FG1093">
        <v>50</v>
      </c>
      <c r="FH1093">
        <v>57</v>
      </c>
      <c r="FK1093">
        <v>100</v>
      </c>
      <c r="FL1093">
        <v>1</v>
      </c>
      <c r="FO1093">
        <v>100</v>
      </c>
      <c r="FP1093">
        <v>1</v>
      </c>
      <c r="FU1093">
        <v>-1</v>
      </c>
      <c r="FV1093">
        <v>5</v>
      </c>
      <c r="FW1093">
        <v>0</v>
      </c>
      <c r="FX1093">
        <v>17</v>
      </c>
      <c r="FY1093">
        <v>1</v>
      </c>
      <c r="FZ1093">
        <v>48</v>
      </c>
      <c r="GA1093">
        <v>-1</v>
      </c>
      <c r="GB1093">
        <v>5</v>
      </c>
      <c r="GE1093">
        <v>-2</v>
      </c>
      <c r="GF1093">
        <v>9</v>
      </c>
      <c r="GG1093">
        <v>4</v>
      </c>
      <c r="GH1093">
        <v>72</v>
      </c>
      <c r="GI1093">
        <v>-1</v>
      </c>
      <c r="GJ1093">
        <v>26</v>
      </c>
      <c r="GK1093">
        <v>-4</v>
      </c>
      <c r="GL1093">
        <v>2</v>
      </c>
      <c r="GO1093">
        <v>1</v>
      </c>
      <c r="GP1093">
        <v>67</v>
      </c>
      <c r="GQ1093">
        <v>-1</v>
      </c>
      <c r="GR1093">
        <v>34</v>
      </c>
      <c r="GS1093">
        <v>-1</v>
      </c>
      <c r="GT1093">
        <v>31</v>
      </c>
      <c r="GU1093">
        <v>-2</v>
      </c>
      <c r="GV1093">
        <v>13</v>
      </c>
      <c r="GY1093">
        <v>0</v>
      </c>
      <c r="GZ1093">
        <v>4</v>
      </c>
      <c r="HA1093">
        <v>0</v>
      </c>
      <c r="HB1093">
        <v>6</v>
      </c>
      <c r="HC1093">
        <v>0</v>
      </c>
      <c r="HD1093">
        <v>6</v>
      </c>
      <c r="HE1093">
        <v>0</v>
      </c>
      <c r="HF1093">
        <v>7</v>
      </c>
      <c r="HI1093">
        <v>3</v>
      </c>
      <c r="HJ1093">
        <v>44</v>
      </c>
      <c r="HK1093">
        <v>1</v>
      </c>
      <c r="HL1093">
        <v>67</v>
      </c>
      <c r="HM1093">
        <v>2</v>
      </c>
      <c r="HN1093">
        <v>60</v>
      </c>
      <c r="HO1093">
        <v>8</v>
      </c>
      <c r="HP1093">
        <v>1</v>
      </c>
      <c r="HS1093">
        <v>14</v>
      </c>
      <c r="HT1093">
        <v>5</v>
      </c>
      <c r="HU1093">
        <v>15</v>
      </c>
      <c r="HV1093">
        <v>2</v>
      </c>
      <c r="HW1093">
        <v>15</v>
      </c>
      <c r="HX1093">
        <v>3</v>
      </c>
      <c r="HY1093">
        <v>9</v>
      </c>
      <c r="HZ1093">
        <v>62</v>
      </c>
      <c r="IC1093">
        <v>1</v>
      </c>
      <c r="ID1093">
        <v>42</v>
      </c>
      <c r="IE1093">
        <v>1</v>
      </c>
      <c r="IF1093">
        <v>42</v>
      </c>
      <c r="IG1093">
        <v>1</v>
      </c>
      <c r="IH1093">
        <v>39</v>
      </c>
      <c r="II1093">
        <v>1</v>
      </c>
      <c r="IJ1093">
        <v>51</v>
      </c>
      <c r="IM1093">
        <v>0</v>
      </c>
      <c r="IN1093">
        <v>14</v>
      </c>
      <c r="IO1093">
        <v>1</v>
      </c>
      <c r="IP1093">
        <v>3</v>
      </c>
      <c r="IQ1093">
        <v>0</v>
      </c>
      <c r="IR1093">
        <v>21</v>
      </c>
      <c r="IS1093">
        <v>0</v>
      </c>
      <c r="IT1093">
        <v>21</v>
      </c>
    </row>
    <row r="1094" spans="1:254" x14ac:dyDescent="0.25">
      <c r="A1094" s="3" t="str">
        <f t="shared" si="17"/>
        <v>Thomas Detry</v>
      </c>
      <c r="B1094" s="4">
        <v>45767</v>
      </c>
      <c r="C1094" t="s">
        <v>2248</v>
      </c>
      <c r="D1094" t="s">
        <v>2249</v>
      </c>
      <c r="E1094" t="s">
        <v>2250</v>
      </c>
      <c r="F1094" t="s">
        <v>2086</v>
      </c>
      <c r="I1094" t="s">
        <v>2293</v>
      </c>
      <c r="J1094" t="s">
        <v>1645</v>
      </c>
      <c r="K1094">
        <v>32</v>
      </c>
      <c r="L1094">
        <v>73</v>
      </c>
      <c r="M1094">
        <v>65</v>
      </c>
      <c r="N1094">
        <v>69</v>
      </c>
      <c r="O1094">
        <v>70</v>
      </c>
      <c r="Q1094">
        <v>277</v>
      </c>
      <c r="R1094">
        <v>69.58</v>
      </c>
      <c r="S1094">
        <v>69.58</v>
      </c>
      <c r="T1094">
        <v>73.290000000000006</v>
      </c>
      <c r="U1094">
        <v>65.25</v>
      </c>
      <c r="V1094">
        <v>69.48</v>
      </c>
      <c r="W1094">
        <v>69.83</v>
      </c>
      <c r="Y1094">
        <v>69.459999999999994</v>
      </c>
      <c r="Z1094">
        <v>66</v>
      </c>
      <c r="AA1094">
        <v>31</v>
      </c>
      <c r="AB1094">
        <v>28</v>
      </c>
      <c r="AC1094">
        <v>32</v>
      </c>
      <c r="AE1094">
        <v>12</v>
      </c>
      <c r="AF1094">
        <v>8</v>
      </c>
      <c r="AG1094">
        <v>9</v>
      </c>
      <c r="AH1094">
        <v>10</v>
      </c>
      <c r="AJ1094">
        <v>32</v>
      </c>
      <c r="AK1094">
        <v>34.5</v>
      </c>
      <c r="AL1094">
        <v>1</v>
      </c>
      <c r="AM1094" s="5">
        <v>0.49652777777777779</v>
      </c>
      <c r="AN1094">
        <v>1</v>
      </c>
      <c r="AO1094" s="5">
        <v>0.3611111111111111</v>
      </c>
      <c r="AP1094">
        <v>1</v>
      </c>
      <c r="AQ1094" s="5">
        <v>0.47222222222222221</v>
      </c>
      <c r="AR1094">
        <v>1</v>
      </c>
      <c r="AS1094" s="5">
        <v>0.46180555555555558</v>
      </c>
      <c r="AV1094">
        <v>305.17</v>
      </c>
      <c r="AW1094">
        <v>27</v>
      </c>
      <c r="AX1094">
        <v>57.15</v>
      </c>
      <c r="AY1094">
        <v>60</v>
      </c>
      <c r="AZ1094">
        <v>59.72</v>
      </c>
      <c r="BA1094">
        <v>51</v>
      </c>
      <c r="BB1094">
        <v>27.5</v>
      </c>
      <c r="BC1094">
        <v>27</v>
      </c>
      <c r="BD1094">
        <v>1.65</v>
      </c>
      <c r="BE1094">
        <v>24</v>
      </c>
      <c r="BF1094">
        <v>65.52</v>
      </c>
      <c r="BG1094">
        <v>47</v>
      </c>
      <c r="BH1094">
        <v>80</v>
      </c>
      <c r="BI1094">
        <v>23</v>
      </c>
      <c r="BJ1094">
        <v>52</v>
      </c>
      <c r="BK1094">
        <v>61</v>
      </c>
      <c r="BL1094">
        <v>58</v>
      </c>
      <c r="BM1094">
        <v>22</v>
      </c>
      <c r="BN1094">
        <v>52</v>
      </c>
      <c r="BO1094">
        <v>-2</v>
      </c>
      <c r="BP1094">
        <v>7</v>
      </c>
      <c r="BQ1094">
        <v>0</v>
      </c>
      <c r="BR1094">
        <v>45</v>
      </c>
      <c r="BS1094">
        <v>-5</v>
      </c>
      <c r="BT1094">
        <v>37</v>
      </c>
      <c r="BU1094">
        <v>0</v>
      </c>
      <c r="BV1094">
        <v>17</v>
      </c>
      <c r="BW1094">
        <v>45</v>
      </c>
      <c r="BX1094">
        <v>10</v>
      </c>
      <c r="BY1094">
        <v>0</v>
      </c>
      <c r="BZ1094">
        <v>5</v>
      </c>
      <c r="CA1094">
        <v>16</v>
      </c>
      <c r="CB1094">
        <v>44</v>
      </c>
      <c r="CC1094">
        <v>12</v>
      </c>
      <c r="CD1094">
        <v>299.08</v>
      </c>
      <c r="CE1094">
        <v>62.69</v>
      </c>
      <c r="CF1094">
        <v>68.459999999999994</v>
      </c>
      <c r="CG1094">
        <v>53.49</v>
      </c>
      <c r="CH1094">
        <v>1.76</v>
      </c>
      <c r="CI1094">
        <v>29.22</v>
      </c>
      <c r="CJ1094">
        <v>51.69</v>
      </c>
      <c r="CK1094">
        <v>3.04</v>
      </c>
      <c r="CL1094">
        <v>4.0199999999999996</v>
      </c>
      <c r="CM1094">
        <v>4.6100000000000003</v>
      </c>
      <c r="CN1094">
        <v>299.08</v>
      </c>
      <c r="CO1094">
        <v>62.69</v>
      </c>
      <c r="CP1094">
        <v>68.459999999999994</v>
      </c>
      <c r="CQ1094">
        <v>53.49</v>
      </c>
      <c r="CR1094">
        <v>1.76</v>
      </c>
      <c r="CS1094">
        <v>29.22</v>
      </c>
      <c r="CT1094">
        <v>51.69</v>
      </c>
      <c r="CU1094">
        <v>3.04</v>
      </c>
      <c r="CV1094">
        <v>4.0199999999999996</v>
      </c>
      <c r="CW1094">
        <v>4.6100000000000003</v>
      </c>
      <c r="CX1094">
        <v>18</v>
      </c>
      <c r="CY1094">
        <v>28</v>
      </c>
      <c r="CZ1094">
        <v>48</v>
      </c>
      <c r="DA1094">
        <v>12</v>
      </c>
      <c r="DB1094">
        <v>45</v>
      </c>
      <c r="DC1094">
        <v>309</v>
      </c>
      <c r="DD1094">
        <v>15</v>
      </c>
      <c r="DE1094">
        <v>289.10000000000002</v>
      </c>
      <c r="DF1094">
        <v>62</v>
      </c>
      <c r="DG1094">
        <v>298.60000000000002</v>
      </c>
      <c r="DH1094">
        <v>44</v>
      </c>
      <c r="DI1094">
        <v>324</v>
      </c>
      <c r="DJ1094">
        <v>3</v>
      </c>
      <c r="DM1094">
        <v>71.430000000000007</v>
      </c>
      <c r="DN1094">
        <v>19</v>
      </c>
      <c r="DO1094">
        <v>64.290000000000006</v>
      </c>
      <c r="DP1094">
        <v>31</v>
      </c>
      <c r="DQ1094">
        <v>50</v>
      </c>
      <c r="DR1094">
        <v>56</v>
      </c>
      <c r="DS1094">
        <v>42.86</v>
      </c>
      <c r="DT1094">
        <v>67</v>
      </c>
      <c r="DW1094">
        <v>66.67</v>
      </c>
      <c r="DX1094">
        <v>22</v>
      </c>
      <c r="DY1094">
        <v>72.22</v>
      </c>
      <c r="DZ1094">
        <v>7</v>
      </c>
      <c r="EA1094">
        <v>55.56</v>
      </c>
      <c r="EB1094">
        <v>49</v>
      </c>
      <c r="EC1094">
        <v>44.44</v>
      </c>
      <c r="ED1094">
        <v>66</v>
      </c>
      <c r="EG1094">
        <v>33</v>
      </c>
      <c r="EH1094">
        <v>71</v>
      </c>
      <c r="EI1094">
        <v>25</v>
      </c>
      <c r="EJ1094">
        <v>6</v>
      </c>
      <c r="EK1094">
        <v>26</v>
      </c>
      <c r="EL1094">
        <v>12</v>
      </c>
      <c r="EM1094">
        <v>26</v>
      </c>
      <c r="EN1094">
        <v>11</v>
      </c>
      <c r="EQ1094">
        <v>1.92</v>
      </c>
      <c r="ER1094">
        <v>69</v>
      </c>
      <c r="ES1094">
        <v>1.46</v>
      </c>
      <c r="ET1094">
        <v>6</v>
      </c>
      <c r="EU1094">
        <v>1.7</v>
      </c>
      <c r="EV1094">
        <v>41</v>
      </c>
      <c r="EW1094">
        <v>1.5</v>
      </c>
      <c r="EX1094">
        <v>9</v>
      </c>
      <c r="FA1094">
        <v>33.33</v>
      </c>
      <c r="FB1094">
        <v>68</v>
      </c>
      <c r="FC1094">
        <v>80</v>
      </c>
      <c r="FD1094">
        <v>21</v>
      </c>
      <c r="FE1094">
        <v>87.5</v>
      </c>
      <c r="FF1094">
        <v>8</v>
      </c>
      <c r="FG1094">
        <v>60</v>
      </c>
      <c r="FH1094">
        <v>43</v>
      </c>
      <c r="FM1094">
        <v>100</v>
      </c>
      <c r="FN1094">
        <v>1</v>
      </c>
      <c r="FO1094">
        <v>66.67</v>
      </c>
      <c r="FP1094">
        <v>26</v>
      </c>
      <c r="FU1094">
        <v>1</v>
      </c>
      <c r="FV1094">
        <v>54</v>
      </c>
      <c r="FW1094">
        <v>-1</v>
      </c>
      <c r="FX1094">
        <v>2</v>
      </c>
      <c r="FY1094">
        <v>-1</v>
      </c>
      <c r="FZ1094">
        <v>8</v>
      </c>
      <c r="GA1094">
        <v>-1</v>
      </c>
      <c r="GB1094">
        <v>5</v>
      </c>
      <c r="GE1094">
        <v>2</v>
      </c>
      <c r="GF1094">
        <v>59</v>
      </c>
      <c r="GG1094">
        <v>-2</v>
      </c>
      <c r="GH1094">
        <v>8</v>
      </c>
      <c r="GI1094">
        <v>0</v>
      </c>
      <c r="GJ1094">
        <v>37</v>
      </c>
      <c r="GK1094">
        <v>0</v>
      </c>
      <c r="GL1094">
        <v>34</v>
      </c>
      <c r="GO1094">
        <v>-1</v>
      </c>
      <c r="GP1094">
        <v>39</v>
      </c>
      <c r="GQ1094">
        <v>-3</v>
      </c>
      <c r="GR1094">
        <v>1</v>
      </c>
      <c r="GS1094">
        <v>-1</v>
      </c>
      <c r="GT1094">
        <v>31</v>
      </c>
      <c r="GU1094">
        <v>0</v>
      </c>
      <c r="GV1094">
        <v>55</v>
      </c>
      <c r="GY1094">
        <v>0</v>
      </c>
      <c r="GZ1094">
        <v>4</v>
      </c>
      <c r="HA1094">
        <v>0</v>
      </c>
      <c r="HB1094">
        <v>6</v>
      </c>
      <c r="HC1094">
        <v>0</v>
      </c>
      <c r="HD1094">
        <v>6</v>
      </c>
      <c r="HE1094">
        <v>0</v>
      </c>
      <c r="HF1094">
        <v>7</v>
      </c>
      <c r="HI1094">
        <v>2</v>
      </c>
      <c r="HJ1094">
        <v>61</v>
      </c>
      <c r="HK1094">
        <v>7</v>
      </c>
      <c r="HL1094">
        <v>1</v>
      </c>
      <c r="HM1094">
        <v>3</v>
      </c>
      <c r="HN1094">
        <v>43</v>
      </c>
      <c r="HO1094">
        <v>5</v>
      </c>
      <c r="HP1094">
        <v>13</v>
      </c>
      <c r="HS1094">
        <v>12</v>
      </c>
      <c r="HT1094">
        <v>27</v>
      </c>
      <c r="HU1094">
        <v>10</v>
      </c>
      <c r="HV1094">
        <v>56</v>
      </c>
      <c r="HW1094">
        <v>14</v>
      </c>
      <c r="HX1094">
        <v>6</v>
      </c>
      <c r="HY1094">
        <v>9</v>
      </c>
      <c r="HZ1094">
        <v>62</v>
      </c>
      <c r="IC1094">
        <v>4</v>
      </c>
      <c r="ID1094">
        <v>5</v>
      </c>
      <c r="IE1094">
        <v>1</v>
      </c>
      <c r="IF1094">
        <v>42</v>
      </c>
      <c r="IG1094">
        <v>1</v>
      </c>
      <c r="IH1094">
        <v>39</v>
      </c>
      <c r="II1094">
        <v>4</v>
      </c>
      <c r="IJ1094">
        <v>2</v>
      </c>
      <c r="IM1094">
        <v>0</v>
      </c>
      <c r="IN1094">
        <v>14</v>
      </c>
      <c r="IO1094">
        <v>0</v>
      </c>
      <c r="IP1094">
        <v>14</v>
      </c>
      <c r="IQ1094">
        <v>0</v>
      </c>
      <c r="IR1094">
        <v>21</v>
      </c>
      <c r="IS1094">
        <v>0</v>
      </c>
      <c r="IT1094">
        <v>21</v>
      </c>
    </row>
    <row r="1095" spans="1:254" x14ac:dyDescent="0.25">
      <c r="A1095" s="3" t="str">
        <f t="shared" si="17"/>
        <v>Austin Eckroat</v>
      </c>
      <c r="B1095" s="4">
        <v>45767</v>
      </c>
      <c r="C1095" t="s">
        <v>2248</v>
      </c>
      <c r="D1095" t="s">
        <v>2249</v>
      </c>
      <c r="E1095" t="s">
        <v>2250</v>
      </c>
      <c r="F1095" t="s">
        <v>2086</v>
      </c>
      <c r="I1095" t="s">
        <v>2294</v>
      </c>
      <c r="J1095" t="s">
        <v>1643</v>
      </c>
      <c r="K1095">
        <v>32</v>
      </c>
      <c r="L1095">
        <v>71</v>
      </c>
      <c r="M1095">
        <v>71</v>
      </c>
      <c r="N1095">
        <v>67</v>
      </c>
      <c r="O1095">
        <v>68</v>
      </c>
      <c r="Q1095">
        <v>277</v>
      </c>
      <c r="R1095">
        <v>69.58</v>
      </c>
      <c r="S1095">
        <v>69.58</v>
      </c>
      <c r="T1095">
        <v>71.290000000000006</v>
      </c>
      <c r="U1095">
        <v>71.25</v>
      </c>
      <c r="V1095">
        <v>67.48</v>
      </c>
      <c r="W1095">
        <v>67.83</v>
      </c>
      <c r="Y1095">
        <v>69.459999999999994</v>
      </c>
      <c r="Z1095">
        <v>51</v>
      </c>
      <c r="AA1095">
        <v>57</v>
      </c>
      <c r="AB1095">
        <v>45</v>
      </c>
      <c r="AC1095">
        <v>32</v>
      </c>
      <c r="AE1095">
        <v>10</v>
      </c>
      <c r="AF1095">
        <v>12</v>
      </c>
      <c r="AG1095">
        <v>11</v>
      </c>
      <c r="AH1095">
        <v>10</v>
      </c>
      <c r="AJ1095">
        <v>32</v>
      </c>
      <c r="AK1095">
        <v>34.5</v>
      </c>
      <c r="AL1095">
        <v>1</v>
      </c>
      <c r="AM1095" s="5">
        <v>0.55555555555555558</v>
      </c>
      <c r="AN1095">
        <v>1</v>
      </c>
      <c r="AO1095" s="5">
        <v>0.4201388888888889</v>
      </c>
      <c r="AP1095">
        <v>1</v>
      </c>
      <c r="AQ1095" s="5">
        <v>0.36805555555555558</v>
      </c>
      <c r="AR1095">
        <v>1</v>
      </c>
      <c r="AS1095" s="5">
        <v>0.41666666666666669</v>
      </c>
      <c r="AV1095">
        <v>300.3</v>
      </c>
      <c r="AW1095">
        <v>40</v>
      </c>
      <c r="AX1095">
        <v>67.86</v>
      </c>
      <c r="AY1095">
        <v>20</v>
      </c>
      <c r="AZ1095">
        <v>65.28</v>
      </c>
      <c r="BA1095">
        <v>24</v>
      </c>
      <c r="BB1095">
        <v>28.5</v>
      </c>
      <c r="BC1095">
        <v>55</v>
      </c>
      <c r="BD1095">
        <v>1.72</v>
      </c>
      <c r="BE1095">
        <v>50</v>
      </c>
      <c r="BF1095">
        <v>68</v>
      </c>
      <c r="BG1095">
        <v>42</v>
      </c>
      <c r="BH1095">
        <v>83.33</v>
      </c>
      <c r="BI1095">
        <v>18</v>
      </c>
      <c r="BJ1095">
        <v>20</v>
      </c>
      <c r="BK1095">
        <v>19</v>
      </c>
      <c r="BL1095">
        <v>18</v>
      </c>
      <c r="BM1095">
        <v>53</v>
      </c>
      <c r="BN1095">
        <v>32</v>
      </c>
      <c r="BO1095">
        <v>-2</v>
      </c>
      <c r="BP1095">
        <v>7</v>
      </c>
      <c r="BQ1095">
        <v>1</v>
      </c>
      <c r="BR1095">
        <v>53</v>
      </c>
      <c r="BS1095">
        <v>-6</v>
      </c>
      <c r="BT1095">
        <v>21</v>
      </c>
      <c r="BU1095">
        <v>0</v>
      </c>
      <c r="BV1095">
        <v>16</v>
      </c>
      <c r="BW1095">
        <v>47</v>
      </c>
      <c r="BX1095">
        <v>9</v>
      </c>
      <c r="BY1095">
        <v>0</v>
      </c>
      <c r="BZ1095">
        <v>6</v>
      </c>
      <c r="CA1095">
        <v>16</v>
      </c>
      <c r="CB1095">
        <v>44</v>
      </c>
      <c r="CC1095">
        <v>12</v>
      </c>
      <c r="CD1095">
        <v>299.08</v>
      </c>
      <c r="CE1095">
        <v>62.69</v>
      </c>
      <c r="CF1095">
        <v>68.459999999999994</v>
      </c>
      <c r="CG1095">
        <v>53.49</v>
      </c>
      <c r="CH1095">
        <v>1.76</v>
      </c>
      <c r="CI1095">
        <v>29.22</v>
      </c>
      <c r="CJ1095">
        <v>51.69</v>
      </c>
      <c r="CK1095">
        <v>3.04</v>
      </c>
      <c r="CL1095">
        <v>4.0199999999999996</v>
      </c>
      <c r="CM1095">
        <v>4.6100000000000003</v>
      </c>
      <c r="CN1095">
        <v>299.08</v>
      </c>
      <c r="CO1095">
        <v>62.69</v>
      </c>
      <c r="CP1095">
        <v>68.459999999999994</v>
      </c>
      <c r="CQ1095">
        <v>53.49</v>
      </c>
      <c r="CR1095">
        <v>1.76</v>
      </c>
      <c r="CS1095">
        <v>29.22</v>
      </c>
      <c r="CT1095">
        <v>51.69</v>
      </c>
      <c r="CU1095">
        <v>3.04</v>
      </c>
      <c r="CV1095">
        <v>4.0199999999999996</v>
      </c>
      <c r="CW1095">
        <v>4.6100000000000003</v>
      </c>
      <c r="CX1095">
        <v>18</v>
      </c>
      <c r="CY1095">
        <v>35</v>
      </c>
      <c r="CZ1095">
        <v>33</v>
      </c>
      <c r="DA1095">
        <v>20</v>
      </c>
      <c r="DB1095">
        <v>45</v>
      </c>
      <c r="DC1095">
        <v>290</v>
      </c>
      <c r="DD1095">
        <v>61</v>
      </c>
      <c r="DE1095">
        <v>300.89999999999998</v>
      </c>
      <c r="DF1095">
        <v>33</v>
      </c>
      <c r="DG1095">
        <v>309.3</v>
      </c>
      <c r="DH1095">
        <v>20</v>
      </c>
      <c r="DI1095">
        <v>301</v>
      </c>
      <c r="DJ1095">
        <v>43</v>
      </c>
      <c r="DM1095">
        <v>57.14</v>
      </c>
      <c r="DN1095">
        <v>48</v>
      </c>
      <c r="DO1095">
        <v>78.569999999999993</v>
      </c>
      <c r="DP1095">
        <v>12</v>
      </c>
      <c r="DQ1095">
        <v>71.430000000000007</v>
      </c>
      <c r="DR1095">
        <v>14</v>
      </c>
      <c r="DS1095">
        <v>64.290000000000006</v>
      </c>
      <c r="DT1095">
        <v>26</v>
      </c>
      <c r="DW1095">
        <v>50</v>
      </c>
      <c r="DX1095">
        <v>63</v>
      </c>
      <c r="DY1095">
        <v>66.67</v>
      </c>
      <c r="DZ1095">
        <v>24</v>
      </c>
      <c r="EA1095">
        <v>72.22</v>
      </c>
      <c r="EB1095">
        <v>13</v>
      </c>
      <c r="EC1095">
        <v>72.22</v>
      </c>
      <c r="ED1095">
        <v>8</v>
      </c>
      <c r="EG1095">
        <v>27</v>
      </c>
      <c r="EH1095">
        <v>18</v>
      </c>
      <c r="EI1095">
        <v>30</v>
      </c>
      <c r="EJ1095">
        <v>57</v>
      </c>
      <c r="EK1095">
        <v>29</v>
      </c>
      <c r="EL1095">
        <v>44</v>
      </c>
      <c r="EM1095">
        <v>28</v>
      </c>
      <c r="EN1095">
        <v>32</v>
      </c>
      <c r="EQ1095">
        <v>1.56</v>
      </c>
      <c r="ER1095">
        <v>11</v>
      </c>
      <c r="ES1095">
        <v>1.92</v>
      </c>
      <c r="ET1095">
        <v>69</v>
      </c>
      <c r="EU1095">
        <v>1.69</v>
      </c>
      <c r="EV1095">
        <v>36</v>
      </c>
      <c r="EW1095">
        <v>1.69</v>
      </c>
      <c r="EX1095">
        <v>36</v>
      </c>
      <c r="FA1095">
        <v>55.56</v>
      </c>
      <c r="FB1095">
        <v>58</v>
      </c>
      <c r="FC1095">
        <v>83.33</v>
      </c>
      <c r="FD1095">
        <v>18</v>
      </c>
      <c r="FE1095">
        <v>60</v>
      </c>
      <c r="FF1095">
        <v>53</v>
      </c>
      <c r="FG1095">
        <v>80</v>
      </c>
      <c r="FH1095">
        <v>15</v>
      </c>
      <c r="FK1095">
        <v>100</v>
      </c>
      <c r="FL1095">
        <v>1</v>
      </c>
      <c r="FM1095">
        <v>100</v>
      </c>
      <c r="FN1095">
        <v>1</v>
      </c>
      <c r="FO1095">
        <v>50</v>
      </c>
      <c r="FP1095">
        <v>34</v>
      </c>
      <c r="FQ1095">
        <v>100</v>
      </c>
      <c r="FR1095">
        <v>1</v>
      </c>
      <c r="FU1095">
        <v>0</v>
      </c>
      <c r="FV1095">
        <v>19</v>
      </c>
      <c r="FW1095">
        <v>0</v>
      </c>
      <c r="FX1095">
        <v>17</v>
      </c>
      <c r="FY1095">
        <v>-2</v>
      </c>
      <c r="FZ1095">
        <v>1</v>
      </c>
      <c r="GA1095">
        <v>0</v>
      </c>
      <c r="GB1095">
        <v>18</v>
      </c>
      <c r="GE1095">
        <v>2</v>
      </c>
      <c r="GF1095">
        <v>59</v>
      </c>
      <c r="GG1095">
        <v>0</v>
      </c>
      <c r="GH1095">
        <v>39</v>
      </c>
      <c r="GI1095">
        <v>0</v>
      </c>
      <c r="GJ1095">
        <v>37</v>
      </c>
      <c r="GK1095">
        <v>-1</v>
      </c>
      <c r="GL1095">
        <v>18</v>
      </c>
      <c r="GO1095">
        <v>-2</v>
      </c>
      <c r="GP1095">
        <v>13</v>
      </c>
      <c r="GQ1095">
        <v>0</v>
      </c>
      <c r="GR1095">
        <v>59</v>
      </c>
      <c r="GS1095">
        <v>-2</v>
      </c>
      <c r="GT1095">
        <v>7</v>
      </c>
      <c r="GU1095">
        <v>-2</v>
      </c>
      <c r="GV1095">
        <v>13</v>
      </c>
      <c r="GY1095">
        <v>0</v>
      </c>
      <c r="GZ1095">
        <v>4</v>
      </c>
      <c r="HA1095">
        <v>0</v>
      </c>
      <c r="HB1095">
        <v>6</v>
      </c>
      <c r="HC1095">
        <v>0</v>
      </c>
      <c r="HD1095">
        <v>6</v>
      </c>
      <c r="HE1095">
        <v>0</v>
      </c>
      <c r="HF1095">
        <v>7</v>
      </c>
      <c r="HI1095">
        <v>4</v>
      </c>
      <c r="HJ1095">
        <v>27</v>
      </c>
      <c r="HK1095">
        <v>2</v>
      </c>
      <c r="HL1095">
        <v>61</v>
      </c>
      <c r="HM1095">
        <v>6</v>
      </c>
      <c r="HN1095">
        <v>6</v>
      </c>
      <c r="HO1095">
        <v>4</v>
      </c>
      <c r="HP1095">
        <v>25</v>
      </c>
      <c r="HS1095">
        <v>10</v>
      </c>
      <c r="HT1095">
        <v>58</v>
      </c>
      <c r="HU1095">
        <v>14</v>
      </c>
      <c r="HV1095">
        <v>5</v>
      </c>
      <c r="HW1095">
        <v>10</v>
      </c>
      <c r="HX1095">
        <v>61</v>
      </c>
      <c r="HY1095">
        <v>13</v>
      </c>
      <c r="HZ1095">
        <v>13</v>
      </c>
      <c r="IC1095">
        <v>4</v>
      </c>
      <c r="ID1095">
        <v>5</v>
      </c>
      <c r="IE1095">
        <v>2</v>
      </c>
      <c r="IF1095">
        <v>24</v>
      </c>
      <c r="IG1095">
        <v>2</v>
      </c>
      <c r="IH1095">
        <v>16</v>
      </c>
      <c r="II1095">
        <v>1</v>
      </c>
      <c r="IJ1095">
        <v>51</v>
      </c>
      <c r="IM1095">
        <v>0</v>
      </c>
      <c r="IN1095">
        <v>14</v>
      </c>
      <c r="IO1095">
        <v>0</v>
      </c>
      <c r="IP1095">
        <v>14</v>
      </c>
      <c r="IQ1095">
        <v>0</v>
      </c>
      <c r="IR1095">
        <v>21</v>
      </c>
      <c r="IS1095">
        <v>0</v>
      </c>
      <c r="IT1095">
        <v>21</v>
      </c>
    </row>
    <row r="1096" spans="1:254" x14ac:dyDescent="0.25">
      <c r="A1096" s="3" t="str">
        <f t="shared" si="17"/>
        <v>Stephan Jaeger</v>
      </c>
      <c r="B1096" s="4">
        <v>45767</v>
      </c>
      <c r="C1096" t="s">
        <v>2248</v>
      </c>
      <c r="D1096" t="s">
        <v>2249</v>
      </c>
      <c r="E1096" t="s">
        <v>2250</v>
      </c>
      <c r="F1096" t="s">
        <v>2086</v>
      </c>
      <c r="I1096" t="s">
        <v>2295</v>
      </c>
      <c r="J1096" t="s">
        <v>2296</v>
      </c>
      <c r="K1096">
        <v>32</v>
      </c>
      <c r="L1096">
        <v>67</v>
      </c>
      <c r="M1096">
        <v>70</v>
      </c>
      <c r="N1096">
        <v>69</v>
      </c>
      <c r="O1096">
        <v>71</v>
      </c>
      <c r="Q1096">
        <v>277</v>
      </c>
      <c r="R1096">
        <v>69.58</v>
      </c>
      <c r="S1096">
        <v>69.58</v>
      </c>
      <c r="T1096">
        <v>67.290000000000006</v>
      </c>
      <c r="U1096">
        <v>70.25</v>
      </c>
      <c r="V1096">
        <v>69.48</v>
      </c>
      <c r="W1096">
        <v>70.83</v>
      </c>
      <c r="Y1096">
        <v>69.459999999999994</v>
      </c>
      <c r="Z1096">
        <v>10</v>
      </c>
      <c r="AA1096">
        <v>21</v>
      </c>
      <c r="AB1096">
        <v>20</v>
      </c>
      <c r="AC1096">
        <v>32</v>
      </c>
      <c r="AE1096">
        <v>6</v>
      </c>
      <c r="AF1096">
        <v>7</v>
      </c>
      <c r="AG1096">
        <v>8</v>
      </c>
      <c r="AH1096">
        <v>10</v>
      </c>
      <c r="AJ1096">
        <v>32</v>
      </c>
      <c r="AK1096">
        <v>34.5</v>
      </c>
      <c r="AL1096">
        <v>1</v>
      </c>
      <c r="AM1096" s="5">
        <v>0.53125</v>
      </c>
      <c r="AN1096">
        <v>1</v>
      </c>
      <c r="AO1096" s="5">
        <v>0.39930555555555558</v>
      </c>
      <c r="AP1096">
        <v>1</v>
      </c>
      <c r="AQ1096" s="5">
        <v>0.51041666666666663</v>
      </c>
      <c r="AR1096">
        <v>1</v>
      </c>
      <c r="AS1096" s="5">
        <v>0.49305555555555558</v>
      </c>
      <c r="AV1096">
        <v>301.95</v>
      </c>
      <c r="AW1096">
        <v>36</v>
      </c>
      <c r="AX1096">
        <v>55.36</v>
      </c>
      <c r="AY1096">
        <v>62</v>
      </c>
      <c r="AZ1096">
        <v>68.06</v>
      </c>
      <c r="BA1096">
        <v>11</v>
      </c>
      <c r="BB1096">
        <v>28</v>
      </c>
      <c r="BC1096">
        <v>39</v>
      </c>
      <c r="BD1096">
        <v>1.65</v>
      </c>
      <c r="BE1096">
        <v>27</v>
      </c>
      <c r="BF1096">
        <v>65.22</v>
      </c>
      <c r="BG1096">
        <v>51</v>
      </c>
      <c r="BH1096">
        <v>100</v>
      </c>
      <c r="BI1096">
        <v>1</v>
      </c>
      <c r="BJ1096">
        <v>64</v>
      </c>
      <c r="BK1096">
        <v>39</v>
      </c>
      <c r="BL1096">
        <v>31</v>
      </c>
      <c r="BM1096">
        <v>35</v>
      </c>
      <c r="BN1096">
        <v>37</v>
      </c>
      <c r="BO1096">
        <v>2</v>
      </c>
      <c r="BP1096">
        <v>47</v>
      </c>
      <c r="BQ1096">
        <v>-2</v>
      </c>
      <c r="BR1096">
        <v>34</v>
      </c>
      <c r="BS1096">
        <v>-7</v>
      </c>
      <c r="BT1096">
        <v>13</v>
      </c>
      <c r="BU1096">
        <v>0</v>
      </c>
      <c r="BV1096">
        <v>18</v>
      </c>
      <c r="BW1096">
        <v>46</v>
      </c>
      <c r="BX1096">
        <v>5</v>
      </c>
      <c r="BY1096">
        <v>3</v>
      </c>
      <c r="BZ1096">
        <v>6</v>
      </c>
      <c r="CA1096">
        <v>16</v>
      </c>
      <c r="CB1096">
        <v>44</v>
      </c>
      <c r="CC1096">
        <v>12</v>
      </c>
      <c r="CD1096">
        <v>299.08</v>
      </c>
      <c r="CE1096">
        <v>62.69</v>
      </c>
      <c r="CF1096">
        <v>68.459999999999994</v>
      </c>
      <c r="CG1096">
        <v>53.49</v>
      </c>
      <c r="CH1096">
        <v>1.76</v>
      </c>
      <c r="CI1096">
        <v>29.22</v>
      </c>
      <c r="CJ1096">
        <v>51.69</v>
      </c>
      <c r="CK1096">
        <v>3.04</v>
      </c>
      <c r="CL1096">
        <v>4.0199999999999996</v>
      </c>
      <c r="CM1096">
        <v>4.6100000000000003</v>
      </c>
      <c r="CN1096">
        <v>299.08</v>
      </c>
      <c r="CO1096">
        <v>62.69</v>
      </c>
      <c r="CP1096">
        <v>68.459999999999994</v>
      </c>
      <c r="CQ1096">
        <v>53.49</v>
      </c>
      <c r="CR1096">
        <v>1.76</v>
      </c>
      <c r="CS1096">
        <v>29.22</v>
      </c>
      <c r="CT1096">
        <v>51.69</v>
      </c>
      <c r="CU1096">
        <v>3.04</v>
      </c>
      <c r="CV1096">
        <v>4.0199999999999996</v>
      </c>
      <c r="CW1096">
        <v>4.6100000000000003</v>
      </c>
      <c r="CX1096">
        <v>18</v>
      </c>
      <c r="CY1096">
        <v>16</v>
      </c>
      <c r="CZ1096">
        <v>44</v>
      </c>
      <c r="DA1096">
        <v>58</v>
      </c>
      <c r="DB1096">
        <v>4</v>
      </c>
      <c r="DC1096">
        <v>309.60000000000002</v>
      </c>
      <c r="DD1096">
        <v>12</v>
      </c>
      <c r="DE1096">
        <v>294.89999999999998</v>
      </c>
      <c r="DF1096">
        <v>51</v>
      </c>
      <c r="DG1096">
        <v>308.2</v>
      </c>
      <c r="DH1096">
        <v>23</v>
      </c>
      <c r="DI1096">
        <v>295.10000000000002</v>
      </c>
      <c r="DJ1096">
        <v>56</v>
      </c>
      <c r="DM1096">
        <v>64.290000000000006</v>
      </c>
      <c r="DN1096">
        <v>33</v>
      </c>
      <c r="DO1096">
        <v>57.14</v>
      </c>
      <c r="DP1096">
        <v>44</v>
      </c>
      <c r="DQ1096">
        <v>57.14</v>
      </c>
      <c r="DR1096">
        <v>44</v>
      </c>
      <c r="DS1096">
        <v>42.86</v>
      </c>
      <c r="DT1096">
        <v>67</v>
      </c>
      <c r="DW1096">
        <v>55.56</v>
      </c>
      <c r="DX1096">
        <v>48</v>
      </c>
      <c r="DY1096">
        <v>88.89</v>
      </c>
      <c r="DZ1096">
        <v>2</v>
      </c>
      <c r="EA1096">
        <v>72.22</v>
      </c>
      <c r="EB1096">
        <v>13</v>
      </c>
      <c r="EC1096">
        <v>55.56</v>
      </c>
      <c r="ED1096">
        <v>45</v>
      </c>
      <c r="EG1096">
        <v>24</v>
      </c>
      <c r="EH1096">
        <v>2</v>
      </c>
      <c r="EI1096">
        <v>32</v>
      </c>
      <c r="EJ1096">
        <v>71</v>
      </c>
      <c r="EK1096">
        <v>28</v>
      </c>
      <c r="EL1096">
        <v>34</v>
      </c>
      <c r="EM1096">
        <v>28</v>
      </c>
      <c r="EN1096">
        <v>32</v>
      </c>
      <c r="EQ1096">
        <v>1.5</v>
      </c>
      <c r="ER1096">
        <v>4</v>
      </c>
      <c r="ES1096">
        <v>1.81</v>
      </c>
      <c r="ET1096">
        <v>54</v>
      </c>
      <c r="EU1096">
        <v>1.62</v>
      </c>
      <c r="EV1096">
        <v>20</v>
      </c>
      <c r="EW1096">
        <v>1.6</v>
      </c>
      <c r="EX1096">
        <v>19</v>
      </c>
      <c r="FA1096">
        <v>87.5</v>
      </c>
      <c r="FB1096">
        <v>13</v>
      </c>
      <c r="FC1096">
        <v>50</v>
      </c>
      <c r="FD1096">
        <v>60</v>
      </c>
      <c r="FE1096">
        <v>60</v>
      </c>
      <c r="FF1096">
        <v>53</v>
      </c>
      <c r="FG1096">
        <v>50</v>
      </c>
      <c r="FH1096">
        <v>57</v>
      </c>
      <c r="FK1096">
        <v>100</v>
      </c>
      <c r="FL1096">
        <v>1</v>
      </c>
      <c r="FM1096">
        <v>100</v>
      </c>
      <c r="FN1096">
        <v>1</v>
      </c>
      <c r="FO1096">
        <v>100</v>
      </c>
      <c r="FP1096">
        <v>1</v>
      </c>
      <c r="FQ1096">
        <v>100</v>
      </c>
      <c r="FR1096">
        <v>1</v>
      </c>
      <c r="FU1096">
        <v>0</v>
      </c>
      <c r="FV1096">
        <v>19</v>
      </c>
      <c r="FW1096">
        <v>0</v>
      </c>
      <c r="FX1096">
        <v>17</v>
      </c>
      <c r="FY1096">
        <v>1</v>
      </c>
      <c r="FZ1096">
        <v>48</v>
      </c>
      <c r="GA1096">
        <v>1</v>
      </c>
      <c r="GB1096">
        <v>44</v>
      </c>
      <c r="GE1096">
        <v>-2</v>
      </c>
      <c r="GF1096">
        <v>9</v>
      </c>
      <c r="GG1096">
        <v>1</v>
      </c>
      <c r="GH1096">
        <v>57</v>
      </c>
      <c r="GI1096">
        <v>-1</v>
      </c>
      <c r="GJ1096">
        <v>26</v>
      </c>
      <c r="GK1096">
        <v>0</v>
      </c>
      <c r="GL1096">
        <v>34</v>
      </c>
      <c r="GO1096">
        <v>-2</v>
      </c>
      <c r="GP1096">
        <v>13</v>
      </c>
      <c r="GQ1096">
        <v>-2</v>
      </c>
      <c r="GR1096">
        <v>9</v>
      </c>
      <c r="GS1096">
        <v>-2</v>
      </c>
      <c r="GT1096">
        <v>7</v>
      </c>
      <c r="GU1096">
        <v>-1</v>
      </c>
      <c r="GV1096">
        <v>34</v>
      </c>
      <c r="GY1096">
        <v>0</v>
      </c>
      <c r="GZ1096">
        <v>4</v>
      </c>
      <c r="HA1096">
        <v>0</v>
      </c>
      <c r="HB1096">
        <v>6</v>
      </c>
      <c r="HC1096">
        <v>0</v>
      </c>
      <c r="HD1096">
        <v>6</v>
      </c>
      <c r="HE1096">
        <v>0</v>
      </c>
      <c r="HF1096">
        <v>7</v>
      </c>
      <c r="HI1096">
        <v>6</v>
      </c>
      <c r="HJ1096">
        <v>4</v>
      </c>
      <c r="HK1096">
        <v>3</v>
      </c>
      <c r="HL1096">
        <v>48</v>
      </c>
      <c r="HM1096">
        <v>5</v>
      </c>
      <c r="HN1096">
        <v>13</v>
      </c>
      <c r="HO1096">
        <v>4</v>
      </c>
      <c r="HP1096">
        <v>25</v>
      </c>
      <c r="HS1096">
        <v>11</v>
      </c>
      <c r="HT1096">
        <v>44</v>
      </c>
      <c r="HU1096">
        <v>14</v>
      </c>
      <c r="HV1096">
        <v>5</v>
      </c>
      <c r="HW1096">
        <v>11</v>
      </c>
      <c r="HX1096">
        <v>42</v>
      </c>
      <c r="HY1096">
        <v>10</v>
      </c>
      <c r="HZ1096">
        <v>50</v>
      </c>
      <c r="IC1096">
        <v>0</v>
      </c>
      <c r="ID1096">
        <v>63</v>
      </c>
      <c r="IE1096">
        <v>0</v>
      </c>
      <c r="IF1096">
        <v>66</v>
      </c>
      <c r="IG1096">
        <v>1</v>
      </c>
      <c r="IH1096">
        <v>39</v>
      </c>
      <c r="II1096">
        <v>4</v>
      </c>
      <c r="IJ1096">
        <v>2</v>
      </c>
      <c r="IM1096">
        <v>1</v>
      </c>
      <c r="IN1096">
        <v>3</v>
      </c>
      <c r="IO1096">
        <v>1</v>
      </c>
      <c r="IP1096">
        <v>3</v>
      </c>
      <c r="IQ1096">
        <v>1</v>
      </c>
      <c r="IR1096">
        <v>1</v>
      </c>
      <c r="IS1096">
        <v>0</v>
      </c>
      <c r="IT1096">
        <v>21</v>
      </c>
    </row>
    <row r="1097" spans="1:254" x14ac:dyDescent="0.25">
      <c r="A1097" s="3" t="str">
        <f t="shared" si="17"/>
        <v>Matt Kuchar</v>
      </c>
      <c r="B1097" s="4">
        <v>45767</v>
      </c>
      <c r="C1097" t="s">
        <v>2248</v>
      </c>
      <c r="D1097" t="s">
        <v>2249</v>
      </c>
      <c r="E1097" t="s">
        <v>2250</v>
      </c>
      <c r="F1097" t="s">
        <v>2086</v>
      </c>
      <c r="I1097" t="s">
        <v>2297</v>
      </c>
      <c r="J1097" t="s">
        <v>1273</v>
      </c>
      <c r="K1097">
        <v>32</v>
      </c>
      <c r="L1097">
        <v>67</v>
      </c>
      <c r="M1097">
        <v>70</v>
      </c>
      <c r="N1097">
        <v>71</v>
      </c>
      <c r="O1097">
        <v>69</v>
      </c>
      <c r="Q1097">
        <v>277</v>
      </c>
      <c r="R1097">
        <v>69.58</v>
      </c>
      <c r="S1097">
        <v>69.58</v>
      </c>
      <c r="T1097">
        <v>67.290000000000006</v>
      </c>
      <c r="U1097">
        <v>70.25</v>
      </c>
      <c r="V1097">
        <v>71.48</v>
      </c>
      <c r="W1097">
        <v>68.83</v>
      </c>
      <c r="Y1097">
        <v>69.459999999999994</v>
      </c>
      <c r="Z1097">
        <v>10</v>
      </c>
      <c r="AA1097">
        <v>21</v>
      </c>
      <c r="AB1097">
        <v>39</v>
      </c>
      <c r="AC1097">
        <v>32</v>
      </c>
      <c r="AE1097">
        <v>6</v>
      </c>
      <c r="AF1097">
        <v>7</v>
      </c>
      <c r="AG1097">
        <v>10</v>
      </c>
      <c r="AH1097">
        <v>10</v>
      </c>
      <c r="AJ1097">
        <v>32</v>
      </c>
      <c r="AK1097">
        <v>34.5</v>
      </c>
      <c r="AL1097">
        <v>1</v>
      </c>
      <c r="AM1097" s="5">
        <v>0.34722222222222221</v>
      </c>
      <c r="AN1097">
        <v>1</v>
      </c>
      <c r="AO1097" s="5">
        <v>0.47916666666666669</v>
      </c>
      <c r="AP1097">
        <v>1</v>
      </c>
      <c r="AQ1097" s="5">
        <v>0.49652777777777779</v>
      </c>
      <c r="AR1097">
        <v>1</v>
      </c>
      <c r="AS1097" s="5">
        <v>0.4236111111111111</v>
      </c>
      <c r="AV1097">
        <v>286.67</v>
      </c>
      <c r="AW1097">
        <v>66</v>
      </c>
      <c r="AX1097">
        <v>64.290000000000006</v>
      </c>
      <c r="AY1097">
        <v>36</v>
      </c>
      <c r="AZ1097">
        <v>62.5</v>
      </c>
      <c r="BA1097">
        <v>35</v>
      </c>
      <c r="BB1097">
        <v>27.75</v>
      </c>
      <c r="BC1097">
        <v>32</v>
      </c>
      <c r="BD1097">
        <v>1.76</v>
      </c>
      <c r="BE1097">
        <v>63</v>
      </c>
      <c r="BF1097">
        <v>81.48</v>
      </c>
      <c r="BG1097">
        <v>6</v>
      </c>
      <c r="BH1097">
        <v>100</v>
      </c>
      <c r="BI1097">
        <v>1</v>
      </c>
      <c r="BJ1097">
        <v>65</v>
      </c>
      <c r="BK1097">
        <v>36</v>
      </c>
      <c r="BL1097">
        <v>56</v>
      </c>
      <c r="BM1097">
        <v>50</v>
      </c>
      <c r="BN1097">
        <v>50</v>
      </c>
      <c r="BO1097">
        <v>0</v>
      </c>
      <c r="BP1097">
        <v>21</v>
      </c>
      <c r="BQ1097">
        <v>-2</v>
      </c>
      <c r="BR1097">
        <v>34</v>
      </c>
      <c r="BS1097">
        <v>-5</v>
      </c>
      <c r="BT1097">
        <v>37</v>
      </c>
      <c r="BU1097">
        <v>0</v>
      </c>
      <c r="BV1097">
        <v>13</v>
      </c>
      <c r="BW1097">
        <v>53</v>
      </c>
      <c r="BX1097">
        <v>6</v>
      </c>
      <c r="BY1097">
        <v>0</v>
      </c>
      <c r="BZ1097">
        <v>2</v>
      </c>
      <c r="CA1097">
        <v>16</v>
      </c>
      <c r="CB1097">
        <v>44</v>
      </c>
      <c r="CC1097">
        <v>12</v>
      </c>
      <c r="CD1097">
        <v>299.08</v>
      </c>
      <c r="CE1097">
        <v>62.69</v>
      </c>
      <c r="CF1097">
        <v>68.459999999999994</v>
      </c>
      <c r="CG1097">
        <v>53.49</v>
      </c>
      <c r="CH1097">
        <v>1.76</v>
      </c>
      <c r="CI1097">
        <v>29.22</v>
      </c>
      <c r="CJ1097">
        <v>51.69</v>
      </c>
      <c r="CK1097">
        <v>3.04</v>
      </c>
      <c r="CL1097">
        <v>4.0199999999999996</v>
      </c>
      <c r="CM1097">
        <v>4.6100000000000003</v>
      </c>
      <c r="CN1097">
        <v>299.08</v>
      </c>
      <c r="CO1097">
        <v>62.69</v>
      </c>
      <c r="CP1097">
        <v>68.459999999999994</v>
      </c>
      <c r="CQ1097">
        <v>53.49</v>
      </c>
      <c r="CR1097">
        <v>1.76</v>
      </c>
      <c r="CS1097">
        <v>29.22</v>
      </c>
      <c r="CT1097">
        <v>51.69</v>
      </c>
      <c r="CU1097">
        <v>3.04</v>
      </c>
      <c r="CV1097">
        <v>4.0199999999999996</v>
      </c>
      <c r="CW1097">
        <v>4.6100000000000003</v>
      </c>
      <c r="CX1097">
        <v>18</v>
      </c>
      <c r="CY1097">
        <v>56</v>
      </c>
      <c r="CZ1097">
        <v>5</v>
      </c>
      <c r="DA1097">
        <v>50</v>
      </c>
      <c r="DB1097">
        <v>45</v>
      </c>
      <c r="DC1097">
        <v>298.39999999999998</v>
      </c>
      <c r="DD1097">
        <v>37</v>
      </c>
      <c r="DE1097">
        <v>270.39999999999998</v>
      </c>
      <c r="DF1097">
        <v>70</v>
      </c>
      <c r="DG1097">
        <v>281.10000000000002</v>
      </c>
      <c r="DH1097">
        <v>69</v>
      </c>
      <c r="DI1097">
        <v>296.8</v>
      </c>
      <c r="DJ1097">
        <v>53</v>
      </c>
      <c r="DM1097">
        <v>71.430000000000007</v>
      </c>
      <c r="DN1097">
        <v>19</v>
      </c>
      <c r="DO1097">
        <v>64.290000000000006</v>
      </c>
      <c r="DP1097">
        <v>31</v>
      </c>
      <c r="DQ1097">
        <v>50</v>
      </c>
      <c r="DR1097">
        <v>56</v>
      </c>
      <c r="DS1097">
        <v>71.430000000000007</v>
      </c>
      <c r="DT1097">
        <v>10</v>
      </c>
      <c r="DW1097">
        <v>55.56</v>
      </c>
      <c r="DX1097">
        <v>48</v>
      </c>
      <c r="DY1097">
        <v>66.67</v>
      </c>
      <c r="DZ1097">
        <v>24</v>
      </c>
      <c r="EA1097">
        <v>72.22</v>
      </c>
      <c r="EB1097">
        <v>13</v>
      </c>
      <c r="EC1097">
        <v>55.56</v>
      </c>
      <c r="ED1097">
        <v>45</v>
      </c>
      <c r="EG1097">
        <v>24</v>
      </c>
      <c r="EH1097">
        <v>2</v>
      </c>
      <c r="EI1097">
        <v>29</v>
      </c>
      <c r="EJ1097">
        <v>46</v>
      </c>
      <c r="EK1097">
        <v>31</v>
      </c>
      <c r="EL1097">
        <v>68</v>
      </c>
      <c r="EM1097">
        <v>27</v>
      </c>
      <c r="EN1097">
        <v>19</v>
      </c>
      <c r="EQ1097">
        <v>1.5</v>
      </c>
      <c r="ER1097">
        <v>4</v>
      </c>
      <c r="ES1097">
        <v>1.92</v>
      </c>
      <c r="ET1097">
        <v>69</v>
      </c>
      <c r="EU1097">
        <v>1.85</v>
      </c>
      <c r="EV1097">
        <v>65</v>
      </c>
      <c r="EW1097">
        <v>1.7</v>
      </c>
      <c r="EX1097">
        <v>37</v>
      </c>
      <c r="FA1097">
        <v>87.5</v>
      </c>
      <c r="FB1097">
        <v>13</v>
      </c>
      <c r="FC1097">
        <v>100</v>
      </c>
      <c r="FD1097">
        <v>1</v>
      </c>
      <c r="FE1097">
        <v>60</v>
      </c>
      <c r="FF1097">
        <v>53</v>
      </c>
      <c r="FG1097">
        <v>75</v>
      </c>
      <c r="FH1097">
        <v>20</v>
      </c>
      <c r="FM1097">
        <v>100</v>
      </c>
      <c r="FN1097">
        <v>1</v>
      </c>
      <c r="FQ1097">
        <v>100</v>
      </c>
      <c r="FR1097">
        <v>1</v>
      </c>
      <c r="FU1097">
        <v>-2</v>
      </c>
      <c r="FV1097">
        <v>2</v>
      </c>
      <c r="FW1097">
        <v>0</v>
      </c>
      <c r="FX1097">
        <v>17</v>
      </c>
      <c r="FY1097">
        <v>2</v>
      </c>
      <c r="FZ1097">
        <v>66</v>
      </c>
      <c r="GA1097">
        <v>0</v>
      </c>
      <c r="GB1097">
        <v>18</v>
      </c>
      <c r="GE1097">
        <v>0</v>
      </c>
      <c r="GF1097">
        <v>41</v>
      </c>
      <c r="GG1097">
        <v>-1</v>
      </c>
      <c r="GH1097">
        <v>22</v>
      </c>
      <c r="GI1097">
        <v>-1</v>
      </c>
      <c r="GJ1097">
        <v>26</v>
      </c>
      <c r="GK1097">
        <v>0</v>
      </c>
      <c r="GL1097">
        <v>34</v>
      </c>
      <c r="GO1097">
        <v>-2</v>
      </c>
      <c r="GP1097">
        <v>13</v>
      </c>
      <c r="GQ1097">
        <v>0</v>
      </c>
      <c r="GR1097">
        <v>59</v>
      </c>
      <c r="GS1097">
        <v>-1</v>
      </c>
      <c r="GT1097">
        <v>31</v>
      </c>
      <c r="GU1097">
        <v>-2</v>
      </c>
      <c r="GV1097">
        <v>13</v>
      </c>
      <c r="GY1097">
        <v>0</v>
      </c>
      <c r="GZ1097">
        <v>4</v>
      </c>
      <c r="HA1097">
        <v>0</v>
      </c>
      <c r="HB1097">
        <v>6</v>
      </c>
      <c r="HC1097">
        <v>0</v>
      </c>
      <c r="HD1097">
        <v>6</v>
      </c>
      <c r="HE1097">
        <v>0</v>
      </c>
      <c r="HF1097">
        <v>7</v>
      </c>
      <c r="HI1097">
        <v>5</v>
      </c>
      <c r="HJ1097">
        <v>12</v>
      </c>
      <c r="HK1097">
        <v>1</v>
      </c>
      <c r="HL1097">
        <v>67</v>
      </c>
      <c r="HM1097">
        <v>3</v>
      </c>
      <c r="HN1097">
        <v>43</v>
      </c>
      <c r="HO1097">
        <v>4</v>
      </c>
      <c r="HP1097">
        <v>25</v>
      </c>
      <c r="HS1097">
        <v>12</v>
      </c>
      <c r="HT1097">
        <v>27</v>
      </c>
      <c r="HU1097">
        <v>17</v>
      </c>
      <c r="HV1097">
        <v>1</v>
      </c>
      <c r="HW1097">
        <v>12</v>
      </c>
      <c r="HX1097">
        <v>25</v>
      </c>
      <c r="HY1097">
        <v>12</v>
      </c>
      <c r="HZ1097">
        <v>26</v>
      </c>
      <c r="IC1097">
        <v>1</v>
      </c>
      <c r="ID1097">
        <v>42</v>
      </c>
      <c r="IE1097">
        <v>0</v>
      </c>
      <c r="IF1097">
        <v>66</v>
      </c>
      <c r="IG1097">
        <v>3</v>
      </c>
      <c r="IH1097">
        <v>4</v>
      </c>
      <c r="II1097">
        <v>2</v>
      </c>
      <c r="IJ1097">
        <v>31</v>
      </c>
      <c r="IM1097">
        <v>0</v>
      </c>
      <c r="IN1097">
        <v>14</v>
      </c>
      <c r="IO1097">
        <v>0</v>
      </c>
      <c r="IP1097">
        <v>14</v>
      </c>
      <c r="IQ1097">
        <v>0</v>
      </c>
      <c r="IR1097">
        <v>21</v>
      </c>
      <c r="IS1097">
        <v>0</v>
      </c>
      <c r="IT1097">
        <v>21</v>
      </c>
    </row>
    <row r="1098" spans="1:254" x14ac:dyDescent="0.25">
      <c r="A1098" s="3" t="str">
        <f t="shared" si="17"/>
        <v>Byeong Hun An</v>
      </c>
      <c r="B1098" s="4">
        <v>45767</v>
      </c>
      <c r="C1098" t="s">
        <v>2248</v>
      </c>
      <c r="D1098" t="s">
        <v>2249</v>
      </c>
      <c r="E1098" t="s">
        <v>2250</v>
      </c>
      <c r="F1098" t="s">
        <v>2086</v>
      </c>
      <c r="I1098" t="s">
        <v>1554</v>
      </c>
      <c r="J1098" t="s">
        <v>2298</v>
      </c>
      <c r="K1098">
        <v>38</v>
      </c>
      <c r="L1098">
        <v>74</v>
      </c>
      <c r="M1098">
        <v>68</v>
      </c>
      <c r="N1098">
        <v>63</v>
      </c>
      <c r="O1098">
        <v>73</v>
      </c>
      <c r="Q1098">
        <v>278</v>
      </c>
      <c r="R1098">
        <v>69.58</v>
      </c>
      <c r="S1098">
        <v>69.58</v>
      </c>
      <c r="T1098">
        <v>74.290000000000006</v>
      </c>
      <c r="U1098">
        <v>68.25</v>
      </c>
      <c r="V1098">
        <v>63.48</v>
      </c>
      <c r="W1098">
        <v>72.83</v>
      </c>
      <c r="Y1098">
        <v>69.709999999999994</v>
      </c>
      <c r="Z1098">
        <v>68</v>
      </c>
      <c r="AA1098">
        <v>57</v>
      </c>
      <c r="AB1098">
        <v>16</v>
      </c>
      <c r="AC1098">
        <v>38</v>
      </c>
      <c r="AE1098">
        <v>13</v>
      </c>
      <c r="AF1098">
        <v>12</v>
      </c>
      <c r="AG1098">
        <v>7</v>
      </c>
      <c r="AH1098">
        <v>11</v>
      </c>
      <c r="AJ1098">
        <v>38</v>
      </c>
      <c r="AK1098">
        <v>39.5</v>
      </c>
      <c r="AL1098">
        <v>1</v>
      </c>
      <c r="AM1098" s="5">
        <v>0.54861111111111116</v>
      </c>
      <c r="AN1098">
        <v>1</v>
      </c>
      <c r="AO1098" s="5">
        <v>0.41319444444444442</v>
      </c>
      <c r="AP1098">
        <v>1</v>
      </c>
      <c r="AQ1098" s="5">
        <v>0.375</v>
      </c>
      <c r="AR1098">
        <v>1</v>
      </c>
      <c r="AS1098" s="5">
        <v>0.52777777777777779</v>
      </c>
      <c r="AV1098">
        <v>308.64999999999998</v>
      </c>
      <c r="AW1098">
        <v>12</v>
      </c>
      <c r="AX1098">
        <v>51.79</v>
      </c>
      <c r="AY1098">
        <v>69</v>
      </c>
      <c r="AZ1098">
        <v>58.33</v>
      </c>
      <c r="BA1098">
        <v>54</v>
      </c>
      <c r="BB1098">
        <v>27</v>
      </c>
      <c r="BC1098">
        <v>13</v>
      </c>
      <c r="BD1098">
        <v>1.64</v>
      </c>
      <c r="BE1098">
        <v>20</v>
      </c>
      <c r="BF1098">
        <v>70</v>
      </c>
      <c r="BG1098">
        <v>34</v>
      </c>
      <c r="BH1098">
        <v>55.56</v>
      </c>
      <c r="BI1098">
        <v>59</v>
      </c>
      <c r="BJ1098">
        <v>45</v>
      </c>
      <c r="BK1098">
        <v>67</v>
      </c>
      <c r="BL1098">
        <v>54</v>
      </c>
      <c r="BM1098">
        <v>15</v>
      </c>
      <c r="BN1098">
        <v>38</v>
      </c>
      <c r="BO1098">
        <v>5</v>
      </c>
      <c r="BP1098">
        <v>70</v>
      </c>
      <c r="BQ1098">
        <v>-6</v>
      </c>
      <c r="BR1098">
        <v>12</v>
      </c>
      <c r="BS1098">
        <v>-5</v>
      </c>
      <c r="BT1098">
        <v>37</v>
      </c>
      <c r="BU1098">
        <v>1</v>
      </c>
      <c r="BV1098">
        <v>16</v>
      </c>
      <c r="BW1098">
        <v>45</v>
      </c>
      <c r="BX1098">
        <v>8</v>
      </c>
      <c r="BY1098">
        <v>2</v>
      </c>
      <c r="BZ1098">
        <v>9</v>
      </c>
      <c r="CA1098">
        <v>16</v>
      </c>
      <c r="CB1098">
        <v>44</v>
      </c>
      <c r="CC1098">
        <v>12</v>
      </c>
      <c r="CD1098">
        <v>299.08</v>
      </c>
      <c r="CE1098">
        <v>62.69</v>
      </c>
      <c r="CF1098">
        <v>68.459999999999994</v>
      </c>
      <c r="CG1098">
        <v>53.49</v>
      </c>
      <c r="CH1098">
        <v>1.76</v>
      </c>
      <c r="CI1098">
        <v>29.22</v>
      </c>
      <c r="CJ1098">
        <v>51.69</v>
      </c>
      <c r="CK1098">
        <v>3.04</v>
      </c>
      <c r="CL1098">
        <v>4.0199999999999996</v>
      </c>
      <c r="CM1098">
        <v>4.6100000000000003</v>
      </c>
      <c r="CN1098">
        <v>299.08</v>
      </c>
      <c r="CO1098">
        <v>62.69</v>
      </c>
      <c r="CP1098">
        <v>68.459999999999994</v>
      </c>
      <c r="CQ1098">
        <v>53.49</v>
      </c>
      <c r="CR1098">
        <v>1.76</v>
      </c>
      <c r="CS1098">
        <v>29.22</v>
      </c>
      <c r="CT1098">
        <v>51.69</v>
      </c>
      <c r="CU1098">
        <v>3.04</v>
      </c>
      <c r="CV1098">
        <v>4.0199999999999996</v>
      </c>
      <c r="CW1098">
        <v>4.6100000000000003</v>
      </c>
      <c r="CX1098">
        <v>4</v>
      </c>
      <c r="CY1098">
        <v>35</v>
      </c>
      <c r="CZ1098">
        <v>48</v>
      </c>
      <c r="DA1098">
        <v>25</v>
      </c>
      <c r="DB1098">
        <v>8</v>
      </c>
      <c r="DC1098">
        <v>309.60000000000002</v>
      </c>
      <c r="DD1098">
        <v>12</v>
      </c>
      <c r="DE1098">
        <v>304.7</v>
      </c>
      <c r="DF1098">
        <v>23</v>
      </c>
      <c r="DG1098">
        <v>314.5</v>
      </c>
      <c r="DH1098">
        <v>4</v>
      </c>
      <c r="DI1098">
        <v>305.8</v>
      </c>
      <c r="DJ1098">
        <v>32</v>
      </c>
      <c r="DM1098">
        <v>50</v>
      </c>
      <c r="DN1098">
        <v>58</v>
      </c>
      <c r="DO1098">
        <v>42.86</v>
      </c>
      <c r="DP1098">
        <v>66</v>
      </c>
      <c r="DQ1098">
        <v>64.290000000000006</v>
      </c>
      <c r="DR1098">
        <v>27</v>
      </c>
      <c r="DS1098">
        <v>50</v>
      </c>
      <c r="DT1098">
        <v>57</v>
      </c>
      <c r="DW1098">
        <v>50</v>
      </c>
      <c r="DX1098">
        <v>63</v>
      </c>
      <c r="DY1098">
        <v>55.56</v>
      </c>
      <c r="DZ1098">
        <v>54</v>
      </c>
      <c r="EA1098">
        <v>77.78</v>
      </c>
      <c r="EB1098">
        <v>8</v>
      </c>
      <c r="EC1098">
        <v>50</v>
      </c>
      <c r="ED1098">
        <v>57</v>
      </c>
      <c r="EG1098">
        <v>29</v>
      </c>
      <c r="EH1098">
        <v>48</v>
      </c>
      <c r="EI1098">
        <v>25</v>
      </c>
      <c r="EJ1098">
        <v>6</v>
      </c>
      <c r="EK1098">
        <v>26</v>
      </c>
      <c r="EL1098">
        <v>12</v>
      </c>
      <c r="EM1098">
        <v>28</v>
      </c>
      <c r="EN1098">
        <v>32</v>
      </c>
      <c r="EQ1098">
        <v>2</v>
      </c>
      <c r="ER1098">
        <v>71</v>
      </c>
      <c r="ES1098">
        <v>1.5</v>
      </c>
      <c r="ET1098">
        <v>10</v>
      </c>
      <c r="EU1098">
        <v>1.5</v>
      </c>
      <c r="EV1098">
        <v>5</v>
      </c>
      <c r="EW1098">
        <v>1.67</v>
      </c>
      <c r="EX1098">
        <v>29</v>
      </c>
      <c r="FA1098">
        <v>77.78</v>
      </c>
      <c r="FB1098">
        <v>30</v>
      </c>
      <c r="FC1098">
        <v>75</v>
      </c>
      <c r="FD1098">
        <v>32</v>
      </c>
      <c r="FE1098">
        <v>75</v>
      </c>
      <c r="FF1098">
        <v>30</v>
      </c>
      <c r="FG1098">
        <v>55.56</v>
      </c>
      <c r="FH1098">
        <v>54</v>
      </c>
      <c r="FK1098">
        <v>50</v>
      </c>
      <c r="FL1098">
        <v>36</v>
      </c>
      <c r="FM1098">
        <v>33.33</v>
      </c>
      <c r="FN1098">
        <v>37</v>
      </c>
      <c r="FO1098">
        <v>100</v>
      </c>
      <c r="FP1098">
        <v>1</v>
      </c>
      <c r="FQ1098">
        <v>66.7</v>
      </c>
      <c r="FR1098">
        <v>18</v>
      </c>
      <c r="FU1098">
        <v>3</v>
      </c>
      <c r="FV1098">
        <v>71</v>
      </c>
      <c r="FW1098">
        <v>1</v>
      </c>
      <c r="FX1098">
        <v>45</v>
      </c>
      <c r="FY1098">
        <v>-2</v>
      </c>
      <c r="FZ1098">
        <v>1</v>
      </c>
      <c r="GA1098">
        <v>3</v>
      </c>
      <c r="GB1098">
        <v>68</v>
      </c>
      <c r="GE1098">
        <v>0</v>
      </c>
      <c r="GF1098">
        <v>41</v>
      </c>
      <c r="GG1098">
        <v>-3</v>
      </c>
      <c r="GH1098">
        <v>5</v>
      </c>
      <c r="GI1098">
        <v>-3</v>
      </c>
      <c r="GJ1098">
        <v>3</v>
      </c>
      <c r="GK1098">
        <v>0</v>
      </c>
      <c r="GL1098">
        <v>34</v>
      </c>
      <c r="GO1098">
        <v>0</v>
      </c>
      <c r="GP1098">
        <v>57</v>
      </c>
      <c r="GQ1098">
        <v>-1</v>
      </c>
      <c r="GR1098">
        <v>34</v>
      </c>
      <c r="GS1098">
        <v>-3</v>
      </c>
      <c r="GT1098">
        <v>1</v>
      </c>
      <c r="GU1098">
        <v>-1</v>
      </c>
      <c r="GV1098">
        <v>34</v>
      </c>
      <c r="GY1098">
        <v>0</v>
      </c>
      <c r="GZ1098">
        <v>4</v>
      </c>
      <c r="HA1098">
        <v>0</v>
      </c>
      <c r="HB1098">
        <v>6</v>
      </c>
      <c r="HC1098">
        <v>1</v>
      </c>
      <c r="HD1098">
        <v>1</v>
      </c>
      <c r="HE1098">
        <v>0</v>
      </c>
      <c r="HF1098">
        <v>7</v>
      </c>
      <c r="HI1098">
        <v>1</v>
      </c>
      <c r="HJ1098">
        <v>70</v>
      </c>
      <c r="HK1098">
        <v>5</v>
      </c>
      <c r="HL1098">
        <v>11</v>
      </c>
      <c r="HM1098">
        <v>7</v>
      </c>
      <c r="HN1098">
        <v>1</v>
      </c>
      <c r="HO1098">
        <v>3</v>
      </c>
      <c r="HP1098">
        <v>41</v>
      </c>
      <c r="HS1098">
        <v>14</v>
      </c>
      <c r="HT1098">
        <v>5</v>
      </c>
      <c r="HU1098">
        <v>11</v>
      </c>
      <c r="HV1098">
        <v>43</v>
      </c>
      <c r="HW1098">
        <v>9</v>
      </c>
      <c r="HX1098">
        <v>68</v>
      </c>
      <c r="HY1098">
        <v>11</v>
      </c>
      <c r="HZ1098">
        <v>37</v>
      </c>
      <c r="IC1098">
        <v>2</v>
      </c>
      <c r="ID1098">
        <v>22</v>
      </c>
      <c r="IE1098">
        <v>2</v>
      </c>
      <c r="IF1098">
        <v>24</v>
      </c>
      <c r="IG1098">
        <v>1</v>
      </c>
      <c r="IH1098">
        <v>39</v>
      </c>
      <c r="II1098">
        <v>3</v>
      </c>
      <c r="IJ1098">
        <v>13</v>
      </c>
      <c r="IM1098">
        <v>1</v>
      </c>
      <c r="IN1098">
        <v>3</v>
      </c>
      <c r="IO1098">
        <v>0</v>
      </c>
      <c r="IP1098">
        <v>14</v>
      </c>
      <c r="IQ1098">
        <v>0</v>
      </c>
      <c r="IR1098">
        <v>21</v>
      </c>
      <c r="IS1098">
        <v>1</v>
      </c>
      <c r="IT1098">
        <v>3</v>
      </c>
    </row>
    <row r="1099" spans="1:254" x14ac:dyDescent="0.25">
      <c r="A1099" s="3" t="str">
        <f t="shared" si="17"/>
        <v>Tony Finau</v>
      </c>
      <c r="B1099" s="4">
        <v>45767</v>
      </c>
      <c r="C1099" t="s">
        <v>2248</v>
      </c>
      <c r="D1099" t="s">
        <v>2249</v>
      </c>
      <c r="E1099" t="s">
        <v>2250</v>
      </c>
      <c r="F1099" t="s">
        <v>2086</v>
      </c>
      <c r="I1099" t="s">
        <v>2299</v>
      </c>
      <c r="J1099" t="s">
        <v>2300</v>
      </c>
      <c r="K1099">
        <v>38</v>
      </c>
      <c r="L1099">
        <v>72</v>
      </c>
      <c r="M1099">
        <v>70</v>
      </c>
      <c r="N1099">
        <v>68</v>
      </c>
      <c r="O1099">
        <v>68</v>
      </c>
      <c r="Q1099">
        <v>278</v>
      </c>
      <c r="R1099">
        <v>69.58</v>
      </c>
      <c r="S1099">
        <v>69.58</v>
      </c>
      <c r="T1099">
        <v>72.290000000000006</v>
      </c>
      <c r="U1099">
        <v>70.25</v>
      </c>
      <c r="V1099">
        <v>68.48</v>
      </c>
      <c r="W1099">
        <v>67.83</v>
      </c>
      <c r="Y1099">
        <v>69.709999999999994</v>
      </c>
      <c r="Z1099">
        <v>61</v>
      </c>
      <c r="AA1099">
        <v>57</v>
      </c>
      <c r="AB1099">
        <v>50</v>
      </c>
      <c r="AC1099">
        <v>38</v>
      </c>
      <c r="AE1099">
        <v>11</v>
      </c>
      <c r="AF1099">
        <v>12</v>
      </c>
      <c r="AG1099">
        <v>12</v>
      </c>
      <c r="AH1099">
        <v>11</v>
      </c>
      <c r="AJ1099">
        <v>38</v>
      </c>
      <c r="AK1099">
        <v>39.5</v>
      </c>
      <c r="AL1099">
        <v>1</v>
      </c>
      <c r="AM1099" s="5">
        <v>0.51736111111111116</v>
      </c>
      <c r="AN1099">
        <v>1</v>
      </c>
      <c r="AO1099" s="5">
        <v>0.38194444444444442</v>
      </c>
      <c r="AP1099">
        <v>1</v>
      </c>
      <c r="AQ1099" s="5">
        <v>0.375</v>
      </c>
      <c r="AR1099">
        <v>1</v>
      </c>
      <c r="AS1099" s="5">
        <v>0.39583333333333331</v>
      </c>
      <c r="AV1099">
        <v>306.48</v>
      </c>
      <c r="AW1099">
        <v>21</v>
      </c>
      <c r="AX1099">
        <v>80.36</v>
      </c>
      <c r="AY1099">
        <v>1</v>
      </c>
      <c r="AZ1099">
        <v>66.67</v>
      </c>
      <c r="BA1099">
        <v>17</v>
      </c>
      <c r="BB1099">
        <v>28.75</v>
      </c>
      <c r="BC1099">
        <v>58</v>
      </c>
      <c r="BD1099">
        <v>1.65</v>
      </c>
      <c r="BE1099">
        <v>22</v>
      </c>
      <c r="BF1099">
        <v>50</v>
      </c>
      <c r="BG1099">
        <v>70</v>
      </c>
      <c r="BH1099">
        <v>100</v>
      </c>
      <c r="BI1099">
        <v>1</v>
      </c>
      <c r="BJ1099">
        <v>5</v>
      </c>
      <c r="BK1099">
        <v>6</v>
      </c>
      <c r="BL1099">
        <v>4</v>
      </c>
      <c r="BM1099">
        <v>46</v>
      </c>
      <c r="BN1099">
        <v>10</v>
      </c>
      <c r="BO1099">
        <v>4</v>
      </c>
      <c r="BP1099">
        <v>64</v>
      </c>
      <c r="BQ1099">
        <v>-3</v>
      </c>
      <c r="BR1099">
        <v>26</v>
      </c>
      <c r="BS1099">
        <v>-7</v>
      </c>
      <c r="BT1099">
        <v>13</v>
      </c>
      <c r="BU1099">
        <v>0</v>
      </c>
      <c r="BV1099">
        <v>19</v>
      </c>
      <c r="BW1099">
        <v>41</v>
      </c>
      <c r="BX1099">
        <v>11</v>
      </c>
      <c r="BY1099">
        <v>1</v>
      </c>
      <c r="BZ1099">
        <v>2</v>
      </c>
      <c r="CA1099">
        <v>16</v>
      </c>
      <c r="CB1099">
        <v>44</v>
      </c>
      <c r="CC1099">
        <v>12</v>
      </c>
      <c r="CD1099">
        <v>299.08</v>
      </c>
      <c r="CE1099">
        <v>62.69</v>
      </c>
      <c r="CF1099">
        <v>68.459999999999994</v>
      </c>
      <c r="CG1099">
        <v>53.49</v>
      </c>
      <c r="CH1099">
        <v>1.76</v>
      </c>
      <c r="CI1099">
        <v>29.22</v>
      </c>
      <c r="CJ1099">
        <v>51.69</v>
      </c>
      <c r="CK1099">
        <v>3.04</v>
      </c>
      <c r="CL1099">
        <v>4.0199999999999996</v>
      </c>
      <c r="CM1099">
        <v>4.6100000000000003</v>
      </c>
      <c r="CN1099">
        <v>299.08</v>
      </c>
      <c r="CO1099">
        <v>62.69</v>
      </c>
      <c r="CP1099">
        <v>68.459999999999994</v>
      </c>
      <c r="CQ1099">
        <v>53.49</v>
      </c>
      <c r="CR1099">
        <v>1.76</v>
      </c>
      <c r="CS1099">
        <v>29.22</v>
      </c>
      <c r="CT1099">
        <v>51.69</v>
      </c>
      <c r="CU1099">
        <v>3.04</v>
      </c>
      <c r="CV1099">
        <v>4.0199999999999996</v>
      </c>
      <c r="CW1099">
        <v>4.6100000000000003</v>
      </c>
      <c r="CX1099">
        <v>18</v>
      </c>
      <c r="CY1099">
        <v>8</v>
      </c>
      <c r="CZ1099">
        <v>67</v>
      </c>
      <c r="DA1099">
        <v>8</v>
      </c>
      <c r="DB1099">
        <v>18</v>
      </c>
      <c r="DC1099">
        <v>301.10000000000002</v>
      </c>
      <c r="DD1099">
        <v>26</v>
      </c>
      <c r="DE1099">
        <v>309.3</v>
      </c>
      <c r="DF1099">
        <v>16</v>
      </c>
      <c r="DG1099">
        <v>298.89999999999998</v>
      </c>
      <c r="DH1099">
        <v>43</v>
      </c>
      <c r="DI1099">
        <v>316.60000000000002</v>
      </c>
      <c r="DJ1099">
        <v>10</v>
      </c>
      <c r="DM1099">
        <v>78.569999999999993</v>
      </c>
      <c r="DN1099">
        <v>9</v>
      </c>
      <c r="DO1099">
        <v>85.71</v>
      </c>
      <c r="DP1099">
        <v>1</v>
      </c>
      <c r="DQ1099">
        <v>85.71</v>
      </c>
      <c r="DR1099">
        <v>2</v>
      </c>
      <c r="DS1099">
        <v>71.430000000000007</v>
      </c>
      <c r="DT1099">
        <v>10</v>
      </c>
      <c r="DW1099">
        <v>66.67</v>
      </c>
      <c r="DX1099">
        <v>22</v>
      </c>
      <c r="DY1099">
        <v>72.22</v>
      </c>
      <c r="DZ1099">
        <v>7</v>
      </c>
      <c r="EA1099">
        <v>66.67</v>
      </c>
      <c r="EB1099">
        <v>24</v>
      </c>
      <c r="EC1099">
        <v>61.11</v>
      </c>
      <c r="ED1099">
        <v>28</v>
      </c>
      <c r="EG1099">
        <v>31</v>
      </c>
      <c r="EH1099">
        <v>63</v>
      </c>
      <c r="EI1099">
        <v>30</v>
      </c>
      <c r="EJ1099">
        <v>57</v>
      </c>
      <c r="EK1099">
        <v>26</v>
      </c>
      <c r="EL1099">
        <v>12</v>
      </c>
      <c r="EM1099">
        <v>28</v>
      </c>
      <c r="EN1099">
        <v>32</v>
      </c>
      <c r="EQ1099">
        <v>1.83</v>
      </c>
      <c r="ER1099">
        <v>63</v>
      </c>
      <c r="ES1099">
        <v>1.69</v>
      </c>
      <c r="ET1099">
        <v>36</v>
      </c>
      <c r="EU1099">
        <v>1.42</v>
      </c>
      <c r="EV1099">
        <v>2</v>
      </c>
      <c r="EW1099">
        <v>1.64</v>
      </c>
      <c r="EX1099">
        <v>23</v>
      </c>
      <c r="FA1099">
        <v>50</v>
      </c>
      <c r="FB1099">
        <v>59</v>
      </c>
      <c r="FC1099">
        <v>40</v>
      </c>
      <c r="FD1099">
        <v>67</v>
      </c>
      <c r="FE1099">
        <v>50</v>
      </c>
      <c r="FF1099">
        <v>62</v>
      </c>
      <c r="FG1099">
        <v>57.14</v>
      </c>
      <c r="FH1099">
        <v>46</v>
      </c>
      <c r="FM1099">
        <v>100</v>
      </c>
      <c r="FN1099">
        <v>1</v>
      </c>
      <c r="FU1099">
        <v>0</v>
      </c>
      <c r="FV1099">
        <v>19</v>
      </c>
      <c r="FW1099">
        <v>1</v>
      </c>
      <c r="FX1099">
        <v>45</v>
      </c>
      <c r="FY1099">
        <v>1</v>
      </c>
      <c r="FZ1099">
        <v>48</v>
      </c>
      <c r="GA1099">
        <v>2</v>
      </c>
      <c r="GB1099">
        <v>60</v>
      </c>
      <c r="GE1099">
        <v>1</v>
      </c>
      <c r="GF1099">
        <v>53</v>
      </c>
      <c r="GG1099">
        <v>0</v>
      </c>
      <c r="GH1099">
        <v>39</v>
      </c>
      <c r="GI1099">
        <v>-2</v>
      </c>
      <c r="GJ1099">
        <v>13</v>
      </c>
      <c r="GK1099">
        <v>-2</v>
      </c>
      <c r="GL1099">
        <v>9</v>
      </c>
      <c r="GO1099">
        <v>0</v>
      </c>
      <c r="GP1099">
        <v>57</v>
      </c>
      <c r="GQ1099">
        <v>-2</v>
      </c>
      <c r="GR1099">
        <v>9</v>
      </c>
      <c r="GS1099">
        <v>-2</v>
      </c>
      <c r="GT1099">
        <v>7</v>
      </c>
      <c r="GU1099">
        <v>-3</v>
      </c>
      <c r="GV1099">
        <v>2</v>
      </c>
      <c r="GY1099">
        <v>0</v>
      </c>
      <c r="GZ1099">
        <v>4</v>
      </c>
      <c r="HA1099">
        <v>0</v>
      </c>
      <c r="HB1099">
        <v>6</v>
      </c>
      <c r="HC1099">
        <v>0</v>
      </c>
      <c r="HD1099">
        <v>6</v>
      </c>
      <c r="HE1099">
        <v>0</v>
      </c>
      <c r="HF1099">
        <v>7</v>
      </c>
      <c r="HI1099">
        <v>2</v>
      </c>
      <c r="HJ1099">
        <v>61</v>
      </c>
      <c r="HK1099">
        <v>4</v>
      </c>
      <c r="HL1099">
        <v>26</v>
      </c>
      <c r="HM1099">
        <v>7</v>
      </c>
      <c r="HN1099">
        <v>1</v>
      </c>
      <c r="HO1099">
        <v>6</v>
      </c>
      <c r="HP1099">
        <v>5</v>
      </c>
      <c r="HS1099">
        <v>13</v>
      </c>
      <c r="HT1099">
        <v>15</v>
      </c>
      <c r="HU1099">
        <v>11</v>
      </c>
      <c r="HV1099">
        <v>43</v>
      </c>
      <c r="HW1099">
        <v>8</v>
      </c>
      <c r="HX1099">
        <v>70</v>
      </c>
      <c r="HY1099">
        <v>9</v>
      </c>
      <c r="HZ1099">
        <v>62</v>
      </c>
      <c r="IC1099">
        <v>3</v>
      </c>
      <c r="ID1099">
        <v>10</v>
      </c>
      <c r="IE1099">
        <v>3</v>
      </c>
      <c r="IF1099">
        <v>9</v>
      </c>
      <c r="IG1099">
        <v>2</v>
      </c>
      <c r="IH1099">
        <v>16</v>
      </c>
      <c r="II1099">
        <v>3</v>
      </c>
      <c r="IJ1099">
        <v>13</v>
      </c>
      <c r="IM1099">
        <v>0</v>
      </c>
      <c r="IN1099">
        <v>14</v>
      </c>
      <c r="IO1099">
        <v>0</v>
      </c>
      <c r="IP1099">
        <v>14</v>
      </c>
      <c r="IQ1099">
        <v>1</v>
      </c>
      <c r="IR1099">
        <v>1</v>
      </c>
      <c r="IS1099">
        <v>0</v>
      </c>
      <c r="IT1099">
        <v>21</v>
      </c>
    </row>
    <row r="1100" spans="1:254" x14ac:dyDescent="0.25">
      <c r="A1100" s="3" t="str">
        <f t="shared" si="17"/>
        <v>Matt Fitzpatrick</v>
      </c>
      <c r="B1100" s="4">
        <v>45767</v>
      </c>
      <c r="C1100" t="s">
        <v>2248</v>
      </c>
      <c r="D1100" t="s">
        <v>2249</v>
      </c>
      <c r="E1100" t="s">
        <v>2250</v>
      </c>
      <c r="F1100" t="s">
        <v>2086</v>
      </c>
      <c r="I1100" t="s">
        <v>2301</v>
      </c>
      <c r="J1100" t="s">
        <v>1273</v>
      </c>
      <c r="K1100">
        <v>38</v>
      </c>
      <c r="L1100">
        <v>66</v>
      </c>
      <c r="M1100">
        <v>70</v>
      </c>
      <c r="N1100">
        <v>68</v>
      </c>
      <c r="O1100">
        <v>74</v>
      </c>
      <c r="Q1100">
        <v>278</v>
      </c>
      <c r="R1100">
        <v>69.58</v>
      </c>
      <c r="S1100">
        <v>69.58</v>
      </c>
      <c r="T1100">
        <v>66.290000000000006</v>
      </c>
      <c r="U1100">
        <v>70.25</v>
      </c>
      <c r="V1100">
        <v>68.48</v>
      </c>
      <c r="W1100">
        <v>73.83</v>
      </c>
      <c r="Y1100">
        <v>69.709999999999994</v>
      </c>
      <c r="Z1100">
        <v>5</v>
      </c>
      <c r="AA1100">
        <v>13</v>
      </c>
      <c r="AB1100">
        <v>13</v>
      </c>
      <c r="AC1100">
        <v>38</v>
      </c>
      <c r="AE1100">
        <v>5</v>
      </c>
      <c r="AF1100">
        <v>6</v>
      </c>
      <c r="AG1100">
        <v>6</v>
      </c>
      <c r="AH1100">
        <v>11</v>
      </c>
      <c r="AJ1100">
        <v>38</v>
      </c>
      <c r="AK1100">
        <v>39.5</v>
      </c>
      <c r="AL1100">
        <v>1</v>
      </c>
      <c r="AM1100" s="5">
        <v>0.39930555555555558</v>
      </c>
      <c r="AN1100">
        <v>1</v>
      </c>
      <c r="AO1100" s="5">
        <v>0.53125</v>
      </c>
      <c r="AP1100">
        <v>1</v>
      </c>
      <c r="AQ1100" s="5">
        <v>0.51736111111111116</v>
      </c>
      <c r="AR1100">
        <v>1</v>
      </c>
      <c r="AS1100" s="5">
        <v>0.53472222222222221</v>
      </c>
      <c r="AV1100">
        <v>305.2</v>
      </c>
      <c r="AW1100">
        <v>26</v>
      </c>
      <c r="AX1100">
        <v>60.72</v>
      </c>
      <c r="AY1100">
        <v>48</v>
      </c>
      <c r="AZ1100">
        <v>68.06</v>
      </c>
      <c r="BA1100">
        <v>15</v>
      </c>
      <c r="BB1100">
        <v>29</v>
      </c>
      <c r="BC1100">
        <v>61</v>
      </c>
      <c r="BD1100">
        <v>1.8</v>
      </c>
      <c r="BE1100">
        <v>69</v>
      </c>
      <c r="BF1100">
        <v>78.260000000000005</v>
      </c>
      <c r="BG1100">
        <v>15</v>
      </c>
      <c r="BH1100">
        <v>100</v>
      </c>
      <c r="BI1100">
        <v>1</v>
      </c>
      <c r="BJ1100">
        <v>34</v>
      </c>
      <c r="BK1100">
        <v>30</v>
      </c>
      <c r="BL1100">
        <v>21</v>
      </c>
      <c r="BM1100">
        <v>69</v>
      </c>
      <c r="BN1100">
        <v>31</v>
      </c>
      <c r="BO1100">
        <v>3</v>
      </c>
      <c r="BP1100">
        <v>58</v>
      </c>
      <c r="BQ1100">
        <v>-1</v>
      </c>
      <c r="BR1100">
        <v>41</v>
      </c>
      <c r="BS1100">
        <v>-8</v>
      </c>
      <c r="BT1100">
        <v>6</v>
      </c>
      <c r="BU1100">
        <v>2</v>
      </c>
      <c r="BV1100">
        <v>9</v>
      </c>
      <c r="BW1100">
        <v>54</v>
      </c>
      <c r="BX1100">
        <v>7</v>
      </c>
      <c r="BY1100">
        <v>0</v>
      </c>
      <c r="BZ1100">
        <v>2</v>
      </c>
      <c r="CA1100">
        <v>16</v>
      </c>
      <c r="CB1100">
        <v>44</v>
      </c>
      <c r="CC1100">
        <v>12</v>
      </c>
      <c r="CD1100">
        <v>299.08</v>
      </c>
      <c r="CE1100">
        <v>62.69</v>
      </c>
      <c r="CF1100">
        <v>68.459999999999994</v>
      </c>
      <c r="CG1100">
        <v>53.49</v>
      </c>
      <c r="CH1100">
        <v>1.76</v>
      </c>
      <c r="CI1100">
        <v>29.22</v>
      </c>
      <c r="CJ1100">
        <v>51.69</v>
      </c>
      <c r="CK1100">
        <v>3.04</v>
      </c>
      <c r="CL1100">
        <v>4.0199999999999996</v>
      </c>
      <c r="CM1100">
        <v>4.6100000000000003</v>
      </c>
      <c r="CN1100">
        <v>299.08</v>
      </c>
      <c r="CO1100">
        <v>62.69</v>
      </c>
      <c r="CP1100">
        <v>68.459999999999994</v>
      </c>
      <c r="CQ1100">
        <v>53.49</v>
      </c>
      <c r="CR1100">
        <v>1.76</v>
      </c>
      <c r="CS1100">
        <v>29.22</v>
      </c>
      <c r="CT1100">
        <v>51.69</v>
      </c>
      <c r="CU1100">
        <v>3.04</v>
      </c>
      <c r="CV1100">
        <v>4.0199999999999996</v>
      </c>
      <c r="CW1100">
        <v>4.6100000000000003</v>
      </c>
      <c r="CX1100">
        <v>1</v>
      </c>
      <c r="CY1100">
        <v>72</v>
      </c>
      <c r="CZ1100">
        <v>1</v>
      </c>
      <c r="DA1100">
        <v>34</v>
      </c>
      <c r="DB1100">
        <v>45</v>
      </c>
      <c r="DC1100">
        <v>298.89999999999998</v>
      </c>
      <c r="DD1100">
        <v>35</v>
      </c>
      <c r="DE1100">
        <v>298.3</v>
      </c>
      <c r="DF1100">
        <v>41</v>
      </c>
      <c r="DG1100">
        <v>306.5</v>
      </c>
      <c r="DH1100">
        <v>27</v>
      </c>
      <c r="DI1100">
        <v>317.10000000000002</v>
      </c>
      <c r="DJ1100">
        <v>9</v>
      </c>
      <c r="DM1100">
        <v>50</v>
      </c>
      <c r="DN1100">
        <v>58</v>
      </c>
      <c r="DO1100">
        <v>64.290000000000006</v>
      </c>
      <c r="DP1100">
        <v>31</v>
      </c>
      <c r="DQ1100">
        <v>71.430000000000007</v>
      </c>
      <c r="DR1100">
        <v>14</v>
      </c>
      <c r="DS1100">
        <v>57.14</v>
      </c>
      <c r="DT1100">
        <v>42</v>
      </c>
      <c r="DW1100">
        <v>72.22</v>
      </c>
      <c r="DX1100">
        <v>14</v>
      </c>
      <c r="DY1100">
        <v>61.11</v>
      </c>
      <c r="DZ1100">
        <v>40</v>
      </c>
      <c r="EA1100">
        <v>77.78</v>
      </c>
      <c r="EB1100">
        <v>8</v>
      </c>
      <c r="EC1100">
        <v>61.11</v>
      </c>
      <c r="ED1100">
        <v>28</v>
      </c>
      <c r="EG1100">
        <v>26</v>
      </c>
      <c r="EH1100">
        <v>11</v>
      </c>
      <c r="EI1100">
        <v>28</v>
      </c>
      <c r="EJ1100">
        <v>34</v>
      </c>
      <c r="EK1100">
        <v>29</v>
      </c>
      <c r="EL1100">
        <v>44</v>
      </c>
      <c r="EM1100">
        <v>33</v>
      </c>
      <c r="EN1100">
        <v>70</v>
      </c>
      <c r="EQ1100">
        <v>1.62</v>
      </c>
      <c r="ER1100">
        <v>20</v>
      </c>
      <c r="ES1100">
        <v>1.82</v>
      </c>
      <c r="ET1100">
        <v>55</v>
      </c>
      <c r="EU1100">
        <v>1.71</v>
      </c>
      <c r="EV1100">
        <v>43</v>
      </c>
      <c r="EW1100">
        <v>2.09</v>
      </c>
      <c r="EX1100">
        <v>72</v>
      </c>
      <c r="FA1100">
        <v>100</v>
      </c>
      <c r="FB1100">
        <v>1</v>
      </c>
      <c r="FC1100">
        <v>85.71</v>
      </c>
      <c r="FD1100">
        <v>12</v>
      </c>
      <c r="FE1100">
        <v>75</v>
      </c>
      <c r="FF1100">
        <v>30</v>
      </c>
      <c r="FG1100">
        <v>57.14</v>
      </c>
      <c r="FH1100">
        <v>46</v>
      </c>
      <c r="FM1100">
        <v>100</v>
      </c>
      <c r="FN1100">
        <v>1</v>
      </c>
      <c r="FQ1100">
        <v>100</v>
      </c>
      <c r="FR1100">
        <v>1</v>
      </c>
      <c r="FU1100">
        <v>0</v>
      </c>
      <c r="FV1100">
        <v>19</v>
      </c>
      <c r="FW1100">
        <v>1</v>
      </c>
      <c r="FX1100">
        <v>45</v>
      </c>
      <c r="FY1100">
        <v>1</v>
      </c>
      <c r="FZ1100">
        <v>48</v>
      </c>
      <c r="GA1100">
        <v>1</v>
      </c>
      <c r="GB1100">
        <v>44</v>
      </c>
      <c r="GE1100">
        <v>-1</v>
      </c>
      <c r="GF1100">
        <v>22</v>
      </c>
      <c r="GG1100">
        <v>0</v>
      </c>
      <c r="GH1100">
        <v>39</v>
      </c>
      <c r="GI1100">
        <v>-2</v>
      </c>
      <c r="GJ1100">
        <v>13</v>
      </c>
      <c r="GK1100">
        <v>2</v>
      </c>
      <c r="GL1100">
        <v>57</v>
      </c>
      <c r="GO1100">
        <v>-4</v>
      </c>
      <c r="GP1100">
        <v>1</v>
      </c>
      <c r="GQ1100">
        <v>-2</v>
      </c>
      <c r="GR1100">
        <v>9</v>
      </c>
      <c r="GS1100">
        <v>-2</v>
      </c>
      <c r="GT1100">
        <v>7</v>
      </c>
      <c r="GU1100">
        <v>0</v>
      </c>
      <c r="GV1100">
        <v>55</v>
      </c>
      <c r="GY1100">
        <v>1</v>
      </c>
      <c r="GZ1100">
        <v>1</v>
      </c>
      <c r="HA1100">
        <v>0</v>
      </c>
      <c r="HB1100">
        <v>6</v>
      </c>
      <c r="HC1100">
        <v>1</v>
      </c>
      <c r="HD1100">
        <v>1</v>
      </c>
      <c r="HE1100">
        <v>0</v>
      </c>
      <c r="HF1100">
        <v>7</v>
      </c>
      <c r="HI1100">
        <v>3</v>
      </c>
      <c r="HJ1100">
        <v>44</v>
      </c>
      <c r="HK1100">
        <v>3</v>
      </c>
      <c r="HL1100">
        <v>48</v>
      </c>
      <c r="HM1100">
        <v>3</v>
      </c>
      <c r="HN1100">
        <v>43</v>
      </c>
      <c r="HO1100">
        <v>0</v>
      </c>
      <c r="HP1100">
        <v>72</v>
      </c>
      <c r="HS1100">
        <v>14</v>
      </c>
      <c r="HT1100">
        <v>5</v>
      </c>
      <c r="HU1100">
        <v>13</v>
      </c>
      <c r="HV1100">
        <v>15</v>
      </c>
      <c r="HW1100">
        <v>12</v>
      </c>
      <c r="HX1100">
        <v>25</v>
      </c>
      <c r="HY1100">
        <v>15</v>
      </c>
      <c r="HZ1100">
        <v>2</v>
      </c>
      <c r="IC1100">
        <v>0</v>
      </c>
      <c r="ID1100">
        <v>63</v>
      </c>
      <c r="IE1100">
        <v>2</v>
      </c>
      <c r="IF1100">
        <v>24</v>
      </c>
      <c r="IG1100">
        <v>2</v>
      </c>
      <c r="IH1100">
        <v>16</v>
      </c>
      <c r="II1100">
        <v>3</v>
      </c>
      <c r="IJ1100">
        <v>13</v>
      </c>
      <c r="IM1100">
        <v>0</v>
      </c>
      <c r="IN1100">
        <v>14</v>
      </c>
      <c r="IO1100">
        <v>0</v>
      </c>
      <c r="IP1100">
        <v>14</v>
      </c>
      <c r="IQ1100">
        <v>0</v>
      </c>
      <c r="IR1100">
        <v>21</v>
      </c>
      <c r="IS1100">
        <v>0</v>
      </c>
      <c r="IT1100">
        <v>21</v>
      </c>
    </row>
    <row r="1101" spans="1:254" x14ac:dyDescent="0.25">
      <c r="A1101" s="3" t="str">
        <f t="shared" si="17"/>
        <v>Aaron Rai</v>
      </c>
      <c r="B1101" s="4">
        <v>45767</v>
      </c>
      <c r="C1101" t="s">
        <v>2248</v>
      </c>
      <c r="D1101" t="s">
        <v>2249</v>
      </c>
      <c r="E1101" t="s">
        <v>2250</v>
      </c>
      <c r="F1101" t="s">
        <v>2086</v>
      </c>
      <c r="I1101" t="s">
        <v>2302</v>
      </c>
      <c r="J1101" t="s">
        <v>1026</v>
      </c>
      <c r="K1101">
        <v>38</v>
      </c>
      <c r="L1101">
        <v>70</v>
      </c>
      <c r="M1101">
        <v>68</v>
      </c>
      <c r="N1101">
        <v>71</v>
      </c>
      <c r="O1101">
        <v>69</v>
      </c>
      <c r="Q1101">
        <v>278</v>
      </c>
      <c r="R1101">
        <v>69.58</v>
      </c>
      <c r="S1101">
        <v>69.58</v>
      </c>
      <c r="T1101">
        <v>70.290000000000006</v>
      </c>
      <c r="U1101">
        <v>68.25</v>
      </c>
      <c r="V1101">
        <v>71.48</v>
      </c>
      <c r="W1101">
        <v>68.83</v>
      </c>
      <c r="Y1101">
        <v>69.709999999999994</v>
      </c>
      <c r="Z1101">
        <v>38</v>
      </c>
      <c r="AA1101">
        <v>31</v>
      </c>
      <c r="AB1101">
        <v>45</v>
      </c>
      <c r="AC1101">
        <v>38</v>
      </c>
      <c r="AE1101">
        <v>9</v>
      </c>
      <c r="AF1101">
        <v>8</v>
      </c>
      <c r="AG1101">
        <v>11</v>
      </c>
      <c r="AH1101">
        <v>11</v>
      </c>
      <c r="AJ1101">
        <v>38</v>
      </c>
      <c r="AK1101">
        <v>39.5</v>
      </c>
      <c r="AL1101">
        <v>1</v>
      </c>
      <c r="AM1101" s="5">
        <v>0.53125</v>
      </c>
      <c r="AN1101">
        <v>1</v>
      </c>
      <c r="AO1101" s="5">
        <v>0.39930555555555558</v>
      </c>
      <c r="AP1101">
        <v>1</v>
      </c>
      <c r="AQ1101" s="5">
        <v>0.46527777777777779</v>
      </c>
      <c r="AR1101">
        <v>1</v>
      </c>
      <c r="AS1101" s="5">
        <v>0.40972222222222221</v>
      </c>
      <c r="AV1101">
        <v>285.67</v>
      </c>
      <c r="AW1101">
        <v>67</v>
      </c>
      <c r="AX1101">
        <v>71.430000000000007</v>
      </c>
      <c r="AY1101">
        <v>7</v>
      </c>
      <c r="AZ1101">
        <v>62.5</v>
      </c>
      <c r="BA1101">
        <v>39</v>
      </c>
      <c r="BB1101">
        <v>28</v>
      </c>
      <c r="BC1101">
        <v>39</v>
      </c>
      <c r="BD1101">
        <v>1.67</v>
      </c>
      <c r="BE1101">
        <v>30</v>
      </c>
      <c r="BF1101">
        <v>62.96</v>
      </c>
      <c r="BG1101">
        <v>53</v>
      </c>
      <c r="BH1101">
        <v>60</v>
      </c>
      <c r="BI1101">
        <v>51</v>
      </c>
      <c r="BJ1101">
        <v>34</v>
      </c>
      <c r="BK1101">
        <v>21</v>
      </c>
      <c r="BL1101">
        <v>36</v>
      </c>
      <c r="BM1101">
        <v>37</v>
      </c>
      <c r="BN1101">
        <v>44</v>
      </c>
      <c r="BO1101">
        <v>4</v>
      </c>
      <c r="BP1101">
        <v>64</v>
      </c>
      <c r="BQ1101">
        <v>-4</v>
      </c>
      <c r="BR1101">
        <v>21</v>
      </c>
      <c r="BS1101">
        <v>-6</v>
      </c>
      <c r="BT1101">
        <v>21</v>
      </c>
      <c r="BU1101">
        <v>1</v>
      </c>
      <c r="BV1101">
        <v>14</v>
      </c>
      <c r="BW1101">
        <v>47</v>
      </c>
      <c r="BX1101">
        <v>10</v>
      </c>
      <c r="BY1101">
        <v>0</v>
      </c>
      <c r="BZ1101">
        <v>5</v>
      </c>
      <c r="CA1101">
        <v>16</v>
      </c>
      <c r="CB1101">
        <v>44</v>
      </c>
      <c r="CC1101">
        <v>12</v>
      </c>
      <c r="CD1101">
        <v>299.08</v>
      </c>
      <c r="CE1101">
        <v>62.69</v>
      </c>
      <c r="CF1101">
        <v>68.459999999999994</v>
      </c>
      <c r="CG1101">
        <v>53.49</v>
      </c>
      <c r="CH1101">
        <v>1.76</v>
      </c>
      <c r="CI1101">
        <v>29.22</v>
      </c>
      <c r="CJ1101">
        <v>51.69</v>
      </c>
      <c r="CK1101">
        <v>3.04</v>
      </c>
      <c r="CL1101">
        <v>4.0199999999999996</v>
      </c>
      <c r="CM1101">
        <v>4.6100000000000003</v>
      </c>
      <c r="CN1101">
        <v>299.08</v>
      </c>
      <c r="CO1101">
        <v>62.69</v>
      </c>
      <c r="CP1101">
        <v>68.459999999999994</v>
      </c>
      <c r="CQ1101">
        <v>53.49</v>
      </c>
      <c r="CR1101">
        <v>1.76</v>
      </c>
      <c r="CS1101">
        <v>29.22</v>
      </c>
      <c r="CT1101">
        <v>51.69</v>
      </c>
      <c r="CU1101">
        <v>3.04</v>
      </c>
      <c r="CV1101">
        <v>4.0199999999999996</v>
      </c>
      <c r="CW1101">
        <v>4.6100000000000003</v>
      </c>
      <c r="CX1101">
        <v>4</v>
      </c>
      <c r="CY1101">
        <v>48</v>
      </c>
      <c r="CZ1101">
        <v>33</v>
      </c>
      <c r="DA1101">
        <v>12</v>
      </c>
      <c r="DB1101">
        <v>45</v>
      </c>
      <c r="DC1101">
        <v>277.60000000000002</v>
      </c>
      <c r="DD1101">
        <v>69</v>
      </c>
      <c r="DE1101">
        <v>288.2</v>
      </c>
      <c r="DF1101">
        <v>63</v>
      </c>
      <c r="DG1101">
        <v>294.60000000000002</v>
      </c>
      <c r="DH1101">
        <v>55</v>
      </c>
      <c r="DI1101">
        <v>282.3</v>
      </c>
      <c r="DJ1101">
        <v>69</v>
      </c>
      <c r="DM1101">
        <v>71.430000000000007</v>
      </c>
      <c r="DN1101">
        <v>19</v>
      </c>
      <c r="DO1101">
        <v>64.290000000000006</v>
      </c>
      <c r="DP1101">
        <v>31</v>
      </c>
      <c r="DQ1101">
        <v>64.290000000000006</v>
      </c>
      <c r="DR1101">
        <v>27</v>
      </c>
      <c r="DS1101">
        <v>85.71</v>
      </c>
      <c r="DT1101">
        <v>1</v>
      </c>
      <c r="DW1101">
        <v>61.11</v>
      </c>
      <c r="DX1101">
        <v>32</v>
      </c>
      <c r="DY1101">
        <v>72.22</v>
      </c>
      <c r="DZ1101">
        <v>7</v>
      </c>
      <c r="EA1101">
        <v>55.56</v>
      </c>
      <c r="EB1101">
        <v>49</v>
      </c>
      <c r="EC1101">
        <v>61.11</v>
      </c>
      <c r="ED1101">
        <v>28</v>
      </c>
      <c r="EG1101">
        <v>28</v>
      </c>
      <c r="EH1101">
        <v>36</v>
      </c>
      <c r="EI1101">
        <v>28</v>
      </c>
      <c r="EJ1101">
        <v>34</v>
      </c>
      <c r="EK1101">
        <v>29</v>
      </c>
      <c r="EL1101">
        <v>44</v>
      </c>
      <c r="EM1101">
        <v>27</v>
      </c>
      <c r="EN1101">
        <v>19</v>
      </c>
      <c r="EQ1101">
        <v>1.73</v>
      </c>
      <c r="ER1101">
        <v>45</v>
      </c>
      <c r="ES1101">
        <v>1.54</v>
      </c>
      <c r="ET1101">
        <v>14</v>
      </c>
      <c r="EU1101">
        <v>1.8</v>
      </c>
      <c r="EV1101">
        <v>55</v>
      </c>
      <c r="EW1101">
        <v>1.64</v>
      </c>
      <c r="EX1101">
        <v>23</v>
      </c>
      <c r="FA1101">
        <v>71.430000000000007</v>
      </c>
      <c r="FB1101">
        <v>34</v>
      </c>
      <c r="FC1101">
        <v>40</v>
      </c>
      <c r="FD1101">
        <v>67</v>
      </c>
      <c r="FE1101">
        <v>62.5</v>
      </c>
      <c r="FF1101">
        <v>51</v>
      </c>
      <c r="FG1101">
        <v>71.430000000000007</v>
      </c>
      <c r="FH1101">
        <v>27</v>
      </c>
      <c r="FK1101">
        <v>100</v>
      </c>
      <c r="FL1101">
        <v>1</v>
      </c>
      <c r="FQ1101">
        <v>50</v>
      </c>
      <c r="FR1101">
        <v>25</v>
      </c>
      <c r="FU1101">
        <v>0</v>
      </c>
      <c r="FV1101">
        <v>19</v>
      </c>
      <c r="FW1101">
        <v>2</v>
      </c>
      <c r="FX1101">
        <v>65</v>
      </c>
      <c r="FY1101">
        <v>1</v>
      </c>
      <c r="FZ1101">
        <v>48</v>
      </c>
      <c r="GA1101">
        <v>1</v>
      </c>
      <c r="GB1101">
        <v>44</v>
      </c>
      <c r="GE1101">
        <v>0</v>
      </c>
      <c r="GF1101">
        <v>41</v>
      </c>
      <c r="GG1101">
        <v>-4</v>
      </c>
      <c r="GH1101">
        <v>2</v>
      </c>
      <c r="GI1101">
        <v>0</v>
      </c>
      <c r="GJ1101">
        <v>37</v>
      </c>
      <c r="GK1101">
        <v>0</v>
      </c>
      <c r="GL1101">
        <v>34</v>
      </c>
      <c r="GO1101">
        <v>-1</v>
      </c>
      <c r="GP1101">
        <v>39</v>
      </c>
      <c r="GQ1101">
        <v>-1</v>
      </c>
      <c r="GR1101">
        <v>34</v>
      </c>
      <c r="GS1101">
        <v>-1</v>
      </c>
      <c r="GT1101">
        <v>31</v>
      </c>
      <c r="GU1101">
        <v>-3</v>
      </c>
      <c r="GV1101">
        <v>2</v>
      </c>
      <c r="GY1101">
        <v>0</v>
      </c>
      <c r="GZ1101">
        <v>4</v>
      </c>
      <c r="HA1101">
        <v>0</v>
      </c>
      <c r="HB1101">
        <v>6</v>
      </c>
      <c r="HC1101">
        <v>0</v>
      </c>
      <c r="HD1101">
        <v>6</v>
      </c>
      <c r="HE1101">
        <v>1</v>
      </c>
      <c r="HF1101">
        <v>2</v>
      </c>
      <c r="HI1101">
        <v>3</v>
      </c>
      <c r="HJ1101">
        <v>44</v>
      </c>
      <c r="HK1101">
        <v>6</v>
      </c>
      <c r="HL1101">
        <v>4</v>
      </c>
      <c r="HM1101">
        <v>3</v>
      </c>
      <c r="HN1101">
        <v>43</v>
      </c>
      <c r="HO1101">
        <v>2</v>
      </c>
      <c r="HP1101">
        <v>58</v>
      </c>
      <c r="HS1101">
        <v>13</v>
      </c>
      <c r="HT1101">
        <v>15</v>
      </c>
      <c r="HU1101">
        <v>9</v>
      </c>
      <c r="HV1101">
        <v>65</v>
      </c>
      <c r="HW1101">
        <v>12</v>
      </c>
      <c r="HX1101">
        <v>25</v>
      </c>
      <c r="HY1101">
        <v>13</v>
      </c>
      <c r="HZ1101">
        <v>13</v>
      </c>
      <c r="IC1101">
        <v>2</v>
      </c>
      <c r="ID1101">
        <v>22</v>
      </c>
      <c r="IE1101">
        <v>3</v>
      </c>
      <c r="IF1101">
        <v>9</v>
      </c>
      <c r="IG1101">
        <v>3</v>
      </c>
      <c r="IH1101">
        <v>4</v>
      </c>
      <c r="II1101">
        <v>2</v>
      </c>
      <c r="IJ1101">
        <v>31</v>
      </c>
      <c r="IM1101">
        <v>0</v>
      </c>
      <c r="IN1101">
        <v>14</v>
      </c>
      <c r="IO1101">
        <v>0</v>
      </c>
      <c r="IP1101">
        <v>14</v>
      </c>
      <c r="IQ1101">
        <v>0</v>
      </c>
      <c r="IR1101">
        <v>21</v>
      </c>
      <c r="IS1101">
        <v>0</v>
      </c>
      <c r="IT1101">
        <v>21</v>
      </c>
    </row>
    <row r="1102" spans="1:254" x14ac:dyDescent="0.25">
      <c r="A1102" s="3" t="str">
        <f t="shared" si="17"/>
        <v>Christiaan Bezuidenhout</v>
      </c>
      <c r="B1102" s="4">
        <v>45767</v>
      </c>
      <c r="C1102" t="s">
        <v>2248</v>
      </c>
      <c r="D1102" t="s">
        <v>2249</v>
      </c>
      <c r="E1102" t="s">
        <v>2250</v>
      </c>
      <c r="F1102" t="s">
        <v>2086</v>
      </c>
      <c r="I1102" t="s">
        <v>2303</v>
      </c>
      <c r="J1102" t="s">
        <v>2304</v>
      </c>
      <c r="K1102">
        <v>42</v>
      </c>
      <c r="L1102">
        <v>70</v>
      </c>
      <c r="M1102">
        <v>70</v>
      </c>
      <c r="N1102">
        <v>74</v>
      </c>
      <c r="O1102">
        <v>65</v>
      </c>
      <c r="Q1102">
        <v>279</v>
      </c>
      <c r="R1102">
        <v>69.58</v>
      </c>
      <c r="S1102">
        <v>69.58</v>
      </c>
      <c r="T1102">
        <v>70.290000000000006</v>
      </c>
      <c r="U1102">
        <v>70.25</v>
      </c>
      <c r="V1102">
        <v>74.48</v>
      </c>
      <c r="W1102">
        <v>64.83</v>
      </c>
      <c r="Y1102">
        <v>69.959999999999994</v>
      </c>
      <c r="Z1102">
        <v>38</v>
      </c>
      <c r="AA1102">
        <v>46</v>
      </c>
      <c r="AB1102">
        <v>66</v>
      </c>
      <c r="AC1102">
        <v>42</v>
      </c>
      <c r="AE1102">
        <v>9</v>
      </c>
      <c r="AF1102">
        <v>10</v>
      </c>
      <c r="AG1102">
        <v>16</v>
      </c>
      <c r="AH1102">
        <v>12</v>
      </c>
      <c r="AJ1102">
        <v>42</v>
      </c>
      <c r="AK1102">
        <v>45</v>
      </c>
      <c r="AL1102">
        <v>1</v>
      </c>
      <c r="AM1102" s="5">
        <v>0.3611111111111111</v>
      </c>
      <c r="AN1102">
        <v>1</v>
      </c>
      <c r="AO1102" s="5">
        <v>0.49652777777777779</v>
      </c>
      <c r="AP1102">
        <v>1</v>
      </c>
      <c r="AQ1102" s="5">
        <v>0.40625</v>
      </c>
      <c r="AR1102">
        <v>1</v>
      </c>
      <c r="AS1102" s="5">
        <v>0.3298611111111111</v>
      </c>
      <c r="AV1102">
        <v>293.02</v>
      </c>
      <c r="AW1102">
        <v>57</v>
      </c>
      <c r="AX1102">
        <v>62.5</v>
      </c>
      <c r="AY1102">
        <v>40</v>
      </c>
      <c r="AZ1102">
        <v>51.39</v>
      </c>
      <c r="BA1102">
        <v>72</v>
      </c>
      <c r="BB1102">
        <v>26</v>
      </c>
      <c r="BC1102">
        <v>5</v>
      </c>
      <c r="BD1102">
        <v>1.57</v>
      </c>
      <c r="BE1102">
        <v>3</v>
      </c>
      <c r="BF1102">
        <v>68.569999999999993</v>
      </c>
      <c r="BG1102">
        <v>41</v>
      </c>
      <c r="BH1102">
        <v>66.67</v>
      </c>
      <c r="BI1102">
        <v>38</v>
      </c>
      <c r="BJ1102">
        <v>63</v>
      </c>
      <c r="BK1102">
        <v>63</v>
      </c>
      <c r="BL1102">
        <v>71</v>
      </c>
      <c r="BM1102">
        <v>3</v>
      </c>
      <c r="BN1102">
        <v>55</v>
      </c>
      <c r="BO1102">
        <v>-1</v>
      </c>
      <c r="BP1102">
        <v>11</v>
      </c>
      <c r="BQ1102">
        <v>2</v>
      </c>
      <c r="BR1102">
        <v>57</v>
      </c>
      <c r="BS1102">
        <v>-6</v>
      </c>
      <c r="BT1102">
        <v>21</v>
      </c>
      <c r="BU1102">
        <v>0</v>
      </c>
      <c r="BV1102">
        <v>17</v>
      </c>
      <c r="BW1102">
        <v>44</v>
      </c>
      <c r="BX1102">
        <v>10</v>
      </c>
      <c r="BY1102">
        <v>1</v>
      </c>
      <c r="BZ1102">
        <v>6</v>
      </c>
      <c r="CA1102">
        <v>16</v>
      </c>
      <c r="CB1102">
        <v>44</v>
      </c>
      <c r="CC1102">
        <v>12</v>
      </c>
      <c r="CD1102">
        <v>299.08</v>
      </c>
      <c r="CE1102">
        <v>62.69</v>
      </c>
      <c r="CF1102">
        <v>68.459999999999994</v>
      </c>
      <c r="CG1102">
        <v>53.49</v>
      </c>
      <c r="CH1102">
        <v>1.76</v>
      </c>
      <c r="CI1102">
        <v>29.22</v>
      </c>
      <c r="CJ1102">
        <v>51.69</v>
      </c>
      <c r="CK1102">
        <v>3.04</v>
      </c>
      <c r="CL1102">
        <v>4.0199999999999996</v>
      </c>
      <c r="CM1102">
        <v>4.6100000000000003</v>
      </c>
      <c r="CN1102">
        <v>299.08</v>
      </c>
      <c r="CO1102">
        <v>62.69</v>
      </c>
      <c r="CP1102">
        <v>68.459999999999994</v>
      </c>
      <c r="CQ1102">
        <v>53.49</v>
      </c>
      <c r="CR1102">
        <v>1.76</v>
      </c>
      <c r="CS1102">
        <v>29.22</v>
      </c>
      <c r="CT1102">
        <v>51.69</v>
      </c>
      <c r="CU1102">
        <v>3.04</v>
      </c>
      <c r="CV1102">
        <v>4.0199999999999996</v>
      </c>
      <c r="CW1102">
        <v>4.6100000000000003</v>
      </c>
      <c r="CX1102">
        <v>18</v>
      </c>
      <c r="CY1102">
        <v>28</v>
      </c>
      <c r="CZ1102">
        <v>55</v>
      </c>
      <c r="DA1102">
        <v>12</v>
      </c>
      <c r="DB1102">
        <v>18</v>
      </c>
      <c r="DC1102">
        <v>292.2</v>
      </c>
      <c r="DD1102">
        <v>51</v>
      </c>
      <c r="DE1102">
        <v>292.5</v>
      </c>
      <c r="DF1102">
        <v>55</v>
      </c>
      <c r="DG1102">
        <v>290.39999999999998</v>
      </c>
      <c r="DH1102">
        <v>60</v>
      </c>
      <c r="DI1102">
        <v>297</v>
      </c>
      <c r="DJ1102">
        <v>52</v>
      </c>
      <c r="DM1102">
        <v>64.290000000000006</v>
      </c>
      <c r="DN1102">
        <v>33</v>
      </c>
      <c r="DO1102">
        <v>71.430000000000007</v>
      </c>
      <c r="DP1102">
        <v>19</v>
      </c>
      <c r="DQ1102">
        <v>42.86</v>
      </c>
      <c r="DR1102">
        <v>66</v>
      </c>
      <c r="DS1102">
        <v>71.430000000000007</v>
      </c>
      <c r="DT1102">
        <v>10</v>
      </c>
      <c r="DW1102">
        <v>61.11</v>
      </c>
      <c r="DX1102">
        <v>32</v>
      </c>
      <c r="DY1102">
        <v>50</v>
      </c>
      <c r="DZ1102">
        <v>59</v>
      </c>
      <c r="EA1102">
        <v>33.33</v>
      </c>
      <c r="EB1102">
        <v>71</v>
      </c>
      <c r="EC1102">
        <v>61.11</v>
      </c>
      <c r="ED1102">
        <v>28</v>
      </c>
      <c r="EG1102">
        <v>28</v>
      </c>
      <c r="EH1102">
        <v>36</v>
      </c>
      <c r="EI1102">
        <v>26</v>
      </c>
      <c r="EJ1102">
        <v>13</v>
      </c>
      <c r="EK1102">
        <v>27</v>
      </c>
      <c r="EL1102">
        <v>23</v>
      </c>
      <c r="EM1102">
        <v>23</v>
      </c>
      <c r="EN1102">
        <v>1</v>
      </c>
      <c r="EQ1102">
        <v>1.82</v>
      </c>
      <c r="ER1102">
        <v>60</v>
      </c>
      <c r="ES1102">
        <v>1.56</v>
      </c>
      <c r="ET1102">
        <v>18</v>
      </c>
      <c r="EU1102">
        <v>1.67</v>
      </c>
      <c r="EV1102">
        <v>29</v>
      </c>
      <c r="EW1102">
        <v>1.27</v>
      </c>
      <c r="EX1102">
        <v>1</v>
      </c>
      <c r="FA1102">
        <v>85.71</v>
      </c>
      <c r="FB1102">
        <v>18</v>
      </c>
      <c r="FC1102">
        <v>66.67</v>
      </c>
      <c r="FD1102">
        <v>41</v>
      </c>
      <c r="FE1102">
        <v>58.33</v>
      </c>
      <c r="FF1102">
        <v>59</v>
      </c>
      <c r="FG1102">
        <v>71.430000000000007</v>
      </c>
      <c r="FH1102">
        <v>27</v>
      </c>
      <c r="FK1102">
        <v>100</v>
      </c>
      <c r="FL1102">
        <v>1</v>
      </c>
      <c r="FM1102">
        <v>100</v>
      </c>
      <c r="FN1102">
        <v>1</v>
      </c>
      <c r="FO1102">
        <v>33.33</v>
      </c>
      <c r="FP1102">
        <v>50</v>
      </c>
      <c r="FU1102">
        <v>0</v>
      </c>
      <c r="FV1102">
        <v>19</v>
      </c>
      <c r="FW1102">
        <v>2</v>
      </c>
      <c r="FX1102">
        <v>65</v>
      </c>
      <c r="FY1102">
        <v>0</v>
      </c>
      <c r="FZ1102">
        <v>21</v>
      </c>
      <c r="GA1102">
        <v>-3</v>
      </c>
      <c r="GB1102">
        <v>1</v>
      </c>
      <c r="GE1102">
        <v>0</v>
      </c>
      <c r="GF1102">
        <v>41</v>
      </c>
      <c r="GG1102">
        <v>-1</v>
      </c>
      <c r="GH1102">
        <v>22</v>
      </c>
      <c r="GI1102">
        <v>3</v>
      </c>
      <c r="GJ1102">
        <v>71</v>
      </c>
      <c r="GK1102">
        <v>0</v>
      </c>
      <c r="GL1102">
        <v>34</v>
      </c>
      <c r="GO1102">
        <v>-1</v>
      </c>
      <c r="GP1102">
        <v>39</v>
      </c>
      <c r="GQ1102">
        <v>-2</v>
      </c>
      <c r="GR1102">
        <v>9</v>
      </c>
      <c r="GS1102">
        <v>0</v>
      </c>
      <c r="GT1102">
        <v>62</v>
      </c>
      <c r="GU1102">
        <v>-3</v>
      </c>
      <c r="GV1102">
        <v>2</v>
      </c>
      <c r="GY1102">
        <v>0</v>
      </c>
      <c r="GZ1102">
        <v>4</v>
      </c>
      <c r="HA1102">
        <v>0</v>
      </c>
      <c r="HB1102">
        <v>6</v>
      </c>
      <c r="HC1102">
        <v>0</v>
      </c>
      <c r="HD1102">
        <v>6</v>
      </c>
      <c r="HE1102">
        <v>0</v>
      </c>
      <c r="HF1102">
        <v>7</v>
      </c>
      <c r="HI1102">
        <v>2</v>
      </c>
      <c r="HJ1102">
        <v>61</v>
      </c>
      <c r="HK1102">
        <v>4</v>
      </c>
      <c r="HL1102">
        <v>26</v>
      </c>
      <c r="HM1102">
        <v>3</v>
      </c>
      <c r="HN1102">
        <v>43</v>
      </c>
      <c r="HO1102">
        <v>8</v>
      </c>
      <c r="HP1102">
        <v>1</v>
      </c>
      <c r="HS1102">
        <v>15</v>
      </c>
      <c r="HT1102">
        <v>1</v>
      </c>
      <c r="HU1102">
        <v>11</v>
      </c>
      <c r="HV1102">
        <v>43</v>
      </c>
      <c r="HW1102">
        <v>10</v>
      </c>
      <c r="HX1102">
        <v>61</v>
      </c>
      <c r="HY1102">
        <v>8</v>
      </c>
      <c r="HZ1102">
        <v>68</v>
      </c>
      <c r="IC1102">
        <v>1</v>
      </c>
      <c r="ID1102">
        <v>42</v>
      </c>
      <c r="IE1102">
        <v>3</v>
      </c>
      <c r="IF1102">
        <v>9</v>
      </c>
      <c r="IG1102">
        <v>4</v>
      </c>
      <c r="IH1102">
        <v>2</v>
      </c>
      <c r="II1102">
        <v>2</v>
      </c>
      <c r="IJ1102">
        <v>31</v>
      </c>
      <c r="IM1102">
        <v>0</v>
      </c>
      <c r="IN1102">
        <v>14</v>
      </c>
      <c r="IO1102">
        <v>0</v>
      </c>
      <c r="IP1102">
        <v>14</v>
      </c>
      <c r="IQ1102">
        <v>1</v>
      </c>
      <c r="IR1102">
        <v>1</v>
      </c>
      <c r="IS1102">
        <v>0</v>
      </c>
      <c r="IT1102">
        <v>21</v>
      </c>
    </row>
    <row r="1103" spans="1:254" x14ac:dyDescent="0.25">
      <c r="A1103" s="3" t="str">
        <f t="shared" si="17"/>
        <v>Akshay Bhatia</v>
      </c>
      <c r="B1103" s="4">
        <v>45767</v>
      </c>
      <c r="C1103" t="s">
        <v>2248</v>
      </c>
      <c r="D1103" t="s">
        <v>2249</v>
      </c>
      <c r="E1103" t="s">
        <v>2250</v>
      </c>
      <c r="F1103" t="s">
        <v>2086</v>
      </c>
      <c r="I1103" t="s">
        <v>2305</v>
      </c>
      <c r="J1103" t="s">
        <v>2306</v>
      </c>
      <c r="K1103">
        <v>42</v>
      </c>
      <c r="L1103">
        <v>68</v>
      </c>
      <c r="M1103">
        <v>70</v>
      </c>
      <c r="N1103">
        <v>70</v>
      </c>
      <c r="O1103">
        <v>71</v>
      </c>
      <c r="Q1103">
        <v>279</v>
      </c>
      <c r="R1103">
        <v>69.58</v>
      </c>
      <c r="S1103">
        <v>69.58</v>
      </c>
      <c r="T1103">
        <v>68.290000000000006</v>
      </c>
      <c r="U1103">
        <v>70.25</v>
      </c>
      <c r="V1103">
        <v>70.48</v>
      </c>
      <c r="W1103">
        <v>70.83</v>
      </c>
      <c r="Y1103">
        <v>69.959999999999994</v>
      </c>
      <c r="Z1103">
        <v>21</v>
      </c>
      <c r="AA1103">
        <v>31</v>
      </c>
      <c r="AB1103">
        <v>39</v>
      </c>
      <c r="AC1103">
        <v>42</v>
      </c>
      <c r="AE1103">
        <v>7</v>
      </c>
      <c r="AF1103">
        <v>8</v>
      </c>
      <c r="AG1103">
        <v>10</v>
      </c>
      <c r="AH1103">
        <v>12</v>
      </c>
      <c r="AJ1103">
        <v>42</v>
      </c>
      <c r="AK1103">
        <v>45</v>
      </c>
      <c r="AL1103">
        <v>1</v>
      </c>
      <c r="AM1103" s="5">
        <v>0.38194444444444442</v>
      </c>
      <c r="AN1103">
        <v>1</v>
      </c>
      <c r="AO1103" s="5">
        <v>0.51736111111111116</v>
      </c>
      <c r="AP1103">
        <v>1</v>
      </c>
      <c r="AQ1103" s="5">
        <v>0.45833333333333331</v>
      </c>
      <c r="AR1103">
        <v>1</v>
      </c>
      <c r="AS1103" s="5">
        <v>0.43055555555555558</v>
      </c>
      <c r="AV1103">
        <v>278.13</v>
      </c>
      <c r="AW1103">
        <v>71</v>
      </c>
      <c r="AX1103">
        <v>62.5</v>
      </c>
      <c r="AY1103">
        <v>41</v>
      </c>
      <c r="AZ1103">
        <v>65.28</v>
      </c>
      <c r="BA1103">
        <v>24</v>
      </c>
      <c r="BB1103">
        <v>28</v>
      </c>
      <c r="BC1103">
        <v>39</v>
      </c>
      <c r="BD1103">
        <v>1.64</v>
      </c>
      <c r="BE1103">
        <v>19</v>
      </c>
      <c r="BF1103">
        <v>60</v>
      </c>
      <c r="BG1103">
        <v>62</v>
      </c>
      <c r="BH1103">
        <v>57.14</v>
      </c>
      <c r="BI1103">
        <v>55</v>
      </c>
      <c r="BJ1103">
        <v>69</v>
      </c>
      <c r="BK1103">
        <v>31</v>
      </c>
      <c r="BL1103">
        <v>55</v>
      </c>
      <c r="BM1103">
        <v>27</v>
      </c>
      <c r="BN1103">
        <v>59</v>
      </c>
      <c r="BO1103">
        <v>3</v>
      </c>
      <c r="BP1103">
        <v>58</v>
      </c>
      <c r="BQ1103">
        <v>-5</v>
      </c>
      <c r="BR1103">
        <v>15</v>
      </c>
      <c r="BS1103">
        <v>-3</v>
      </c>
      <c r="BT1103">
        <v>58</v>
      </c>
      <c r="BU1103">
        <v>0</v>
      </c>
      <c r="BV1103">
        <v>18</v>
      </c>
      <c r="BW1103">
        <v>43</v>
      </c>
      <c r="BX1103">
        <v>9</v>
      </c>
      <c r="BY1103">
        <v>2</v>
      </c>
      <c r="BZ1103">
        <v>7</v>
      </c>
      <c r="CA1103">
        <v>16</v>
      </c>
      <c r="CB1103">
        <v>44</v>
      </c>
      <c r="CC1103">
        <v>12</v>
      </c>
      <c r="CD1103">
        <v>299.08</v>
      </c>
      <c r="CE1103">
        <v>62.69</v>
      </c>
      <c r="CF1103">
        <v>68.459999999999994</v>
      </c>
      <c r="CG1103">
        <v>53.49</v>
      </c>
      <c r="CH1103">
        <v>1.76</v>
      </c>
      <c r="CI1103">
        <v>29.22</v>
      </c>
      <c r="CJ1103">
        <v>51.69</v>
      </c>
      <c r="CK1103">
        <v>3.04</v>
      </c>
      <c r="CL1103">
        <v>4.0199999999999996</v>
      </c>
      <c r="CM1103">
        <v>4.6100000000000003</v>
      </c>
      <c r="CN1103">
        <v>299.08</v>
      </c>
      <c r="CO1103">
        <v>62.69</v>
      </c>
      <c r="CP1103">
        <v>68.459999999999994</v>
      </c>
      <c r="CQ1103">
        <v>53.49</v>
      </c>
      <c r="CR1103">
        <v>1.76</v>
      </c>
      <c r="CS1103">
        <v>29.22</v>
      </c>
      <c r="CT1103">
        <v>51.69</v>
      </c>
      <c r="CU1103">
        <v>3.04</v>
      </c>
      <c r="CV1103">
        <v>4.0199999999999996</v>
      </c>
      <c r="CW1103">
        <v>4.6100000000000003</v>
      </c>
      <c r="CX1103">
        <v>18</v>
      </c>
      <c r="CY1103">
        <v>16</v>
      </c>
      <c r="CZ1103">
        <v>61</v>
      </c>
      <c r="DA1103">
        <v>20</v>
      </c>
      <c r="DB1103">
        <v>8</v>
      </c>
      <c r="DC1103">
        <v>299.60000000000002</v>
      </c>
      <c r="DD1103">
        <v>31</v>
      </c>
      <c r="DE1103">
        <v>225.8</v>
      </c>
      <c r="DF1103">
        <v>72</v>
      </c>
      <c r="DG1103">
        <v>289.8</v>
      </c>
      <c r="DH1103">
        <v>61</v>
      </c>
      <c r="DI1103">
        <v>297.3</v>
      </c>
      <c r="DJ1103">
        <v>50</v>
      </c>
      <c r="DM1103">
        <v>64.290000000000006</v>
      </c>
      <c r="DN1103">
        <v>33</v>
      </c>
      <c r="DO1103">
        <v>71.430000000000007</v>
      </c>
      <c r="DP1103">
        <v>19</v>
      </c>
      <c r="DQ1103">
        <v>57.14</v>
      </c>
      <c r="DR1103">
        <v>44</v>
      </c>
      <c r="DS1103">
        <v>57.14</v>
      </c>
      <c r="DT1103">
        <v>42</v>
      </c>
      <c r="DW1103">
        <v>77.78</v>
      </c>
      <c r="DX1103">
        <v>5</v>
      </c>
      <c r="DY1103">
        <v>72.22</v>
      </c>
      <c r="DZ1103">
        <v>7</v>
      </c>
      <c r="EA1103">
        <v>72.22</v>
      </c>
      <c r="EB1103">
        <v>13</v>
      </c>
      <c r="EC1103">
        <v>38.89</v>
      </c>
      <c r="ED1103">
        <v>71</v>
      </c>
      <c r="EG1103">
        <v>28</v>
      </c>
      <c r="EH1103">
        <v>36</v>
      </c>
      <c r="EI1103">
        <v>29</v>
      </c>
      <c r="EJ1103">
        <v>46</v>
      </c>
      <c r="EK1103">
        <v>30</v>
      </c>
      <c r="EL1103">
        <v>63</v>
      </c>
      <c r="EM1103">
        <v>25</v>
      </c>
      <c r="EN1103">
        <v>6</v>
      </c>
      <c r="EQ1103">
        <v>1.57</v>
      </c>
      <c r="ER1103">
        <v>13</v>
      </c>
      <c r="ES1103">
        <v>1.69</v>
      </c>
      <c r="ET1103">
        <v>36</v>
      </c>
      <c r="EU1103">
        <v>1.77</v>
      </c>
      <c r="EV1103">
        <v>52</v>
      </c>
      <c r="EW1103">
        <v>1.43</v>
      </c>
      <c r="EX1103">
        <v>7</v>
      </c>
      <c r="FA1103">
        <v>50</v>
      </c>
      <c r="FB1103">
        <v>59</v>
      </c>
      <c r="FC1103">
        <v>60</v>
      </c>
      <c r="FD1103">
        <v>47</v>
      </c>
      <c r="FE1103">
        <v>60</v>
      </c>
      <c r="FF1103">
        <v>53</v>
      </c>
      <c r="FG1103">
        <v>63.64</v>
      </c>
      <c r="FH1103">
        <v>39</v>
      </c>
      <c r="FK1103">
        <v>100</v>
      </c>
      <c r="FL1103">
        <v>1</v>
      </c>
      <c r="FO1103">
        <v>50</v>
      </c>
      <c r="FP1103">
        <v>34</v>
      </c>
      <c r="FQ1103">
        <v>50</v>
      </c>
      <c r="FR1103">
        <v>25</v>
      </c>
      <c r="FU1103">
        <v>0</v>
      </c>
      <c r="FV1103">
        <v>19</v>
      </c>
      <c r="FW1103">
        <v>2</v>
      </c>
      <c r="FX1103">
        <v>65</v>
      </c>
      <c r="FY1103">
        <v>1</v>
      </c>
      <c r="FZ1103">
        <v>48</v>
      </c>
      <c r="GA1103">
        <v>0</v>
      </c>
      <c r="GB1103">
        <v>18</v>
      </c>
      <c r="GE1103">
        <v>-2</v>
      </c>
      <c r="GF1103">
        <v>9</v>
      </c>
      <c r="GG1103">
        <v>-1</v>
      </c>
      <c r="GH1103">
        <v>22</v>
      </c>
      <c r="GI1103">
        <v>-1</v>
      </c>
      <c r="GJ1103">
        <v>26</v>
      </c>
      <c r="GK1103">
        <v>-1</v>
      </c>
      <c r="GL1103">
        <v>18</v>
      </c>
      <c r="GO1103">
        <v>-1</v>
      </c>
      <c r="GP1103">
        <v>39</v>
      </c>
      <c r="GQ1103">
        <v>-2</v>
      </c>
      <c r="GR1103">
        <v>9</v>
      </c>
      <c r="GS1103">
        <v>-1</v>
      </c>
      <c r="GT1103">
        <v>31</v>
      </c>
      <c r="GU1103">
        <v>1</v>
      </c>
      <c r="GV1103">
        <v>66</v>
      </c>
      <c r="GY1103">
        <v>0</v>
      </c>
      <c r="GZ1103">
        <v>4</v>
      </c>
      <c r="HA1103">
        <v>0</v>
      </c>
      <c r="HB1103">
        <v>6</v>
      </c>
      <c r="HC1103">
        <v>0</v>
      </c>
      <c r="HD1103">
        <v>6</v>
      </c>
      <c r="HE1103">
        <v>0</v>
      </c>
      <c r="HF1103">
        <v>7</v>
      </c>
      <c r="HI1103">
        <v>6</v>
      </c>
      <c r="HJ1103">
        <v>4</v>
      </c>
      <c r="HK1103">
        <v>5</v>
      </c>
      <c r="HL1103">
        <v>11</v>
      </c>
      <c r="HM1103">
        <v>3</v>
      </c>
      <c r="HN1103">
        <v>43</v>
      </c>
      <c r="HO1103">
        <v>4</v>
      </c>
      <c r="HP1103">
        <v>25</v>
      </c>
      <c r="HS1103">
        <v>10</v>
      </c>
      <c r="HT1103">
        <v>58</v>
      </c>
      <c r="HU1103">
        <v>10</v>
      </c>
      <c r="HV1103">
        <v>56</v>
      </c>
      <c r="HW1103">
        <v>13</v>
      </c>
      <c r="HX1103">
        <v>16</v>
      </c>
      <c r="HY1103">
        <v>10</v>
      </c>
      <c r="HZ1103">
        <v>50</v>
      </c>
      <c r="IC1103">
        <v>1</v>
      </c>
      <c r="ID1103">
        <v>42</v>
      </c>
      <c r="IE1103">
        <v>2</v>
      </c>
      <c r="IF1103">
        <v>24</v>
      </c>
      <c r="IG1103">
        <v>2</v>
      </c>
      <c r="IH1103">
        <v>16</v>
      </c>
      <c r="II1103">
        <v>4</v>
      </c>
      <c r="IJ1103">
        <v>2</v>
      </c>
      <c r="IM1103">
        <v>1</v>
      </c>
      <c r="IN1103">
        <v>3</v>
      </c>
      <c r="IO1103">
        <v>1</v>
      </c>
      <c r="IP1103">
        <v>3</v>
      </c>
      <c r="IQ1103">
        <v>0</v>
      </c>
      <c r="IR1103">
        <v>21</v>
      </c>
      <c r="IS1103">
        <v>0</v>
      </c>
      <c r="IT1103">
        <v>21</v>
      </c>
    </row>
    <row r="1104" spans="1:254" x14ac:dyDescent="0.25">
      <c r="A1104" s="3" t="str">
        <f t="shared" si="17"/>
        <v>Matthieu Pavon</v>
      </c>
      <c r="B1104" s="4">
        <v>45767</v>
      </c>
      <c r="C1104" t="s">
        <v>2248</v>
      </c>
      <c r="D1104" t="s">
        <v>2249</v>
      </c>
      <c r="E1104" t="s">
        <v>2250</v>
      </c>
      <c r="F1104" t="s">
        <v>2086</v>
      </c>
      <c r="I1104" t="s">
        <v>2307</v>
      </c>
      <c r="J1104" t="s">
        <v>2308</v>
      </c>
      <c r="K1104">
        <v>42</v>
      </c>
      <c r="L1104">
        <v>71</v>
      </c>
      <c r="M1104">
        <v>74</v>
      </c>
      <c r="N1104">
        <v>68</v>
      </c>
      <c r="O1104">
        <v>66</v>
      </c>
      <c r="Q1104">
        <v>279</v>
      </c>
      <c r="R1104">
        <v>69.58</v>
      </c>
      <c r="S1104">
        <v>69.58</v>
      </c>
      <c r="T1104">
        <v>71.290000000000006</v>
      </c>
      <c r="U1104">
        <v>74.25</v>
      </c>
      <c r="V1104">
        <v>68.48</v>
      </c>
      <c r="W1104">
        <v>65.83</v>
      </c>
      <c r="Y1104">
        <v>69.959999999999994</v>
      </c>
      <c r="Z1104">
        <v>51</v>
      </c>
      <c r="AA1104">
        <v>68</v>
      </c>
      <c r="AB1104">
        <v>64</v>
      </c>
      <c r="AC1104">
        <v>42</v>
      </c>
      <c r="AE1104">
        <v>10</v>
      </c>
      <c r="AF1104">
        <v>15</v>
      </c>
      <c r="AG1104">
        <v>15</v>
      </c>
      <c r="AH1104">
        <v>12</v>
      </c>
      <c r="AJ1104">
        <v>42</v>
      </c>
      <c r="AK1104">
        <v>45</v>
      </c>
      <c r="AL1104">
        <v>1</v>
      </c>
      <c r="AM1104" s="5">
        <v>0.3923611111111111</v>
      </c>
      <c r="AN1104">
        <v>1</v>
      </c>
      <c r="AO1104" s="5">
        <v>0.52430555555555558</v>
      </c>
      <c r="AP1104">
        <v>1</v>
      </c>
      <c r="AQ1104" s="5">
        <v>0.33333333333333331</v>
      </c>
      <c r="AR1104">
        <v>1</v>
      </c>
      <c r="AS1104" s="5">
        <v>0.35069444444444442</v>
      </c>
      <c r="AV1104">
        <v>305.35000000000002</v>
      </c>
      <c r="AW1104">
        <v>25</v>
      </c>
      <c r="AX1104">
        <v>62.5</v>
      </c>
      <c r="AY1104">
        <v>41</v>
      </c>
      <c r="AZ1104">
        <v>62.5</v>
      </c>
      <c r="BA1104">
        <v>39</v>
      </c>
      <c r="BB1104">
        <v>28.25</v>
      </c>
      <c r="BC1104">
        <v>46</v>
      </c>
      <c r="BD1104">
        <v>1.67</v>
      </c>
      <c r="BE1104">
        <v>30</v>
      </c>
      <c r="BF1104">
        <v>59.26</v>
      </c>
      <c r="BG1104">
        <v>64</v>
      </c>
      <c r="BH1104">
        <v>62.5</v>
      </c>
      <c r="BI1104">
        <v>48</v>
      </c>
      <c r="BJ1104">
        <v>29</v>
      </c>
      <c r="BK1104">
        <v>44</v>
      </c>
      <c r="BL1104">
        <v>29</v>
      </c>
      <c r="BM1104">
        <v>41</v>
      </c>
      <c r="BN1104">
        <v>46</v>
      </c>
      <c r="BO1104">
        <v>4</v>
      </c>
      <c r="BP1104">
        <v>64</v>
      </c>
      <c r="BQ1104">
        <v>-9</v>
      </c>
      <c r="BR1104">
        <v>2</v>
      </c>
      <c r="BS1104">
        <v>0</v>
      </c>
      <c r="BT1104">
        <v>72</v>
      </c>
      <c r="BU1104">
        <v>2</v>
      </c>
      <c r="BV1104">
        <v>12</v>
      </c>
      <c r="BW1104">
        <v>47</v>
      </c>
      <c r="BX1104">
        <v>11</v>
      </c>
      <c r="BY1104">
        <v>0</v>
      </c>
      <c r="BZ1104">
        <v>8</v>
      </c>
      <c r="CA1104">
        <v>16</v>
      </c>
      <c r="CB1104">
        <v>44</v>
      </c>
      <c r="CC1104">
        <v>12</v>
      </c>
      <c r="CD1104">
        <v>299.08</v>
      </c>
      <c r="CE1104">
        <v>62.69</v>
      </c>
      <c r="CF1104">
        <v>68.459999999999994</v>
      </c>
      <c r="CG1104">
        <v>53.49</v>
      </c>
      <c r="CH1104">
        <v>1.76</v>
      </c>
      <c r="CI1104">
        <v>29.22</v>
      </c>
      <c r="CJ1104">
        <v>51.69</v>
      </c>
      <c r="CK1104">
        <v>3.04</v>
      </c>
      <c r="CL1104">
        <v>4.0199999999999996</v>
      </c>
      <c r="CM1104">
        <v>4.6100000000000003</v>
      </c>
      <c r="CN1104">
        <v>299.08</v>
      </c>
      <c r="CO1104">
        <v>62.69</v>
      </c>
      <c r="CP1104">
        <v>68.459999999999994</v>
      </c>
      <c r="CQ1104">
        <v>53.49</v>
      </c>
      <c r="CR1104">
        <v>1.76</v>
      </c>
      <c r="CS1104">
        <v>29.22</v>
      </c>
      <c r="CT1104">
        <v>51.69</v>
      </c>
      <c r="CU1104">
        <v>3.04</v>
      </c>
      <c r="CV1104">
        <v>4.0199999999999996</v>
      </c>
      <c r="CW1104">
        <v>4.6100000000000003</v>
      </c>
      <c r="CX1104">
        <v>1</v>
      </c>
      <c r="CY1104">
        <v>61</v>
      </c>
      <c r="CZ1104">
        <v>33</v>
      </c>
      <c r="DA1104">
        <v>8</v>
      </c>
      <c r="DB1104">
        <v>45</v>
      </c>
      <c r="DC1104">
        <v>309.10000000000002</v>
      </c>
      <c r="DD1104">
        <v>14</v>
      </c>
      <c r="DE1104">
        <v>312.60000000000002</v>
      </c>
      <c r="DF1104">
        <v>12</v>
      </c>
      <c r="DG1104">
        <v>296.2</v>
      </c>
      <c r="DH1104">
        <v>46</v>
      </c>
      <c r="DI1104">
        <v>303.5</v>
      </c>
      <c r="DJ1104">
        <v>36</v>
      </c>
      <c r="DM1104">
        <v>57.14</v>
      </c>
      <c r="DN1104">
        <v>48</v>
      </c>
      <c r="DO1104">
        <v>64.290000000000006</v>
      </c>
      <c r="DP1104">
        <v>31</v>
      </c>
      <c r="DQ1104">
        <v>78.569999999999993</v>
      </c>
      <c r="DR1104">
        <v>8</v>
      </c>
      <c r="DS1104">
        <v>50</v>
      </c>
      <c r="DT1104">
        <v>57</v>
      </c>
      <c r="DW1104">
        <v>88.89</v>
      </c>
      <c r="DX1104">
        <v>1</v>
      </c>
      <c r="DY1104">
        <v>38.89</v>
      </c>
      <c r="DZ1104">
        <v>68</v>
      </c>
      <c r="EA1104">
        <v>61.11</v>
      </c>
      <c r="EB1104">
        <v>37</v>
      </c>
      <c r="EC1104">
        <v>61.11</v>
      </c>
      <c r="ED1104">
        <v>28</v>
      </c>
      <c r="EG1104">
        <v>34</v>
      </c>
      <c r="EH1104">
        <v>72</v>
      </c>
      <c r="EI1104">
        <v>28</v>
      </c>
      <c r="EJ1104">
        <v>34</v>
      </c>
      <c r="EK1104">
        <v>27</v>
      </c>
      <c r="EL1104">
        <v>23</v>
      </c>
      <c r="EM1104">
        <v>24</v>
      </c>
      <c r="EN1104">
        <v>3</v>
      </c>
      <c r="EQ1104">
        <v>1.88</v>
      </c>
      <c r="ER1104">
        <v>66</v>
      </c>
      <c r="ES1104">
        <v>1.86</v>
      </c>
      <c r="ET1104">
        <v>66</v>
      </c>
      <c r="EU1104">
        <v>1.64</v>
      </c>
      <c r="EV1104">
        <v>22</v>
      </c>
      <c r="EW1104">
        <v>1.27</v>
      </c>
      <c r="EX1104">
        <v>1</v>
      </c>
      <c r="FA1104">
        <v>0</v>
      </c>
      <c r="FB1104">
        <v>72</v>
      </c>
      <c r="FC1104">
        <v>63.64</v>
      </c>
      <c r="FD1104">
        <v>45</v>
      </c>
      <c r="FE1104">
        <v>71.430000000000007</v>
      </c>
      <c r="FF1104">
        <v>37</v>
      </c>
      <c r="FG1104">
        <v>57.14</v>
      </c>
      <c r="FH1104">
        <v>46</v>
      </c>
      <c r="FM1104">
        <v>100</v>
      </c>
      <c r="FN1104">
        <v>1</v>
      </c>
      <c r="FO1104">
        <v>33.33</v>
      </c>
      <c r="FP1104">
        <v>50</v>
      </c>
      <c r="FQ1104">
        <v>66.7</v>
      </c>
      <c r="FR1104">
        <v>18</v>
      </c>
      <c r="FU1104">
        <v>0</v>
      </c>
      <c r="FV1104">
        <v>19</v>
      </c>
      <c r="FW1104">
        <v>1</v>
      </c>
      <c r="FX1104">
        <v>45</v>
      </c>
      <c r="FY1104">
        <v>1</v>
      </c>
      <c r="FZ1104">
        <v>48</v>
      </c>
      <c r="GA1104">
        <v>2</v>
      </c>
      <c r="GB1104">
        <v>60</v>
      </c>
      <c r="GE1104">
        <v>1</v>
      </c>
      <c r="GF1104">
        <v>53</v>
      </c>
      <c r="GG1104">
        <v>0</v>
      </c>
      <c r="GH1104">
        <v>39</v>
      </c>
      <c r="GI1104">
        <v>-3</v>
      </c>
      <c r="GJ1104">
        <v>3</v>
      </c>
      <c r="GK1104">
        <v>-7</v>
      </c>
      <c r="GL1104">
        <v>1</v>
      </c>
      <c r="GO1104">
        <v>-1</v>
      </c>
      <c r="GP1104">
        <v>39</v>
      </c>
      <c r="GQ1104">
        <v>2</v>
      </c>
      <c r="GR1104">
        <v>71</v>
      </c>
      <c r="GS1104">
        <v>-1</v>
      </c>
      <c r="GT1104">
        <v>31</v>
      </c>
      <c r="GU1104">
        <v>0</v>
      </c>
      <c r="GV1104">
        <v>55</v>
      </c>
      <c r="GY1104">
        <v>0</v>
      </c>
      <c r="GZ1104">
        <v>4</v>
      </c>
      <c r="HA1104">
        <v>0</v>
      </c>
      <c r="HB1104">
        <v>6</v>
      </c>
      <c r="HC1104">
        <v>1</v>
      </c>
      <c r="HD1104">
        <v>1</v>
      </c>
      <c r="HE1104">
        <v>1</v>
      </c>
      <c r="HF1104">
        <v>2</v>
      </c>
      <c r="HI1104">
        <v>2</v>
      </c>
      <c r="HJ1104">
        <v>61</v>
      </c>
      <c r="HK1104">
        <v>1</v>
      </c>
      <c r="HL1104">
        <v>67</v>
      </c>
      <c r="HM1104">
        <v>3</v>
      </c>
      <c r="HN1104">
        <v>43</v>
      </c>
      <c r="HO1104">
        <v>6</v>
      </c>
      <c r="HP1104">
        <v>5</v>
      </c>
      <c r="HS1104">
        <v>14</v>
      </c>
      <c r="HT1104">
        <v>5</v>
      </c>
      <c r="HU1104">
        <v>13</v>
      </c>
      <c r="HV1104">
        <v>15</v>
      </c>
      <c r="HW1104">
        <v>12</v>
      </c>
      <c r="HX1104">
        <v>25</v>
      </c>
      <c r="HY1104">
        <v>8</v>
      </c>
      <c r="HZ1104">
        <v>68</v>
      </c>
      <c r="IC1104">
        <v>2</v>
      </c>
      <c r="ID1104">
        <v>22</v>
      </c>
      <c r="IE1104">
        <v>4</v>
      </c>
      <c r="IF1104">
        <v>5</v>
      </c>
      <c r="IG1104">
        <v>2</v>
      </c>
      <c r="IH1104">
        <v>16</v>
      </c>
      <c r="II1104">
        <v>3</v>
      </c>
      <c r="IJ1104">
        <v>13</v>
      </c>
      <c r="IM1104">
        <v>0</v>
      </c>
      <c r="IN1104">
        <v>14</v>
      </c>
      <c r="IO1104">
        <v>0</v>
      </c>
      <c r="IP1104">
        <v>14</v>
      </c>
      <c r="IQ1104">
        <v>0</v>
      </c>
      <c r="IR1104">
        <v>21</v>
      </c>
      <c r="IS1104">
        <v>0</v>
      </c>
      <c r="IT1104">
        <v>21</v>
      </c>
    </row>
    <row r="1105" spans="1:254" x14ac:dyDescent="0.25">
      <c r="A1105" s="3" t="str">
        <f t="shared" si="17"/>
        <v>Taylor Pendrith</v>
      </c>
      <c r="B1105" s="4">
        <v>45767</v>
      </c>
      <c r="C1105" t="s">
        <v>2248</v>
      </c>
      <c r="D1105" t="s">
        <v>2249</v>
      </c>
      <c r="E1105" t="s">
        <v>2250</v>
      </c>
      <c r="F1105" t="s">
        <v>2086</v>
      </c>
      <c r="I1105" t="s">
        <v>2309</v>
      </c>
      <c r="J1105" t="s">
        <v>1748</v>
      </c>
      <c r="K1105">
        <v>42</v>
      </c>
      <c r="L1105">
        <v>73</v>
      </c>
      <c r="M1105">
        <v>71</v>
      </c>
      <c r="N1105">
        <v>67</v>
      </c>
      <c r="O1105">
        <v>68</v>
      </c>
      <c r="Q1105">
        <v>279</v>
      </c>
      <c r="R1105">
        <v>69.58</v>
      </c>
      <c r="S1105">
        <v>69.58</v>
      </c>
      <c r="T1105">
        <v>73.290000000000006</v>
      </c>
      <c r="U1105">
        <v>71.25</v>
      </c>
      <c r="V1105">
        <v>67.48</v>
      </c>
      <c r="W1105">
        <v>67.83</v>
      </c>
      <c r="Y1105">
        <v>69.959999999999994</v>
      </c>
      <c r="Z1105">
        <v>66</v>
      </c>
      <c r="AA1105">
        <v>66</v>
      </c>
      <c r="AB1105">
        <v>53</v>
      </c>
      <c r="AC1105">
        <v>42</v>
      </c>
      <c r="AE1105">
        <v>12</v>
      </c>
      <c r="AF1105">
        <v>14</v>
      </c>
      <c r="AG1105">
        <v>13</v>
      </c>
      <c r="AH1105">
        <v>12</v>
      </c>
      <c r="AJ1105">
        <v>42</v>
      </c>
      <c r="AK1105">
        <v>45</v>
      </c>
      <c r="AL1105">
        <v>1</v>
      </c>
      <c r="AM1105" s="5">
        <v>0.36805555555555558</v>
      </c>
      <c r="AN1105">
        <v>1</v>
      </c>
      <c r="AO1105" s="5">
        <v>0.50347222222222221</v>
      </c>
      <c r="AP1105">
        <v>1</v>
      </c>
      <c r="AQ1105" s="5">
        <v>0.34027777777777779</v>
      </c>
      <c r="AR1105">
        <v>1</v>
      </c>
      <c r="AS1105" s="5">
        <v>0.3888888888888889</v>
      </c>
      <c r="AV1105">
        <v>301.83</v>
      </c>
      <c r="AW1105">
        <v>37</v>
      </c>
      <c r="AX1105">
        <v>66.069999999999993</v>
      </c>
      <c r="AY1105">
        <v>26</v>
      </c>
      <c r="AZ1105">
        <v>68.06</v>
      </c>
      <c r="BA1105">
        <v>11</v>
      </c>
      <c r="BB1105">
        <v>28.75</v>
      </c>
      <c r="BC1105">
        <v>58</v>
      </c>
      <c r="BD1105">
        <v>1.73</v>
      </c>
      <c r="BE1105">
        <v>54</v>
      </c>
      <c r="BF1105">
        <v>69.569999999999993</v>
      </c>
      <c r="BG1105">
        <v>36</v>
      </c>
      <c r="BH1105">
        <v>60</v>
      </c>
      <c r="BI1105">
        <v>51</v>
      </c>
      <c r="BJ1105">
        <v>24</v>
      </c>
      <c r="BK1105">
        <v>12</v>
      </c>
      <c r="BL1105">
        <v>14</v>
      </c>
      <c r="BM1105">
        <v>58</v>
      </c>
      <c r="BN1105">
        <v>26</v>
      </c>
      <c r="BO1105">
        <v>-2</v>
      </c>
      <c r="BP1105">
        <v>7</v>
      </c>
      <c r="BQ1105">
        <v>0</v>
      </c>
      <c r="BR1105">
        <v>45</v>
      </c>
      <c r="BS1105">
        <v>-3</v>
      </c>
      <c r="BT1105">
        <v>58</v>
      </c>
      <c r="BU1105">
        <v>0</v>
      </c>
      <c r="BV1105">
        <v>13</v>
      </c>
      <c r="BW1105">
        <v>52</v>
      </c>
      <c r="BX1105">
        <v>6</v>
      </c>
      <c r="BY1105">
        <v>1</v>
      </c>
      <c r="BZ1105">
        <v>5</v>
      </c>
      <c r="CA1105">
        <v>16</v>
      </c>
      <c r="CB1105">
        <v>44</v>
      </c>
      <c r="CC1105">
        <v>12</v>
      </c>
      <c r="CD1105">
        <v>299.08</v>
      </c>
      <c r="CE1105">
        <v>62.69</v>
      </c>
      <c r="CF1105">
        <v>68.459999999999994</v>
      </c>
      <c r="CG1105">
        <v>53.49</v>
      </c>
      <c r="CH1105">
        <v>1.76</v>
      </c>
      <c r="CI1105">
        <v>29.22</v>
      </c>
      <c r="CJ1105">
        <v>51.69</v>
      </c>
      <c r="CK1105">
        <v>3.04</v>
      </c>
      <c r="CL1105">
        <v>4.0199999999999996</v>
      </c>
      <c r="CM1105">
        <v>4.6100000000000003</v>
      </c>
      <c r="CN1105">
        <v>299.08</v>
      </c>
      <c r="CO1105">
        <v>62.69</v>
      </c>
      <c r="CP1105">
        <v>68.459999999999994</v>
      </c>
      <c r="CQ1105">
        <v>53.49</v>
      </c>
      <c r="CR1105">
        <v>1.76</v>
      </c>
      <c r="CS1105">
        <v>29.22</v>
      </c>
      <c r="CT1105">
        <v>51.69</v>
      </c>
      <c r="CU1105">
        <v>3.04</v>
      </c>
      <c r="CV1105">
        <v>4.0199999999999996</v>
      </c>
      <c r="CW1105">
        <v>4.6100000000000003</v>
      </c>
      <c r="CX1105">
        <v>18</v>
      </c>
      <c r="CY1105">
        <v>56</v>
      </c>
      <c r="CZ1105">
        <v>9</v>
      </c>
      <c r="DA1105">
        <v>50</v>
      </c>
      <c r="DB1105">
        <v>18</v>
      </c>
      <c r="DC1105">
        <v>296.10000000000002</v>
      </c>
      <c r="DD1105">
        <v>40</v>
      </c>
      <c r="DE1105">
        <v>306.60000000000002</v>
      </c>
      <c r="DF1105">
        <v>22</v>
      </c>
      <c r="DG1105">
        <v>311.7</v>
      </c>
      <c r="DH1105">
        <v>15</v>
      </c>
      <c r="DI1105">
        <v>292.89999999999998</v>
      </c>
      <c r="DJ1105">
        <v>59</v>
      </c>
      <c r="DM1105">
        <v>71.430000000000007</v>
      </c>
      <c r="DN1105">
        <v>19</v>
      </c>
      <c r="DO1105">
        <v>64.290000000000006</v>
      </c>
      <c r="DP1105">
        <v>31</v>
      </c>
      <c r="DQ1105">
        <v>64.290000000000006</v>
      </c>
      <c r="DR1105">
        <v>27</v>
      </c>
      <c r="DS1105">
        <v>64.290000000000006</v>
      </c>
      <c r="DT1105">
        <v>26</v>
      </c>
      <c r="DW1105">
        <v>61.11</v>
      </c>
      <c r="DX1105">
        <v>32</v>
      </c>
      <c r="DY1105">
        <v>66.67</v>
      </c>
      <c r="DZ1105">
        <v>24</v>
      </c>
      <c r="EA1105">
        <v>66.67</v>
      </c>
      <c r="EB1105">
        <v>24</v>
      </c>
      <c r="EC1105">
        <v>77.78</v>
      </c>
      <c r="ED1105">
        <v>3</v>
      </c>
      <c r="EG1105">
        <v>30</v>
      </c>
      <c r="EH1105">
        <v>60</v>
      </c>
      <c r="EI1105">
        <v>30</v>
      </c>
      <c r="EJ1105">
        <v>57</v>
      </c>
      <c r="EK1105">
        <v>26</v>
      </c>
      <c r="EL1105">
        <v>12</v>
      </c>
      <c r="EM1105">
        <v>29</v>
      </c>
      <c r="EN1105">
        <v>49</v>
      </c>
      <c r="EQ1105">
        <v>1.82</v>
      </c>
      <c r="ER1105">
        <v>60</v>
      </c>
      <c r="ES1105">
        <v>1.83</v>
      </c>
      <c r="ET1105">
        <v>57</v>
      </c>
      <c r="EU1105">
        <v>1.58</v>
      </c>
      <c r="EV1105">
        <v>15</v>
      </c>
      <c r="EW1105">
        <v>1.71</v>
      </c>
      <c r="EX1105">
        <v>42</v>
      </c>
      <c r="FA1105">
        <v>57.14</v>
      </c>
      <c r="FB1105">
        <v>52</v>
      </c>
      <c r="FC1105">
        <v>66.67</v>
      </c>
      <c r="FD1105">
        <v>41</v>
      </c>
      <c r="FE1105">
        <v>83.33</v>
      </c>
      <c r="FF1105">
        <v>19</v>
      </c>
      <c r="FG1105">
        <v>75</v>
      </c>
      <c r="FH1105">
        <v>20</v>
      </c>
      <c r="FK1105">
        <v>50</v>
      </c>
      <c r="FL1105">
        <v>36</v>
      </c>
      <c r="FO1105">
        <v>100</v>
      </c>
      <c r="FP1105">
        <v>1</v>
      </c>
      <c r="FU1105">
        <v>0</v>
      </c>
      <c r="FV1105">
        <v>19</v>
      </c>
      <c r="FW1105">
        <v>0</v>
      </c>
      <c r="FX1105">
        <v>17</v>
      </c>
      <c r="FY1105">
        <v>-1</v>
      </c>
      <c r="FZ1105">
        <v>8</v>
      </c>
      <c r="GA1105">
        <v>-1</v>
      </c>
      <c r="GB1105">
        <v>5</v>
      </c>
      <c r="GE1105">
        <v>3</v>
      </c>
      <c r="GF1105">
        <v>65</v>
      </c>
      <c r="GG1105">
        <v>0</v>
      </c>
      <c r="GH1105">
        <v>39</v>
      </c>
      <c r="GI1105">
        <v>-2</v>
      </c>
      <c r="GJ1105">
        <v>13</v>
      </c>
      <c r="GK1105">
        <v>-1</v>
      </c>
      <c r="GL1105">
        <v>18</v>
      </c>
      <c r="GO1105">
        <v>-1</v>
      </c>
      <c r="GP1105">
        <v>39</v>
      </c>
      <c r="GQ1105">
        <v>0</v>
      </c>
      <c r="GR1105">
        <v>59</v>
      </c>
      <c r="GS1105">
        <v>-1</v>
      </c>
      <c r="GT1105">
        <v>31</v>
      </c>
      <c r="GU1105">
        <v>-1</v>
      </c>
      <c r="GV1105">
        <v>34</v>
      </c>
      <c r="GY1105">
        <v>0</v>
      </c>
      <c r="GZ1105">
        <v>4</v>
      </c>
      <c r="HA1105">
        <v>0</v>
      </c>
      <c r="HB1105">
        <v>6</v>
      </c>
      <c r="HC1105">
        <v>0</v>
      </c>
      <c r="HD1105">
        <v>6</v>
      </c>
      <c r="HE1105">
        <v>0</v>
      </c>
      <c r="HF1105">
        <v>7</v>
      </c>
      <c r="HI1105">
        <v>2</v>
      </c>
      <c r="HJ1105">
        <v>61</v>
      </c>
      <c r="HK1105">
        <v>2</v>
      </c>
      <c r="HL1105">
        <v>61</v>
      </c>
      <c r="HM1105">
        <v>5</v>
      </c>
      <c r="HN1105">
        <v>13</v>
      </c>
      <c r="HO1105">
        <v>4</v>
      </c>
      <c r="HP1105">
        <v>25</v>
      </c>
      <c r="HS1105">
        <v>13</v>
      </c>
      <c r="HT1105">
        <v>15</v>
      </c>
      <c r="HU1105">
        <v>14</v>
      </c>
      <c r="HV1105">
        <v>5</v>
      </c>
      <c r="HW1105">
        <v>12</v>
      </c>
      <c r="HX1105">
        <v>25</v>
      </c>
      <c r="HY1105">
        <v>13</v>
      </c>
      <c r="HZ1105">
        <v>13</v>
      </c>
      <c r="IC1105">
        <v>2</v>
      </c>
      <c r="ID1105">
        <v>22</v>
      </c>
      <c r="IE1105">
        <v>2</v>
      </c>
      <c r="IF1105">
        <v>24</v>
      </c>
      <c r="IG1105">
        <v>1</v>
      </c>
      <c r="IH1105">
        <v>39</v>
      </c>
      <c r="II1105">
        <v>1</v>
      </c>
      <c r="IJ1105">
        <v>51</v>
      </c>
      <c r="IM1105">
        <v>1</v>
      </c>
      <c r="IN1105">
        <v>3</v>
      </c>
      <c r="IO1105">
        <v>0</v>
      </c>
      <c r="IP1105">
        <v>14</v>
      </c>
      <c r="IQ1105">
        <v>0</v>
      </c>
      <c r="IR1105">
        <v>21</v>
      </c>
      <c r="IS1105">
        <v>0</v>
      </c>
      <c r="IT1105">
        <v>21</v>
      </c>
    </row>
    <row r="1106" spans="1:254" x14ac:dyDescent="0.25">
      <c r="A1106" s="3" t="str">
        <f t="shared" si="17"/>
        <v>Patrick Rodgers</v>
      </c>
      <c r="B1106" s="4">
        <v>45767</v>
      </c>
      <c r="C1106" t="s">
        <v>2248</v>
      </c>
      <c r="D1106" t="s">
        <v>2249</v>
      </c>
      <c r="E1106" t="s">
        <v>2250</v>
      </c>
      <c r="F1106" t="s">
        <v>2086</v>
      </c>
      <c r="I1106" t="s">
        <v>2310</v>
      </c>
      <c r="J1106" t="s">
        <v>1705</v>
      </c>
      <c r="K1106">
        <v>42</v>
      </c>
      <c r="L1106">
        <v>75</v>
      </c>
      <c r="M1106">
        <v>69</v>
      </c>
      <c r="N1106">
        <v>70</v>
      </c>
      <c r="O1106">
        <v>65</v>
      </c>
      <c r="Q1106">
        <v>279</v>
      </c>
      <c r="R1106">
        <v>69.58</v>
      </c>
      <c r="S1106">
        <v>69.58</v>
      </c>
      <c r="T1106">
        <v>75.290000000000006</v>
      </c>
      <c r="U1106">
        <v>69.25</v>
      </c>
      <c r="V1106">
        <v>70.48</v>
      </c>
      <c r="W1106">
        <v>64.83</v>
      </c>
      <c r="Y1106">
        <v>69.959999999999994</v>
      </c>
      <c r="Z1106">
        <v>69</v>
      </c>
      <c r="AA1106">
        <v>66</v>
      </c>
      <c r="AB1106">
        <v>66</v>
      </c>
      <c r="AC1106">
        <v>42</v>
      </c>
      <c r="AE1106">
        <v>14</v>
      </c>
      <c r="AF1106">
        <v>14</v>
      </c>
      <c r="AG1106">
        <v>16</v>
      </c>
      <c r="AH1106">
        <v>12</v>
      </c>
      <c r="AJ1106">
        <v>42</v>
      </c>
      <c r="AK1106">
        <v>45</v>
      </c>
      <c r="AL1106">
        <v>1</v>
      </c>
      <c r="AM1106" s="5">
        <v>0.47916666666666669</v>
      </c>
      <c r="AN1106">
        <v>1</v>
      </c>
      <c r="AO1106" s="5">
        <v>0.34722222222222221</v>
      </c>
      <c r="AP1106">
        <v>1</v>
      </c>
      <c r="AQ1106" s="5">
        <v>0.34722222222222221</v>
      </c>
      <c r="AR1106">
        <v>1</v>
      </c>
      <c r="AS1106" s="5">
        <v>0.33680555555555558</v>
      </c>
      <c r="AV1106">
        <v>300.95</v>
      </c>
      <c r="AW1106">
        <v>39</v>
      </c>
      <c r="AX1106">
        <v>58.93</v>
      </c>
      <c r="AY1106">
        <v>55</v>
      </c>
      <c r="AZ1106">
        <v>59.72</v>
      </c>
      <c r="BA1106">
        <v>49</v>
      </c>
      <c r="BB1106">
        <v>27.75</v>
      </c>
      <c r="BC1106">
        <v>32</v>
      </c>
      <c r="BD1106">
        <v>1.65</v>
      </c>
      <c r="BE1106">
        <v>24</v>
      </c>
      <c r="BF1106">
        <v>62.07</v>
      </c>
      <c r="BG1106">
        <v>56</v>
      </c>
      <c r="BH1106">
        <v>44.44</v>
      </c>
      <c r="BI1106">
        <v>65</v>
      </c>
      <c r="BJ1106">
        <v>60</v>
      </c>
      <c r="BK1106">
        <v>57</v>
      </c>
      <c r="BL1106">
        <v>61</v>
      </c>
      <c r="BM1106">
        <v>24</v>
      </c>
      <c r="BN1106">
        <v>63</v>
      </c>
      <c r="BO1106">
        <v>-5</v>
      </c>
      <c r="BP1106">
        <v>1</v>
      </c>
      <c r="BQ1106">
        <v>3</v>
      </c>
      <c r="BR1106">
        <v>62</v>
      </c>
      <c r="BS1106">
        <v>-3</v>
      </c>
      <c r="BT1106">
        <v>58</v>
      </c>
      <c r="BU1106">
        <v>0</v>
      </c>
      <c r="BV1106">
        <v>18</v>
      </c>
      <c r="BW1106">
        <v>42</v>
      </c>
      <c r="BX1106">
        <v>11</v>
      </c>
      <c r="BY1106">
        <v>1</v>
      </c>
      <c r="BZ1106">
        <v>9</v>
      </c>
      <c r="CA1106">
        <v>16</v>
      </c>
      <c r="CB1106">
        <v>44</v>
      </c>
      <c r="CC1106">
        <v>12</v>
      </c>
      <c r="CD1106">
        <v>299.08</v>
      </c>
      <c r="CE1106">
        <v>62.69</v>
      </c>
      <c r="CF1106">
        <v>68.459999999999994</v>
      </c>
      <c r="CG1106">
        <v>53.49</v>
      </c>
      <c r="CH1106">
        <v>1.76</v>
      </c>
      <c r="CI1106">
        <v>29.22</v>
      </c>
      <c r="CJ1106">
        <v>51.69</v>
      </c>
      <c r="CK1106">
        <v>3.04</v>
      </c>
      <c r="CL1106">
        <v>4.0199999999999996</v>
      </c>
      <c r="CM1106">
        <v>4.6100000000000003</v>
      </c>
      <c r="CN1106">
        <v>299.08</v>
      </c>
      <c r="CO1106">
        <v>62.69</v>
      </c>
      <c r="CP1106">
        <v>68.459999999999994</v>
      </c>
      <c r="CQ1106">
        <v>53.49</v>
      </c>
      <c r="CR1106">
        <v>1.76</v>
      </c>
      <c r="CS1106">
        <v>29.22</v>
      </c>
      <c r="CT1106">
        <v>51.69</v>
      </c>
      <c r="CU1106">
        <v>3.04</v>
      </c>
      <c r="CV1106">
        <v>4.0199999999999996</v>
      </c>
      <c r="CW1106">
        <v>4.6100000000000003</v>
      </c>
      <c r="CX1106">
        <v>18</v>
      </c>
      <c r="CY1106">
        <v>16</v>
      </c>
      <c r="CZ1106">
        <v>65</v>
      </c>
      <c r="DA1106">
        <v>8</v>
      </c>
      <c r="DB1106">
        <v>18</v>
      </c>
      <c r="DC1106">
        <v>295.7</v>
      </c>
      <c r="DD1106">
        <v>42</v>
      </c>
      <c r="DE1106">
        <v>296.8</v>
      </c>
      <c r="DF1106">
        <v>44</v>
      </c>
      <c r="DG1106">
        <v>312.5</v>
      </c>
      <c r="DH1106">
        <v>14</v>
      </c>
      <c r="DI1106">
        <v>298.8</v>
      </c>
      <c r="DJ1106">
        <v>47</v>
      </c>
      <c r="DM1106">
        <v>42.86</v>
      </c>
      <c r="DN1106">
        <v>69</v>
      </c>
      <c r="DO1106">
        <v>57.14</v>
      </c>
      <c r="DP1106">
        <v>44</v>
      </c>
      <c r="DQ1106">
        <v>57.14</v>
      </c>
      <c r="DR1106">
        <v>44</v>
      </c>
      <c r="DS1106">
        <v>78.569999999999993</v>
      </c>
      <c r="DT1106">
        <v>4</v>
      </c>
      <c r="DW1106">
        <v>55.56</v>
      </c>
      <c r="DX1106">
        <v>48</v>
      </c>
      <c r="DY1106">
        <v>61.11</v>
      </c>
      <c r="DZ1106">
        <v>40</v>
      </c>
      <c r="EA1106">
        <v>55.56</v>
      </c>
      <c r="EB1106">
        <v>49</v>
      </c>
      <c r="EC1106">
        <v>66.67</v>
      </c>
      <c r="ED1106">
        <v>15</v>
      </c>
      <c r="EG1106">
        <v>32</v>
      </c>
      <c r="EH1106">
        <v>69</v>
      </c>
      <c r="EI1106">
        <v>26</v>
      </c>
      <c r="EJ1106">
        <v>13</v>
      </c>
      <c r="EK1106">
        <v>29</v>
      </c>
      <c r="EL1106">
        <v>44</v>
      </c>
      <c r="EM1106">
        <v>24</v>
      </c>
      <c r="EN1106">
        <v>3</v>
      </c>
      <c r="EQ1106">
        <v>2</v>
      </c>
      <c r="ER1106">
        <v>71</v>
      </c>
      <c r="ES1106">
        <v>1.55</v>
      </c>
      <c r="ET1106">
        <v>16</v>
      </c>
      <c r="EU1106">
        <v>1.8</v>
      </c>
      <c r="EV1106">
        <v>55</v>
      </c>
      <c r="EW1106">
        <v>1.33</v>
      </c>
      <c r="EX1106">
        <v>3</v>
      </c>
      <c r="FA1106">
        <v>50</v>
      </c>
      <c r="FB1106">
        <v>59</v>
      </c>
      <c r="FC1106">
        <v>71.430000000000007</v>
      </c>
      <c r="FD1106">
        <v>37</v>
      </c>
      <c r="FE1106">
        <v>62.5</v>
      </c>
      <c r="FF1106">
        <v>51</v>
      </c>
      <c r="FG1106">
        <v>66.67</v>
      </c>
      <c r="FH1106">
        <v>33</v>
      </c>
      <c r="FK1106">
        <v>25</v>
      </c>
      <c r="FL1106">
        <v>46</v>
      </c>
      <c r="FM1106">
        <v>100</v>
      </c>
      <c r="FN1106">
        <v>1</v>
      </c>
      <c r="FQ1106">
        <v>33.299999999999997</v>
      </c>
      <c r="FR1106">
        <v>41</v>
      </c>
      <c r="FU1106">
        <v>-1</v>
      </c>
      <c r="FV1106">
        <v>5</v>
      </c>
      <c r="FW1106">
        <v>-1</v>
      </c>
      <c r="FX1106">
        <v>2</v>
      </c>
      <c r="FY1106">
        <v>0</v>
      </c>
      <c r="FZ1106">
        <v>21</v>
      </c>
      <c r="GA1106">
        <v>-3</v>
      </c>
      <c r="GB1106">
        <v>1</v>
      </c>
      <c r="GE1106">
        <v>5</v>
      </c>
      <c r="GF1106">
        <v>72</v>
      </c>
      <c r="GG1106">
        <v>-1</v>
      </c>
      <c r="GH1106">
        <v>22</v>
      </c>
      <c r="GI1106">
        <v>0</v>
      </c>
      <c r="GJ1106">
        <v>37</v>
      </c>
      <c r="GK1106">
        <v>-1</v>
      </c>
      <c r="GL1106">
        <v>18</v>
      </c>
      <c r="GO1106">
        <v>0</v>
      </c>
      <c r="GP1106">
        <v>57</v>
      </c>
      <c r="GQ1106">
        <v>0</v>
      </c>
      <c r="GR1106">
        <v>59</v>
      </c>
      <c r="GS1106">
        <v>-1</v>
      </c>
      <c r="GT1106">
        <v>31</v>
      </c>
      <c r="GU1106">
        <v>-2</v>
      </c>
      <c r="GV1106">
        <v>13</v>
      </c>
      <c r="GY1106">
        <v>0</v>
      </c>
      <c r="GZ1106">
        <v>4</v>
      </c>
      <c r="HA1106">
        <v>0</v>
      </c>
      <c r="HB1106">
        <v>6</v>
      </c>
      <c r="HC1106">
        <v>0</v>
      </c>
      <c r="HD1106">
        <v>6</v>
      </c>
      <c r="HE1106">
        <v>0</v>
      </c>
      <c r="HF1106">
        <v>7</v>
      </c>
      <c r="HI1106">
        <v>1</v>
      </c>
      <c r="HJ1106">
        <v>70</v>
      </c>
      <c r="HK1106">
        <v>5</v>
      </c>
      <c r="HL1106">
        <v>11</v>
      </c>
      <c r="HM1106">
        <v>4</v>
      </c>
      <c r="HN1106">
        <v>34</v>
      </c>
      <c r="HO1106">
        <v>8</v>
      </c>
      <c r="HP1106">
        <v>1</v>
      </c>
      <c r="HS1106">
        <v>12</v>
      </c>
      <c r="HT1106">
        <v>27</v>
      </c>
      <c r="HU1106">
        <v>11</v>
      </c>
      <c r="HV1106">
        <v>43</v>
      </c>
      <c r="HW1106">
        <v>11</v>
      </c>
      <c r="HX1106">
        <v>42</v>
      </c>
      <c r="HY1106">
        <v>8</v>
      </c>
      <c r="HZ1106">
        <v>68</v>
      </c>
      <c r="IC1106">
        <v>5</v>
      </c>
      <c r="ID1106">
        <v>2</v>
      </c>
      <c r="IE1106">
        <v>1</v>
      </c>
      <c r="IF1106">
        <v>42</v>
      </c>
      <c r="IG1106">
        <v>3</v>
      </c>
      <c r="IH1106">
        <v>4</v>
      </c>
      <c r="II1106">
        <v>2</v>
      </c>
      <c r="IJ1106">
        <v>31</v>
      </c>
      <c r="IM1106">
        <v>0</v>
      </c>
      <c r="IN1106">
        <v>14</v>
      </c>
      <c r="IO1106">
        <v>1</v>
      </c>
      <c r="IP1106">
        <v>3</v>
      </c>
      <c r="IQ1106">
        <v>0</v>
      </c>
      <c r="IR1106">
        <v>21</v>
      </c>
      <c r="IS1106">
        <v>0</v>
      </c>
      <c r="IT1106">
        <v>21</v>
      </c>
    </row>
    <row r="1107" spans="1:254" x14ac:dyDescent="0.25">
      <c r="A1107" s="3" t="str">
        <f t="shared" si="17"/>
        <v>Justin Rose</v>
      </c>
      <c r="B1107" s="4">
        <v>45767</v>
      </c>
      <c r="C1107" t="s">
        <v>2248</v>
      </c>
      <c r="D1107" t="s">
        <v>2249</v>
      </c>
      <c r="E1107" t="s">
        <v>2250</v>
      </c>
      <c r="F1107" t="s">
        <v>2086</v>
      </c>
      <c r="I1107" t="s">
        <v>2311</v>
      </c>
      <c r="J1107" t="s">
        <v>1189</v>
      </c>
      <c r="K1107">
        <v>42</v>
      </c>
      <c r="L1107">
        <v>67</v>
      </c>
      <c r="M1107">
        <v>72</v>
      </c>
      <c r="N1107">
        <v>68</v>
      </c>
      <c r="O1107">
        <v>72</v>
      </c>
      <c r="Q1107">
        <v>279</v>
      </c>
      <c r="R1107">
        <v>69.58</v>
      </c>
      <c r="S1107">
        <v>69.58</v>
      </c>
      <c r="T1107">
        <v>67.290000000000006</v>
      </c>
      <c r="U1107">
        <v>72.25</v>
      </c>
      <c r="V1107">
        <v>68.48</v>
      </c>
      <c r="W1107">
        <v>71.83</v>
      </c>
      <c r="Y1107">
        <v>69.959999999999994</v>
      </c>
      <c r="Z1107">
        <v>10</v>
      </c>
      <c r="AA1107">
        <v>41</v>
      </c>
      <c r="AB1107">
        <v>28</v>
      </c>
      <c r="AC1107">
        <v>42</v>
      </c>
      <c r="AE1107">
        <v>6</v>
      </c>
      <c r="AF1107">
        <v>9</v>
      </c>
      <c r="AG1107">
        <v>9</v>
      </c>
      <c r="AH1107">
        <v>12</v>
      </c>
      <c r="AJ1107">
        <v>42</v>
      </c>
      <c r="AK1107">
        <v>45</v>
      </c>
      <c r="AL1107">
        <v>1</v>
      </c>
      <c r="AM1107" s="5">
        <v>0.57638888888888884</v>
      </c>
      <c r="AN1107">
        <v>1</v>
      </c>
      <c r="AO1107" s="5">
        <v>0.44444444444444442</v>
      </c>
      <c r="AP1107">
        <v>1</v>
      </c>
      <c r="AQ1107" s="5">
        <v>0.42708333333333331</v>
      </c>
      <c r="AR1107">
        <v>1</v>
      </c>
      <c r="AS1107" s="5">
        <v>0.47569444444444442</v>
      </c>
      <c r="AV1107">
        <v>295.33</v>
      </c>
      <c r="AW1107">
        <v>54</v>
      </c>
      <c r="AX1107">
        <v>67.86</v>
      </c>
      <c r="AY1107">
        <v>20</v>
      </c>
      <c r="AZ1107">
        <v>63.89</v>
      </c>
      <c r="BA1107">
        <v>27</v>
      </c>
      <c r="BB1107">
        <v>28.5</v>
      </c>
      <c r="BC1107">
        <v>55</v>
      </c>
      <c r="BD1107">
        <v>1.74</v>
      </c>
      <c r="BE1107">
        <v>57</v>
      </c>
      <c r="BF1107">
        <v>69.23</v>
      </c>
      <c r="BG1107">
        <v>37</v>
      </c>
      <c r="BH1107">
        <v>44.44</v>
      </c>
      <c r="BI1107">
        <v>65</v>
      </c>
      <c r="BJ1107">
        <v>34</v>
      </c>
      <c r="BK1107">
        <v>22</v>
      </c>
      <c r="BL1107">
        <v>27</v>
      </c>
      <c r="BM1107">
        <v>58</v>
      </c>
      <c r="BN1107">
        <v>43</v>
      </c>
      <c r="BO1107">
        <v>1</v>
      </c>
      <c r="BP1107">
        <v>35</v>
      </c>
      <c r="BQ1107">
        <v>-1</v>
      </c>
      <c r="BR1107">
        <v>41</v>
      </c>
      <c r="BS1107">
        <v>-5</v>
      </c>
      <c r="BT1107">
        <v>37</v>
      </c>
      <c r="BU1107">
        <v>0</v>
      </c>
      <c r="BV1107">
        <v>15</v>
      </c>
      <c r="BW1107">
        <v>47</v>
      </c>
      <c r="BX1107">
        <v>10</v>
      </c>
      <c r="BY1107">
        <v>0</v>
      </c>
      <c r="BZ1107">
        <v>9</v>
      </c>
      <c r="CA1107">
        <v>16</v>
      </c>
      <c r="CB1107">
        <v>44</v>
      </c>
      <c r="CC1107">
        <v>12</v>
      </c>
      <c r="CD1107">
        <v>299.08</v>
      </c>
      <c r="CE1107">
        <v>62.69</v>
      </c>
      <c r="CF1107">
        <v>68.459999999999994</v>
      </c>
      <c r="CG1107">
        <v>53.49</v>
      </c>
      <c r="CH1107">
        <v>1.76</v>
      </c>
      <c r="CI1107">
        <v>29.22</v>
      </c>
      <c r="CJ1107">
        <v>51.69</v>
      </c>
      <c r="CK1107">
        <v>3.04</v>
      </c>
      <c r="CL1107">
        <v>4.0199999999999996</v>
      </c>
      <c r="CM1107">
        <v>4.6100000000000003</v>
      </c>
      <c r="CN1107">
        <v>299.08</v>
      </c>
      <c r="CO1107">
        <v>62.69</v>
      </c>
      <c r="CP1107">
        <v>68.459999999999994</v>
      </c>
      <c r="CQ1107">
        <v>53.49</v>
      </c>
      <c r="CR1107">
        <v>1.76</v>
      </c>
      <c r="CS1107">
        <v>29.22</v>
      </c>
      <c r="CT1107">
        <v>51.69</v>
      </c>
      <c r="CU1107">
        <v>3.04</v>
      </c>
      <c r="CV1107">
        <v>4.0199999999999996</v>
      </c>
      <c r="CW1107">
        <v>4.6100000000000003</v>
      </c>
      <c r="CX1107">
        <v>18</v>
      </c>
      <c r="CY1107">
        <v>40</v>
      </c>
      <c r="CZ1107">
        <v>33</v>
      </c>
      <c r="DA1107">
        <v>12</v>
      </c>
      <c r="DB1107">
        <v>45</v>
      </c>
      <c r="DC1107">
        <v>301.89999999999998</v>
      </c>
      <c r="DD1107">
        <v>24</v>
      </c>
      <c r="DE1107">
        <v>285.5</v>
      </c>
      <c r="DF1107">
        <v>65</v>
      </c>
      <c r="DG1107">
        <v>295.7</v>
      </c>
      <c r="DH1107">
        <v>49</v>
      </c>
      <c r="DI1107">
        <v>298.2</v>
      </c>
      <c r="DJ1107">
        <v>49</v>
      </c>
      <c r="DM1107">
        <v>57.14</v>
      </c>
      <c r="DN1107">
        <v>48</v>
      </c>
      <c r="DO1107">
        <v>64.290000000000006</v>
      </c>
      <c r="DP1107">
        <v>31</v>
      </c>
      <c r="DQ1107">
        <v>85.71</v>
      </c>
      <c r="DR1107">
        <v>2</v>
      </c>
      <c r="DS1107">
        <v>64.290000000000006</v>
      </c>
      <c r="DT1107">
        <v>26</v>
      </c>
      <c r="DW1107">
        <v>55.56</v>
      </c>
      <c r="DX1107">
        <v>48</v>
      </c>
      <c r="DY1107">
        <v>77.78</v>
      </c>
      <c r="DZ1107">
        <v>4</v>
      </c>
      <c r="EA1107">
        <v>77.78</v>
      </c>
      <c r="EB1107">
        <v>8</v>
      </c>
      <c r="EC1107">
        <v>44.44</v>
      </c>
      <c r="ED1107">
        <v>66</v>
      </c>
      <c r="EG1107">
        <v>24</v>
      </c>
      <c r="EH1107">
        <v>2</v>
      </c>
      <c r="EI1107">
        <v>33</v>
      </c>
      <c r="EJ1107">
        <v>72</v>
      </c>
      <c r="EK1107">
        <v>30</v>
      </c>
      <c r="EL1107">
        <v>63</v>
      </c>
      <c r="EM1107">
        <v>27</v>
      </c>
      <c r="EN1107">
        <v>19</v>
      </c>
      <c r="EQ1107">
        <v>1.5</v>
      </c>
      <c r="ER1107">
        <v>4</v>
      </c>
      <c r="ES1107">
        <v>2</v>
      </c>
      <c r="ET1107">
        <v>71</v>
      </c>
      <c r="EU1107">
        <v>1.71</v>
      </c>
      <c r="EV1107">
        <v>43</v>
      </c>
      <c r="EW1107">
        <v>1.63</v>
      </c>
      <c r="EX1107">
        <v>22</v>
      </c>
      <c r="FA1107">
        <v>87.5</v>
      </c>
      <c r="FB1107">
        <v>13</v>
      </c>
      <c r="FC1107">
        <v>75</v>
      </c>
      <c r="FD1107">
        <v>32</v>
      </c>
      <c r="FE1107">
        <v>50</v>
      </c>
      <c r="FF1107">
        <v>62</v>
      </c>
      <c r="FG1107">
        <v>60</v>
      </c>
      <c r="FH1107">
        <v>43</v>
      </c>
      <c r="FM1107">
        <v>100</v>
      </c>
      <c r="FN1107">
        <v>1</v>
      </c>
      <c r="FO1107">
        <v>50</v>
      </c>
      <c r="FP1107">
        <v>34</v>
      </c>
      <c r="FQ1107">
        <v>20</v>
      </c>
      <c r="FR1107">
        <v>47</v>
      </c>
      <c r="FU1107">
        <v>-1</v>
      </c>
      <c r="FV1107">
        <v>5</v>
      </c>
      <c r="FW1107">
        <v>1</v>
      </c>
      <c r="FX1107">
        <v>45</v>
      </c>
      <c r="FY1107">
        <v>0</v>
      </c>
      <c r="FZ1107">
        <v>21</v>
      </c>
      <c r="GA1107">
        <v>1</v>
      </c>
      <c r="GB1107">
        <v>44</v>
      </c>
      <c r="GE1107">
        <v>-1</v>
      </c>
      <c r="GF1107">
        <v>22</v>
      </c>
      <c r="GG1107">
        <v>1</v>
      </c>
      <c r="GH1107">
        <v>57</v>
      </c>
      <c r="GI1107">
        <v>0</v>
      </c>
      <c r="GJ1107">
        <v>37</v>
      </c>
      <c r="GK1107">
        <v>-1</v>
      </c>
      <c r="GL1107">
        <v>18</v>
      </c>
      <c r="GO1107">
        <v>-2</v>
      </c>
      <c r="GP1107">
        <v>13</v>
      </c>
      <c r="GQ1107">
        <v>-1</v>
      </c>
      <c r="GR1107">
        <v>34</v>
      </c>
      <c r="GS1107">
        <v>-3</v>
      </c>
      <c r="GT1107">
        <v>1</v>
      </c>
      <c r="GU1107">
        <v>1</v>
      </c>
      <c r="GV1107">
        <v>66</v>
      </c>
      <c r="GY1107">
        <v>0</v>
      </c>
      <c r="GZ1107">
        <v>4</v>
      </c>
      <c r="HA1107">
        <v>0</v>
      </c>
      <c r="HB1107">
        <v>6</v>
      </c>
      <c r="HC1107">
        <v>0</v>
      </c>
      <c r="HD1107">
        <v>6</v>
      </c>
      <c r="HE1107">
        <v>0</v>
      </c>
      <c r="HF1107">
        <v>7</v>
      </c>
      <c r="HI1107">
        <v>5</v>
      </c>
      <c r="HJ1107">
        <v>12</v>
      </c>
      <c r="HK1107">
        <v>2</v>
      </c>
      <c r="HL1107">
        <v>61</v>
      </c>
      <c r="HM1107">
        <v>5</v>
      </c>
      <c r="HN1107">
        <v>13</v>
      </c>
      <c r="HO1107">
        <v>3</v>
      </c>
      <c r="HP1107">
        <v>41</v>
      </c>
      <c r="HS1107">
        <v>12</v>
      </c>
      <c r="HT1107">
        <v>27</v>
      </c>
      <c r="HU1107">
        <v>13</v>
      </c>
      <c r="HV1107">
        <v>15</v>
      </c>
      <c r="HW1107">
        <v>11</v>
      </c>
      <c r="HX1107">
        <v>42</v>
      </c>
      <c r="HY1107">
        <v>11</v>
      </c>
      <c r="HZ1107">
        <v>37</v>
      </c>
      <c r="IC1107">
        <v>1</v>
      </c>
      <c r="ID1107">
        <v>42</v>
      </c>
      <c r="IE1107">
        <v>3</v>
      </c>
      <c r="IF1107">
        <v>9</v>
      </c>
      <c r="IG1107">
        <v>2</v>
      </c>
      <c r="IH1107">
        <v>16</v>
      </c>
      <c r="II1107">
        <v>4</v>
      </c>
      <c r="IJ1107">
        <v>2</v>
      </c>
      <c r="IM1107">
        <v>0</v>
      </c>
      <c r="IN1107">
        <v>14</v>
      </c>
      <c r="IO1107">
        <v>0</v>
      </c>
      <c r="IP1107">
        <v>14</v>
      </c>
      <c r="IQ1107">
        <v>0</v>
      </c>
      <c r="IR1107">
        <v>21</v>
      </c>
      <c r="IS1107">
        <v>0</v>
      </c>
      <c r="IT1107">
        <v>21</v>
      </c>
    </row>
    <row r="1108" spans="1:254" x14ac:dyDescent="0.25">
      <c r="A1108" s="3" t="str">
        <f t="shared" si="17"/>
        <v>J.J. Spaun</v>
      </c>
      <c r="B1108" s="4">
        <v>45767</v>
      </c>
      <c r="C1108" t="s">
        <v>2248</v>
      </c>
      <c r="D1108" t="s">
        <v>2249</v>
      </c>
      <c r="E1108" t="s">
        <v>2250</v>
      </c>
      <c r="F1108" t="s">
        <v>2086</v>
      </c>
      <c r="I1108" t="s">
        <v>2312</v>
      </c>
      <c r="J1108" t="s">
        <v>2313</v>
      </c>
      <c r="K1108">
        <v>42</v>
      </c>
      <c r="L1108">
        <v>66</v>
      </c>
      <c r="M1108">
        <v>75</v>
      </c>
      <c r="N1108">
        <v>71</v>
      </c>
      <c r="O1108">
        <v>67</v>
      </c>
      <c r="Q1108">
        <v>279</v>
      </c>
      <c r="R1108">
        <v>69.58</v>
      </c>
      <c r="S1108">
        <v>69.58</v>
      </c>
      <c r="T1108">
        <v>66.290000000000006</v>
      </c>
      <c r="U1108">
        <v>75.25</v>
      </c>
      <c r="V1108">
        <v>71.48</v>
      </c>
      <c r="W1108">
        <v>66.83</v>
      </c>
      <c r="Y1108">
        <v>69.959999999999994</v>
      </c>
      <c r="Z1108">
        <v>5</v>
      </c>
      <c r="AA1108">
        <v>55</v>
      </c>
      <c r="AB1108">
        <v>59</v>
      </c>
      <c r="AC1108">
        <v>42</v>
      </c>
      <c r="AE1108">
        <v>5</v>
      </c>
      <c r="AF1108">
        <v>11</v>
      </c>
      <c r="AG1108">
        <v>14</v>
      </c>
      <c r="AH1108">
        <v>12</v>
      </c>
      <c r="AJ1108">
        <v>42</v>
      </c>
      <c r="AK1108">
        <v>45</v>
      </c>
      <c r="AL1108">
        <v>1</v>
      </c>
      <c r="AM1108" s="5">
        <v>0.4513888888888889</v>
      </c>
      <c r="AN1108">
        <v>1</v>
      </c>
      <c r="AO1108" s="5">
        <v>0.58333333333333337</v>
      </c>
      <c r="AP1108">
        <v>1</v>
      </c>
      <c r="AQ1108" s="5">
        <v>0.38541666666666669</v>
      </c>
      <c r="AR1108">
        <v>1</v>
      </c>
      <c r="AS1108" s="5">
        <v>0.3576388888888889</v>
      </c>
      <c r="AV1108">
        <v>306.3</v>
      </c>
      <c r="AW1108">
        <v>22</v>
      </c>
      <c r="AX1108">
        <v>66.069999999999993</v>
      </c>
      <c r="AY1108">
        <v>28</v>
      </c>
      <c r="AZ1108">
        <v>58.33</v>
      </c>
      <c r="BA1108">
        <v>54</v>
      </c>
      <c r="BB1108">
        <v>27</v>
      </c>
      <c r="BC1108">
        <v>13</v>
      </c>
      <c r="BD1108">
        <v>1.67</v>
      </c>
      <c r="BE1108">
        <v>30</v>
      </c>
      <c r="BF1108">
        <v>73.33</v>
      </c>
      <c r="BG1108">
        <v>26</v>
      </c>
      <c r="BH1108">
        <v>75</v>
      </c>
      <c r="BI1108">
        <v>26</v>
      </c>
      <c r="BJ1108">
        <v>14</v>
      </c>
      <c r="BK1108">
        <v>45</v>
      </c>
      <c r="BL1108">
        <v>28</v>
      </c>
      <c r="BM1108">
        <v>20</v>
      </c>
      <c r="BN1108">
        <v>24</v>
      </c>
      <c r="BO1108">
        <v>1</v>
      </c>
      <c r="BP1108">
        <v>35</v>
      </c>
      <c r="BQ1108">
        <v>-3</v>
      </c>
      <c r="BR1108">
        <v>26</v>
      </c>
      <c r="BS1108">
        <v>-3</v>
      </c>
      <c r="BT1108">
        <v>58</v>
      </c>
      <c r="BU1108">
        <v>0</v>
      </c>
      <c r="BV1108">
        <v>14</v>
      </c>
      <c r="BW1108">
        <v>50</v>
      </c>
      <c r="BX1108">
        <v>7</v>
      </c>
      <c r="BY1108">
        <v>1</v>
      </c>
      <c r="BZ1108">
        <v>4</v>
      </c>
      <c r="CA1108">
        <v>16</v>
      </c>
      <c r="CB1108">
        <v>44</v>
      </c>
      <c r="CC1108">
        <v>12</v>
      </c>
      <c r="CD1108">
        <v>299.08</v>
      </c>
      <c r="CE1108">
        <v>62.69</v>
      </c>
      <c r="CF1108">
        <v>68.459999999999994</v>
      </c>
      <c r="CG1108">
        <v>53.49</v>
      </c>
      <c r="CH1108">
        <v>1.76</v>
      </c>
      <c r="CI1108">
        <v>29.22</v>
      </c>
      <c r="CJ1108">
        <v>51.69</v>
      </c>
      <c r="CK1108">
        <v>3.04</v>
      </c>
      <c r="CL1108">
        <v>4.0199999999999996</v>
      </c>
      <c r="CM1108">
        <v>4.6100000000000003</v>
      </c>
      <c r="CN1108">
        <v>299.08</v>
      </c>
      <c r="CO1108">
        <v>62.69</v>
      </c>
      <c r="CP1108">
        <v>68.459999999999994</v>
      </c>
      <c r="CQ1108">
        <v>53.49</v>
      </c>
      <c r="CR1108">
        <v>1.76</v>
      </c>
      <c r="CS1108">
        <v>29.22</v>
      </c>
      <c r="CT1108">
        <v>51.69</v>
      </c>
      <c r="CU1108">
        <v>3.04</v>
      </c>
      <c r="CV1108">
        <v>4.0199999999999996</v>
      </c>
      <c r="CW1108">
        <v>4.6100000000000003</v>
      </c>
      <c r="CX1108">
        <v>18</v>
      </c>
      <c r="CY1108">
        <v>48</v>
      </c>
      <c r="CZ1108">
        <v>15</v>
      </c>
      <c r="DA1108">
        <v>34</v>
      </c>
      <c r="DB1108">
        <v>18</v>
      </c>
      <c r="DC1108">
        <v>305.8</v>
      </c>
      <c r="DD1108">
        <v>22</v>
      </c>
      <c r="DE1108">
        <v>310.7</v>
      </c>
      <c r="DF1108">
        <v>13</v>
      </c>
      <c r="DG1108">
        <v>313.39999999999998</v>
      </c>
      <c r="DH1108">
        <v>11</v>
      </c>
      <c r="DI1108">
        <v>295.3</v>
      </c>
      <c r="DJ1108">
        <v>55</v>
      </c>
      <c r="DM1108">
        <v>64.290000000000006</v>
      </c>
      <c r="DN1108">
        <v>33</v>
      </c>
      <c r="DO1108">
        <v>71.430000000000007</v>
      </c>
      <c r="DP1108">
        <v>19</v>
      </c>
      <c r="DQ1108">
        <v>57.14</v>
      </c>
      <c r="DR1108">
        <v>44</v>
      </c>
      <c r="DS1108">
        <v>71.430000000000007</v>
      </c>
      <c r="DT1108">
        <v>10</v>
      </c>
      <c r="DW1108">
        <v>77.78</v>
      </c>
      <c r="DX1108">
        <v>5</v>
      </c>
      <c r="DY1108">
        <v>33.33</v>
      </c>
      <c r="DZ1108">
        <v>72</v>
      </c>
      <c r="EA1108">
        <v>66.67</v>
      </c>
      <c r="EB1108">
        <v>24</v>
      </c>
      <c r="EC1108">
        <v>55.56</v>
      </c>
      <c r="ED1108">
        <v>45</v>
      </c>
      <c r="EG1108">
        <v>27</v>
      </c>
      <c r="EH1108">
        <v>18</v>
      </c>
      <c r="EI1108">
        <v>28</v>
      </c>
      <c r="EJ1108">
        <v>34</v>
      </c>
      <c r="EK1108">
        <v>29</v>
      </c>
      <c r="EL1108">
        <v>44</v>
      </c>
      <c r="EM1108">
        <v>24</v>
      </c>
      <c r="EN1108">
        <v>3</v>
      </c>
      <c r="EQ1108">
        <v>1.64</v>
      </c>
      <c r="ER1108">
        <v>25</v>
      </c>
      <c r="ES1108">
        <v>1.83</v>
      </c>
      <c r="ET1108">
        <v>57</v>
      </c>
      <c r="EU1108">
        <v>1.83</v>
      </c>
      <c r="EV1108">
        <v>61</v>
      </c>
      <c r="EW1108">
        <v>1.4</v>
      </c>
      <c r="EX1108">
        <v>5</v>
      </c>
      <c r="FA1108">
        <v>100</v>
      </c>
      <c r="FB1108">
        <v>1</v>
      </c>
      <c r="FC1108">
        <v>58.33</v>
      </c>
      <c r="FD1108">
        <v>53</v>
      </c>
      <c r="FE1108">
        <v>83.33</v>
      </c>
      <c r="FF1108">
        <v>19</v>
      </c>
      <c r="FG1108">
        <v>75</v>
      </c>
      <c r="FH1108">
        <v>20</v>
      </c>
      <c r="FK1108">
        <v>100</v>
      </c>
      <c r="FL1108">
        <v>1</v>
      </c>
      <c r="FO1108">
        <v>100</v>
      </c>
      <c r="FP1108">
        <v>1</v>
      </c>
      <c r="FQ1108">
        <v>50</v>
      </c>
      <c r="FR1108">
        <v>25</v>
      </c>
      <c r="FU1108">
        <v>0</v>
      </c>
      <c r="FV1108">
        <v>19</v>
      </c>
      <c r="FW1108">
        <v>1</v>
      </c>
      <c r="FX1108">
        <v>45</v>
      </c>
      <c r="FY1108">
        <v>2</v>
      </c>
      <c r="FZ1108">
        <v>66</v>
      </c>
      <c r="GA1108">
        <v>-2</v>
      </c>
      <c r="GB1108">
        <v>3</v>
      </c>
      <c r="GE1108">
        <v>-3</v>
      </c>
      <c r="GF1108">
        <v>3</v>
      </c>
      <c r="GG1108">
        <v>3</v>
      </c>
      <c r="GH1108">
        <v>71</v>
      </c>
      <c r="GI1108">
        <v>-1</v>
      </c>
      <c r="GJ1108">
        <v>26</v>
      </c>
      <c r="GK1108">
        <v>-2</v>
      </c>
      <c r="GL1108">
        <v>9</v>
      </c>
      <c r="GO1108">
        <v>-2</v>
      </c>
      <c r="GP1108">
        <v>13</v>
      </c>
      <c r="GQ1108">
        <v>0</v>
      </c>
      <c r="GR1108">
        <v>59</v>
      </c>
      <c r="GS1108">
        <v>-1</v>
      </c>
      <c r="GT1108">
        <v>31</v>
      </c>
      <c r="GU1108">
        <v>0</v>
      </c>
      <c r="GV1108">
        <v>55</v>
      </c>
      <c r="GY1108">
        <v>0</v>
      </c>
      <c r="GZ1108">
        <v>4</v>
      </c>
      <c r="HA1108">
        <v>0</v>
      </c>
      <c r="HB1108">
        <v>6</v>
      </c>
      <c r="HC1108">
        <v>0</v>
      </c>
      <c r="HD1108">
        <v>6</v>
      </c>
      <c r="HE1108">
        <v>0</v>
      </c>
      <c r="HF1108">
        <v>7</v>
      </c>
      <c r="HI1108">
        <v>5</v>
      </c>
      <c r="HJ1108">
        <v>12</v>
      </c>
      <c r="HK1108">
        <v>1</v>
      </c>
      <c r="HL1108">
        <v>67</v>
      </c>
      <c r="HM1108">
        <v>2</v>
      </c>
      <c r="HN1108">
        <v>60</v>
      </c>
      <c r="HO1108">
        <v>6</v>
      </c>
      <c r="HP1108">
        <v>5</v>
      </c>
      <c r="HS1108">
        <v>13</v>
      </c>
      <c r="HT1108">
        <v>15</v>
      </c>
      <c r="HU1108">
        <v>12</v>
      </c>
      <c r="HV1108">
        <v>28</v>
      </c>
      <c r="HW1108">
        <v>15</v>
      </c>
      <c r="HX1108">
        <v>3</v>
      </c>
      <c r="HY1108">
        <v>10</v>
      </c>
      <c r="HZ1108">
        <v>50</v>
      </c>
      <c r="IC1108">
        <v>0</v>
      </c>
      <c r="ID1108">
        <v>63</v>
      </c>
      <c r="IE1108">
        <v>5</v>
      </c>
      <c r="IF1108">
        <v>2</v>
      </c>
      <c r="IG1108">
        <v>0</v>
      </c>
      <c r="IH1108">
        <v>65</v>
      </c>
      <c r="II1108">
        <v>2</v>
      </c>
      <c r="IJ1108">
        <v>31</v>
      </c>
      <c r="IM1108">
        <v>0</v>
      </c>
      <c r="IN1108">
        <v>14</v>
      </c>
      <c r="IO1108">
        <v>0</v>
      </c>
      <c r="IP1108">
        <v>14</v>
      </c>
      <c r="IQ1108">
        <v>1</v>
      </c>
      <c r="IR1108">
        <v>1</v>
      </c>
      <c r="IS1108">
        <v>0</v>
      </c>
      <c r="IT1108">
        <v>21</v>
      </c>
    </row>
    <row r="1109" spans="1:254" x14ac:dyDescent="0.25">
      <c r="A1109" s="3" t="str">
        <f t="shared" si="17"/>
        <v>Corey Conners</v>
      </c>
      <c r="B1109" s="4">
        <v>45767</v>
      </c>
      <c r="C1109" t="s">
        <v>2248</v>
      </c>
      <c r="D1109" t="s">
        <v>2249</v>
      </c>
      <c r="E1109" t="s">
        <v>2250</v>
      </c>
      <c r="F1109" t="s">
        <v>2086</v>
      </c>
      <c r="I1109" t="s">
        <v>2314</v>
      </c>
      <c r="J1109" t="s">
        <v>2315</v>
      </c>
      <c r="K1109">
        <v>49</v>
      </c>
      <c r="L1109">
        <v>70</v>
      </c>
      <c r="M1109">
        <v>71</v>
      </c>
      <c r="N1109">
        <v>71</v>
      </c>
      <c r="O1109">
        <v>68</v>
      </c>
      <c r="Q1109">
        <v>280</v>
      </c>
      <c r="R1109">
        <v>69.58</v>
      </c>
      <c r="S1109">
        <v>69.58</v>
      </c>
      <c r="T1109">
        <v>70.290000000000006</v>
      </c>
      <c r="U1109">
        <v>71.25</v>
      </c>
      <c r="V1109">
        <v>71.48</v>
      </c>
      <c r="W1109">
        <v>67.83</v>
      </c>
      <c r="Y1109">
        <v>70.209999999999994</v>
      </c>
      <c r="Z1109">
        <v>38</v>
      </c>
      <c r="AA1109">
        <v>55</v>
      </c>
      <c r="AB1109">
        <v>59</v>
      </c>
      <c r="AC1109">
        <v>49</v>
      </c>
      <c r="AE1109">
        <v>9</v>
      </c>
      <c r="AF1109">
        <v>11</v>
      </c>
      <c r="AG1109">
        <v>14</v>
      </c>
      <c r="AH1109">
        <v>13</v>
      </c>
      <c r="AJ1109">
        <v>49</v>
      </c>
      <c r="AK1109">
        <v>51</v>
      </c>
      <c r="AL1109">
        <v>1</v>
      </c>
      <c r="AM1109" s="5">
        <v>0.43402777777777779</v>
      </c>
      <c r="AN1109">
        <v>1</v>
      </c>
      <c r="AO1109" s="5">
        <v>0.56944444444444442</v>
      </c>
      <c r="AP1109">
        <v>1</v>
      </c>
      <c r="AQ1109" s="5">
        <v>0.38541666666666669</v>
      </c>
      <c r="AR1109">
        <v>1</v>
      </c>
      <c r="AS1109" s="5">
        <v>0.36458333333333331</v>
      </c>
      <c r="AV1109">
        <v>302.7</v>
      </c>
      <c r="AW1109">
        <v>33</v>
      </c>
      <c r="AX1109">
        <v>67.86</v>
      </c>
      <c r="AY1109">
        <v>18</v>
      </c>
      <c r="AZ1109">
        <v>65.28</v>
      </c>
      <c r="BA1109">
        <v>23</v>
      </c>
      <c r="BB1109">
        <v>29</v>
      </c>
      <c r="BC1109">
        <v>61</v>
      </c>
      <c r="BD1109">
        <v>1.79</v>
      </c>
      <c r="BE1109">
        <v>67</v>
      </c>
      <c r="BF1109">
        <v>72</v>
      </c>
      <c r="BG1109">
        <v>28</v>
      </c>
      <c r="BH1109">
        <v>63.64</v>
      </c>
      <c r="BI1109">
        <v>46</v>
      </c>
      <c r="BJ1109">
        <v>15</v>
      </c>
      <c r="BK1109">
        <v>17</v>
      </c>
      <c r="BL1109">
        <v>14</v>
      </c>
      <c r="BM1109">
        <v>68</v>
      </c>
      <c r="BN1109">
        <v>28</v>
      </c>
      <c r="BO1109">
        <v>1</v>
      </c>
      <c r="BP1109">
        <v>35</v>
      </c>
      <c r="BQ1109">
        <v>1</v>
      </c>
      <c r="BR1109">
        <v>53</v>
      </c>
      <c r="BS1109">
        <v>-6</v>
      </c>
      <c r="BT1109">
        <v>21</v>
      </c>
      <c r="BU1109">
        <v>0</v>
      </c>
      <c r="BV1109">
        <v>13</v>
      </c>
      <c r="BW1109">
        <v>51</v>
      </c>
      <c r="BX1109">
        <v>7</v>
      </c>
      <c r="BY1109">
        <v>1</v>
      </c>
      <c r="BZ1109">
        <v>11</v>
      </c>
      <c r="CA1109">
        <v>16</v>
      </c>
      <c r="CB1109">
        <v>44</v>
      </c>
      <c r="CC1109">
        <v>12</v>
      </c>
      <c r="CD1109">
        <v>299.08</v>
      </c>
      <c r="CE1109">
        <v>62.69</v>
      </c>
      <c r="CF1109">
        <v>68.459999999999994</v>
      </c>
      <c r="CG1109">
        <v>53.49</v>
      </c>
      <c r="CH1109">
        <v>1.76</v>
      </c>
      <c r="CI1109">
        <v>29.22</v>
      </c>
      <c r="CJ1109">
        <v>51.69</v>
      </c>
      <c r="CK1109">
        <v>3.04</v>
      </c>
      <c r="CL1109">
        <v>4.0199999999999996</v>
      </c>
      <c r="CM1109">
        <v>4.6100000000000003</v>
      </c>
      <c r="CN1109">
        <v>299.08</v>
      </c>
      <c r="CO1109">
        <v>62.69</v>
      </c>
      <c r="CP1109">
        <v>68.459999999999994</v>
      </c>
      <c r="CQ1109">
        <v>53.49</v>
      </c>
      <c r="CR1109">
        <v>1.76</v>
      </c>
      <c r="CS1109">
        <v>29.22</v>
      </c>
      <c r="CT1109">
        <v>51.69</v>
      </c>
      <c r="CU1109">
        <v>3.04</v>
      </c>
      <c r="CV1109">
        <v>4.0199999999999996</v>
      </c>
      <c r="CW1109">
        <v>4.6100000000000003</v>
      </c>
      <c r="CX1109">
        <v>18</v>
      </c>
      <c r="CY1109">
        <v>56</v>
      </c>
      <c r="CZ1109">
        <v>12</v>
      </c>
      <c r="DA1109">
        <v>34</v>
      </c>
      <c r="DB1109">
        <v>18</v>
      </c>
      <c r="DC1109">
        <v>290.7</v>
      </c>
      <c r="DD1109">
        <v>59</v>
      </c>
      <c r="DE1109">
        <v>310.7</v>
      </c>
      <c r="DF1109">
        <v>13</v>
      </c>
      <c r="DG1109">
        <v>307.3</v>
      </c>
      <c r="DH1109">
        <v>25</v>
      </c>
      <c r="DI1109">
        <v>302.10000000000002</v>
      </c>
      <c r="DJ1109">
        <v>41</v>
      </c>
      <c r="DM1109">
        <v>64.290000000000006</v>
      </c>
      <c r="DN1109">
        <v>33</v>
      </c>
      <c r="DO1109">
        <v>64.290000000000006</v>
      </c>
      <c r="DP1109">
        <v>31</v>
      </c>
      <c r="DQ1109">
        <v>64.290000000000006</v>
      </c>
      <c r="DR1109">
        <v>27</v>
      </c>
      <c r="DS1109">
        <v>78.569999999999993</v>
      </c>
      <c r="DT1109">
        <v>4</v>
      </c>
      <c r="DW1109">
        <v>61.11</v>
      </c>
      <c r="DX1109">
        <v>32</v>
      </c>
      <c r="DY1109">
        <v>66.67</v>
      </c>
      <c r="DZ1109">
        <v>24</v>
      </c>
      <c r="EA1109">
        <v>55.56</v>
      </c>
      <c r="EB1109">
        <v>49</v>
      </c>
      <c r="EC1109">
        <v>77.78</v>
      </c>
      <c r="ED1109">
        <v>3</v>
      </c>
      <c r="EG1109">
        <v>29</v>
      </c>
      <c r="EH1109">
        <v>48</v>
      </c>
      <c r="EI1109">
        <v>29</v>
      </c>
      <c r="EJ1109">
        <v>46</v>
      </c>
      <c r="EK1109">
        <v>28</v>
      </c>
      <c r="EL1109">
        <v>34</v>
      </c>
      <c r="EM1109">
        <v>30</v>
      </c>
      <c r="EN1109">
        <v>59</v>
      </c>
      <c r="EQ1109">
        <v>1.73</v>
      </c>
      <c r="ER1109">
        <v>45</v>
      </c>
      <c r="ES1109">
        <v>1.67</v>
      </c>
      <c r="ET1109">
        <v>30</v>
      </c>
      <c r="EU1109">
        <v>1.9</v>
      </c>
      <c r="EV1109">
        <v>69</v>
      </c>
      <c r="EW1109">
        <v>1.86</v>
      </c>
      <c r="EX1109">
        <v>60</v>
      </c>
      <c r="FA1109">
        <v>57.14</v>
      </c>
      <c r="FB1109">
        <v>52</v>
      </c>
      <c r="FC1109">
        <v>50</v>
      </c>
      <c r="FD1109">
        <v>60</v>
      </c>
      <c r="FE1109">
        <v>87.5</v>
      </c>
      <c r="FF1109">
        <v>8</v>
      </c>
      <c r="FG1109">
        <v>100</v>
      </c>
      <c r="FH1109">
        <v>1</v>
      </c>
      <c r="FM1109">
        <v>50</v>
      </c>
      <c r="FN1109">
        <v>30</v>
      </c>
      <c r="FO1109">
        <v>50</v>
      </c>
      <c r="FP1109">
        <v>34</v>
      </c>
      <c r="FQ1109">
        <v>100</v>
      </c>
      <c r="FR1109">
        <v>1</v>
      </c>
      <c r="FU1109">
        <v>1</v>
      </c>
      <c r="FV1109">
        <v>54</v>
      </c>
      <c r="FW1109">
        <v>1</v>
      </c>
      <c r="FX1109">
        <v>45</v>
      </c>
      <c r="FY1109">
        <v>0</v>
      </c>
      <c r="FZ1109">
        <v>21</v>
      </c>
      <c r="GA1109">
        <v>-1</v>
      </c>
      <c r="GB1109">
        <v>5</v>
      </c>
      <c r="GE1109">
        <v>1</v>
      </c>
      <c r="GF1109">
        <v>53</v>
      </c>
      <c r="GG1109">
        <v>0</v>
      </c>
      <c r="GH1109">
        <v>39</v>
      </c>
      <c r="GI1109">
        <v>1</v>
      </c>
      <c r="GJ1109">
        <v>58</v>
      </c>
      <c r="GK1109">
        <v>-1</v>
      </c>
      <c r="GL1109">
        <v>18</v>
      </c>
      <c r="GO1109">
        <v>-3</v>
      </c>
      <c r="GP1109">
        <v>4</v>
      </c>
      <c r="GQ1109">
        <v>-1</v>
      </c>
      <c r="GR1109">
        <v>34</v>
      </c>
      <c r="GS1109">
        <v>-1</v>
      </c>
      <c r="GT1109">
        <v>31</v>
      </c>
      <c r="GU1109">
        <v>-1</v>
      </c>
      <c r="GV1109">
        <v>34</v>
      </c>
      <c r="GY1109">
        <v>0</v>
      </c>
      <c r="GZ1109">
        <v>4</v>
      </c>
      <c r="HA1109">
        <v>0</v>
      </c>
      <c r="HB1109">
        <v>6</v>
      </c>
      <c r="HC1109">
        <v>0</v>
      </c>
      <c r="HD1109">
        <v>6</v>
      </c>
      <c r="HE1109">
        <v>0</v>
      </c>
      <c r="HF1109">
        <v>7</v>
      </c>
      <c r="HI1109">
        <v>4</v>
      </c>
      <c r="HJ1109">
        <v>27</v>
      </c>
      <c r="HK1109">
        <v>4</v>
      </c>
      <c r="HL1109">
        <v>26</v>
      </c>
      <c r="HM1109">
        <v>1</v>
      </c>
      <c r="HN1109">
        <v>70</v>
      </c>
      <c r="HO1109">
        <v>4</v>
      </c>
      <c r="HP1109">
        <v>25</v>
      </c>
      <c r="HS1109">
        <v>11</v>
      </c>
      <c r="HT1109">
        <v>44</v>
      </c>
      <c r="HU1109">
        <v>11</v>
      </c>
      <c r="HV1109">
        <v>43</v>
      </c>
      <c r="HW1109">
        <v>16</v>
      </c>
      <c r="HX1109">
        <v>1</v>
      </c>
      <c r="HY1109">
        <v>13</v>
      </c>
      <c r="HZ1109">
        <v>13</v>
      </c>
      <c r="IC1109">
        <v>3</v>
      </c>
      <c r="ID1109">
        <v>10</v>
      </c>
      <c r="IE1109">
        <v>2</v>
      </c>
      <c r="IF1109">
        <v>24</v>
      </c>
      <c r="IG1109">
        <v>1</v>
      </c>
      <c r="IH1109">
        <v>39</v>
      </c>
      <c r="II1109">
        <v>1</v>
      </c>
      <c r="IJ1109">
        <v>51</v>
      </c>
      <c r="IM1109">
        <v>0</v>
      </c>
      <c r="IN1109">
        <v>14</v>
      </c>
      <c r="IO1109">
        <v>1</v>
      </c>
      <c r="IP1109">
        <v>3</v>
      </c>
      <c r="IQ1109">
        <v>0</v>
      </c>
      <c r="IR1109">
        <v>21</v>
      </c>
      <c r="IS1109">
        <v>0</v>
      </c>
      <c r="IT1109">
        <v>21</v>
      </c>
    </row>
    <row r="1110" spans="1:254" x14ac:dyDescent="0.25">
      <c r="A1110" s="3" t="str">
        <f t="shared" si="17"/>
        <v>Jason Day</v>
      </c>
      <c r="B1110" s="4">
        <v>45767</v>
      </c>
      <c r="C1110" t="s">
        <v>2248</v>
      </c>
      <c r="D1110" t="s">
        <v>2249</v>
      </c>
      <c r="E1110" t="s">
        <v>2250</v>
      </c>
      <c r="F1110" t="s">
        <v>2086</v>
      </c>
      <c r="I1110" t="s">
        <v>2316</v>
      </c>
      <c r="J1110" t="s">
        <v>943</v>
      </c>
      <c r="K1110">
        <v>49</v>
      </c>
      <c r="L1110">
        <v>68</v>
      </c>
      <c r="M1110">
        <v>69</v>
      </c>
      <c r="N1110">
        <v>70</v>
      </c>
      <c r="O1110">
        <v>73</v>
      </c>
      <c r="Q1110">
        <v>280</v>
      </c>
      <c r="R1110">
        <v>69.58</v>
      </c>
      <c r="S1110">
        <v>69.58</v>
      </c>
      <c r="T1110">
        <v>68.290000000000006</v>
      </c>
      <c r="U1110">
        <v>69.25</v>
      </c>
      <c r="V1110">
        <v>70.48</v>
      </c>
      <c r="W1110">
        <v>72.83</v>
      </c>
      <c r="Y1110">
        <v>70.209999999999994</v>
      </c>
      <c r="Z1110">
        <v>21</v>
      </c>
      <c r="AA1110">
        <v>21</v>
      </c>
      <c r="AB1110">
        <v>28</v>
      </c>
      <c r="AC1110">
        <v>49</v>
      </c>
      <c r="AE1110">
        <v>7</v>
      </c>
      <c r="AF1110">
        <v>7</v>
      </c>
      <c r="AG1110">
        <v>9</v>
      </c>
      <c r="AH1110">
        <v>13</v>
      </c>
      <c r="AJ1110">
        <v>49</v>
      </c>
      <c r="AK1110">
        <v>51</v>
      </c>
      <c r="AL1110">
        <v>1</v>
      </c>
      <c r="AM1110" s="5">
        <v>0.51736111111111116</v>
      </c>
      <c r="AN1110">
        <v>1</v>
      </c>
      <c r="AO1110" s="5">
        <v>0.38194444444444442</v>
      </c>
      <c r="AP1110">
        <v>1</v>
      </c>
      <c r="AQ1110" s="5">
        <v>0.51041666666666663</v>
      </c>
      <c r="AR1110">
        <v>1</v>
      </c>
      <c r="AS1110" s="5">
        <v>0.4548611111111111</v>
      </c>
      <c r="AV1110">
        <v>308.10000000000002</v>
      </c>
      <c r="AW1110">
        <v>15</v>
      </c>
      <c r="AX1110">
        <v>72.8</v>
      </c>
      <c r="AY1110">
        <v>6</v>
      </c>
      <c r="AZ1110">
        <v>63.4</v>
      </c>
      <c r="BA1110">
        <v>34</v>
      </c>
      <c r="BB1110">
        <v>28.25</v>
      </c>
      <c r="BC1110">
        <v>46</v>
      </c>
      <c r="BD1110">
        <v>1.63</v>
      </c>
      <c r="BE1110">
        <v>15</v>
      </c>
      <c r="BF1110">
        <v>53.85</v>
      </c>
      <c r="BG1110">
        <v>68</v>
      </c>
      <c r="BH1110">
        <v>75</v>
      </c>
      <c r="BI1110">
        <v>26</v>
      </c>
      <c r="BJ1110">
        <v>4</v>
      </c>
      <c r="BK1110">
        <v>14</v>
      </c>
      <c r="BL1110">
        <v>8</v>
      </c>
      <c r="BM1110">
        <v>30</v>
      </c>
      <c r="BN1110">
        <v>12</v>
      </c>
      <c r="BO1110">
        <v>2</v>
      </c>
      <c r="BP1110">
        <v>47</v>
      </c>
      <c r="BQ1110">
        <v>0</v>
      </c>
      <c r="BR1110">
        <v>45</v>
      </c>
      <c r="BS1110">
        <v>-6</v>
      </c>
      <c r="BT1110">
        <v>21</v>
      </c>
      <c r="BU1110">
        <v>0</v>
      </c>
      <c r="BV1110">
        <v>18</v>
      </c>
      <c r="BW1110">
        <v>41</v>
      </c>
      <c r="BX1110">
        <v>12</v>
      </c>
      <c r="BY1110">
        <v>1</v>
      </c>
      <c r="BZ1110">
        <v>8</v>
      </c>
      <c r="CA1110">
        <v>16</v>
      </c>
      <c r="CB1110">
        <v>44</v>
      </c>
      <c r="CC1110">
        <v>12</v>
      </c>
      <c r="CD1110">
        <v>299.08</v>
      </c>
      <c r="CE1110">
        <v>62.69</v>
      </c>
      <c r="CF1110">
        <v>68.459999999999994</v>
      </c>
      <c r="CG1110">
        <v>53.49</v>
      </c>
      <c r="CH1110">
        <v>1.76</v>
      </c>
      <c r="CI1110">
        <v>29.22</v>
      </c>
      <c r="CJ1110">
        <v>51.69</v>
      </c>
      <c r="CK1110">
        <v>3.04</v>
      </c>
      <c r="CL1110">
        <v>4.0199999999999996</v>
      </c>
      <c r="CM1110">
        <v>4.6100000000000003</v>
      </c>
      <c r="CN1110">
        <v>299.08</v>
      </c>
      <c r="CO1110">
        <v>62.69</v>
      </c>
      <c r="CP1110">
        <v>68.459999999999994</v>
      </c>
      <c r="CQ1110">
        <v>53.49</v>
      </c>
      <c r="CR1110">
        <v>1.76</v>
      </c>
      <c r="CS1110">
        <v>29.22</v>
      </c>
      <c r="CT1110">
        <v>51.69</v>
      </c>
      <c r="CU1110">
        <v>3.04</v>
      </c>
      <c r="CV1110">
        <v>4.0199999999999996</v>
      </c>
      <c r="CW1110">
        <v>4.6100000000000003</v>
      </c>
      <c r="CX1110">
        <v>18</v>
      </c>
      <c r="CY1110">
        <v>16</v>
      </c>
      <c r="CZ1110">
        <v>67</v>
      </c>
      <c r="DA1110">
        <v>2</v>
      </c>
      <c r="DB1110">
        <v>18</v>
      </c>
      <c r="DC1110">
        <v>298.7</v>
      </c>
      <c r="DD1110">
        <v>36</v>
      </c>
      <c r="DE1110">
        <v>309</v>
      </c>
      <c r="DF1110">
        <v>17</v>
      </c>
      <c r="DG1110">
        <v>315.2</v>
      </c>
      <c r="DH1110">
        <v>3</v>
      </c>
      <c r="DI1110">
        <v>309.5</v>
      </c>
      <c r="DJ1110">
        <v>20</v>
      </c>
      <c r="DM1110">
        <v>71.430000000000007</v>
      </c>
      <c r="DN1110">
        <v>19</v>
      </c>
      <c r="DO1110">
        <v>76.92</v>
      </c>
      <c r="DP1110">
        <v>18</v>
      </c>
      <c r="DQ1110">
        <v>64.290000000000006</v>
      </c>
      <c r="DR1110">
        <v>27</v>
      </c>
      <c r="DS1110">
        <v>78.569999999999993</v>
      </c>
      <c r="DT1110">
        <v>4</v>
      </c>
      <c r="DW1110">
        <v>66.67</v>
      </c>
      <c r="DX1110">
        <v>22</v>
      </c>
      <c r="DY1110">
        <v>64.709999999999994</v>
      </c>
      <c r="DZ1110">
        <v>39</v>
      </c>
      <c r="EA1110">
        <v>66.67</v>
      </c>
      <c r="EB1110">
        <v>24</v>
      </c>
      <c r="EC1110">
        <v>55.56</v>
      </c>
      <c r="ED1110">
        <v>45</v>
      </c>
      <c r="EG1110">
        <v>27</v>
      </c>
      <c r="EH1110">
        <v>18</v>
      </c>
      <c r="EI1110">
        <v>28</v>
      </c>
      <c r="EJ1110">
        <v>34</v>
      </c>
      <c r="EK1110">
        <v>28</v>
      </c>
      <c r="EL1110">
        <v>34</v>
      </c>
      <c r="EM1110">
        <v>30</v>
      </c>
      <c r="EN1110">
        <v>59</v>
      </c>
      <c r="EQ1110">
        <v>1.58</v>
      </c>
      <c r="ER1110">
        <v>14</v>
      </c>
      <c r="ES1110">
        <v>1.55</v>
      </c>
      <c r="ET1110">
        <v>16</v>
      </c>
      <c r="EU1110">
        <v>1.5</v>
      </c>
      <c r="EV1110">
        <v>5</v>
      </c>
      <c r="EW1110">
        <v>1.9</v>
      </c>
      <c r="EX1110">
        <v>65</v>
      </c>
      <c r="FA1110">
        <v>66.67</v>
      </c>
      <c r="FB1110">
        <v>39</v>
      </c>
      <c r="FC1110">
        <v>50</v>
      </c>
      <c r="FD1110">
        <v>60</v>
      </c>
      <c r="FE1110">
        <v>33.33</v>
      </c>
      <c r="FF1110">
        <v>67</v>
      </c>
      <c r="FG1110">
        <v>62.5</v>
      </c>
      <c r="FH1110">
        <v>40</v>
      </c>
      <c r="FK1110">
        <v>100</v>
      </c>
      <c r="FL1110">
        <v>1</v>
      </c>
      <c r="FM1110">
        <v>100</v>
      </c>
      <c r="FN1110">
        <v>1</v>
      </c>
      <c r="FO1110">
        <v>66.67</v>
      </c>
      <c r="FP1110">
        <v>26</v>
      </c>
      <c r="FQ1110">
        <v>50</v>
      </c>
      <c r="FR1110">
        <v>25</v>
      </c>
      <c r="FU1110">
        <v>0</v>
      </c>
      <c r="FV1110">
        <v>19</v>
      </c>
      <c r="FW1110">
        <v>1</v>
      </c>
      <c r="FX1110">
        <v>45</v>
      </c>
      <c r="FY1110">
        <v>-1</v>
      </c>
      <c r="FZ1110">
        <v>8</v>
      </c>
      <c r="GA1110">
        <v>2</v>
      </c>
      <c r="GB1110">
        <v>60</v>
      </c>
      <c r="GE1110">
        <v>-1</v>
      </c>
      <c r="GF1110">
        <v>22</v>
      </c>
      <c r="GG1110">
        <v>-1</v>
      </c>
      <c r="GH1110">
        <v>22</v>
      </c>
      <c r="GI1110">
        <v>1</v>
      </c>
      <c r="GJ1110">
        <v>58</v>
      </c>
      <c r="GK1110">
        <v>1</v>
      </c>
      <c r="GL1110">
        <v>50</v>
      </c>
      <c r="GO1110">
        <v>-2</v>
      </c>
      <c r="GP1110">
        <v>13</v>
      </c>
      <c r="GQ1110">
        <v>-2</v>
      </c>
      <c r="GR1110">
        <v>9</v>
      </c>
      <c r="GS1110">
        <v>-1</v>
      </c>
      <c r="GT1110">
        <v>31</v>
      </c>
      <c r="GU1110">
        <v>-1</v>
      </c>
      <c r="GV1110">
        <v>34</v>
      </c>
      <c r="GY1110">
        <v>0</v>
      </c>
      <c r="GZ1110">
        <v>4</v>
      </c>
      <c r="HA1110">
        <v>0</v>
      </c>
      <c r="HB1110">
        <v>6</v>
      </c>
      <c r="HC1110">
        <v>0</v>
      </c>
      <c r="HD1110">
        <v>6</v>
      </c>
      <c r="HE1110">
        <v>0</v>
      </c>
      <c r="HF1110">
        <v>7</v>
      </c>
      <c r="HI1110">
        <v>5</v>
      </c>
      <c r="HJ1110">
        <v>12</v>
      </c>
      <c r="HK1110">
        <v>5</v>
      </c>
      <c r="HL1110">
        <v>11</v>
      </c>
      <c r="HM1110">
        <v>6</v>
      </c>
      <c r="HN1110">
        <v>6</v>
      </c>
      <c r="HO1110">
        <v>2</v>
      </c>
      <c r="HP1110">
        <v>58</v>
      </c>
      <c r="HS1110">
        <v>11</v>
      </c>
      <c r="HT1110">
        <v>44</v>
      </c>
      <c r="HU1110">
        <v>10</v>
      </c>
      <c r="HV1110">
        <v>56</v>
      </c>
      <c r="HW1110">
        <v>8</v>
      </c>
      <c r="HX1110">
        <v>70</v>
      </c>
      <c r="HY1110">
        <v>12</v>
      </c>
      <c r="HZ1110">
        <v>26</v>
      </c>
      <c r="IC1110">
        <v>2</v>
      </c>
      <c r="ID1110">
        <v>22</v>
      </c>
      <c r="IE1110">
        <v>3</v>
      </c>
      <c r="IF1110">
        <v>9</v>
      </c>
      <c r="IG1110">
        <v>3</v>
      </c>
      <c r="IH1110">
        <v>4</v>
      </c>
      <c r="II1110">
        <v>4</v>
      </c>
      <c r="IJ1110">
        <v>2</v>
      </c>
      <c r="IM1110">
        <v>0</v>
      </c>
      <c r="IN1110">
        <v>14</v>
      </c>
      <c r="IO1110">
        <v>0</v>
      </c>
      <c r="IP1110">
        <v>14</v>
      </c>
      <c r="IQ1110">
        <v>1</v>
      </c>
      <c r="IR1110">
        <v>1</v>
      </c>
      <c r="IS1110">
        <v>0</v>
      </c>
      <c r="IT1110">
        <v>21</v>
      </c>
    </row>
    <row r="1111" spans="1:254" x14ac:dyDescent="0.25">
      <c r="A1111" s="3" t="str">
        <f t="shared" si="17"/>
        <v>Denny McCarthy</v>
      </c>
      <c r="B1111" s="4">
        <v>45767</v>
      </c>
      <c r="C1111" t="s">
        <v>2248</v>
      </c>
      <c r="D1111" t="s">
        <v>2249</v>
      </c>
      <c r="E1111" t="s">
        <v>2250</v>
      </c>
      <c r="F1111" t="s">
        <v>2086</v>
      </c>
      <c r="I1111" t="s">
        <v>1808</v>
      </c>
      <c r="J1111" t="s">
        <v>2317</v>
      </c>
      <c r="K1111">
        <v>49</v>
      </c>
      <c r="L1111">
        <v>68</v>
      </c>
      <c r="M1111">
        <v>69</v>
      </c>
      <c r="N1111">
        <v>72</v>
      </c>
      <c r="O1111">
        <v>71</v>
      </c>
      <c r="Q1111">
        <v>280</v>
      </c>
      <c r="R1111">
        <v>69.58</v>
      </c>
      <c r="S1111">
        <v>69.58</v>
      </c>
      <c r="T1111">
        <v>68.290000000000006</v>
      </c>
      <c r="U1111">
        <v>69.25</v>
      </c>
      <c r="V1111">
        <v>72.48</v>
      </c>
      <c r="W1111">
        <v>70.83</v>
      </c>
      <c r="Y1111">
        <v>70.209999999999994</v>
      </c>
      <c r="Z1111">
        <v>21</v>
      </c>
      <c r="AA1111">
        <v>21</v>
      </c>
      <c r="AB1111">
        <v>45</v>
      </c>
      <c r="AC1111">
        <v>49</v>
      </c>
      <c r="AE1111">
        <v>7</v>
      </c>
      <c r="AF1111">
        <v>7</v>
      </c>
      <c r="AG1111">
        <v>11</v>
      </c>
      <c r="AH1111">
        <v>13</v>
      </c>
      <c r="AJ1111">
        <v>49</v>
      </c>
      <c r="AK1111">
        <v>51</v>
      </c>
      <c r="AL1111">
        <v>1</v>
      </c>
      <c r="AM1111" s="5">
        <v>0.35416666666666669</v>
      </c>
      <c r="AN1111">
        <v>1</v>
      </c>
      <c r="AO1111" s="5">
        <v>0.4861111111111111</v>
      </c>
      <c r="AP1111">
        <v>1</v>
      </c>
      <c r="AQ1111" s="5">
        <v>0.48958333333333331</v>
      </c>
      <c r="AR1111">
        <v>1</v>
      </c>
      <c r="AS1111" s="5">
        <v>0.40277777777777779</v>
      </c>
      <c r="AV1111">
        <v>298.98</v>
      </c>
      <c r="AW1111">
        <v>45</v>
      </c>
      <c r="AX1111">
        <v>66.069999999999993</v>
      </c>
      <c r="AY1111">
        <v>28</v>
      </c>
      <c r="AZ1111">
        <v>62.5</v>
      </c>
      <c r="BA1111">
        <v>39</v>
      </c>
      <c r="BB1111">
        <v>28.5</v>
      </c>
      <c r="BC1111">
        <v>55</v>
      </c>
      <c r="BD1111">
        <v>1.71</v>
      </c>
      <c r="BE1111">
        <v>45</v>
      </c>
      <c r="BF1111">
        <v>62.96</v>
      </c>
      <c r="BG1111">
        <v>53</v>
      </c>
      <c r="BH1111">
        <v>57.14</v>
      </c>
      <c r="BI1111">
        <v>55</v>
      </c>
      <c r="BJ1111">
        <v>33</v>
      </c>
      <c r="BK1111">
        <v>33</v>
      </c>
      <c r="BL1111">
        <v>35</v>
      </c>
      <c r="BM1111">
        <v>52</v>
      </c>
      <c r="BN1111">
        <v>54</v>
      </c>
      <c r="BO1111">
        <v>2</v>
      </c>
      <c r="BP1111">
        <v>47</v>
      </c>
      <c r="BQ1111">
        <v>-1</v>
      </c>
      <c r="BR1111">
        <v>41</v>
      </c>
      <c r="BS1111">
        <v>-5</v>
      </c>
      <c r="BT1111">
        <v>37</v>
      </c>
      <c r="BU1111">
        <v>0</v>
      </c>
      <c r="BV1111">
        <v>14</v>
      </c>
      <c r="BW1111">
        <v>48</v>
      </c>
      <c r="BX1111">
        <v>10</v>
      </c>
      <c r="BY1111">
        <v>0</v>
      </c>
      <c r="BZ1111">
        <v>7</v>
      </c>
      <c r="CA1111">
        <v>16</v>
      </c>
      <c r="CB1111">
        <v>44</v>
      </c>
      <c r="CC1111">
        <v>12</v>
      </c>
      <c r="CD1111">
        <v>299.08</v>
      </c>
      <c r="CE1111">
        <v>62.69</v>
      </c>
      <c r="CF1111">
        <v>68.459999999999994</v>
      </c>
      <c r="CG1111">
        <v>53.49</v>
      </c>
      <c r="CH1111">
        <v>1.76</v>
      </c>
      <c r="CI1111">
        <v>29.22</v>
      </c>
      <c r="CJ1111">
        <v>51.69</v>
      </c>
      <c r="CK1111">
        <v>3.04</v>
      </c>
      <c r="CL1111">
        <v>4.0199999999999996</v>
      </c>
      <c r="CM1111">
        <v>4.6100000000000003</v>
      </c>
      <c r="CN1111">
        <v>299.08</v>
      </c>
      <c r="CO1111">
        <v>62.69</v>
      </c>
      <c r="CP1111">
        <v>68.459999999999994</v>
      </c>
      <c r="CQ1111">
        <v>53.49</v>
      </c>
      <c r="CR1111">
        <v>1.76</v>
      </c>
      <c r="CS1111">
        <v>29.22</v>
      </c>
      <c r="CT1111">
        <v>51.69</v>
      </c>
      <c r="CU1111">
        <v>3.04</v>
      </c>
      <c r="CV1111">
        <v>4.0199999999999996</v>
      </c>
      <c r="CW1111">
        <v>4.6100000000000003</v>
      </c>
      <c r="CX1111">
        <v>18</v>
      </c>
      <c r="CY1111">
        <v>48</v>
      </c>
      <c r="CZ1111">
        <v>24</v>
      </c>
      <c r="DA1111">
        <v>12</v>
      </c>
      <c r="DB1111">
        <v>45</v>
      </c>
      <c r="DC1111">
        <v>307.89999999999998</v>
      </c>
      <c r="DD1111">
        <v>18</v>
      </c>
      <c r="DE1111">
        <v>289.7</v>
      </c>
      <c r="DF1111">
        <v>61</v>
      </c>
      <c r="DG1111">
        <v>294.89999999999998</v>
      </c>
      <c r="DH1111">
        <v>52</v>
      </c>
      <c r="DI1111">
        <v>303.39999999999998</v>
      </c>
      <c r="DJ1111">
        <v>37</v>
      </c>
      <c r="DM1111">
        <v>92.86</v>
      </c>
      <c r="DN1111">
        <v>1</v>
      </c>
      <c r="DO1111">
        <v>71.430000000000007</v>
      </c>
      <c r="DP1111">
        <v>19</v>
      </c>
      <c r="DQ1111">
        <v>42.86</v>
      </c>
      <c r="DR1111">
        <v>66</v>
      </c>
      <c r="DS1111">
        <v>57.14</v>
      </c>
      <c r="DT1111">
        <v>42</v>
      </c>
      <c r="DW1111">
        <v>61.11</v>
      </c>
      <c r="DX1111">
        <v>32</v>
      </c>
      <c r="DY1111">
        <v>61.11</v>
      </c>
      <c r="DZ1111">
        <v>40</v>
      </c>
      <c r="EA1111">
        <v>61.11</v>
      </c>
      <c r="EB1111">
        <v>37</v>
      </c>
      <c r="EC1111">
        <v>66.67</v>
      </c>
      <c r="ED1111">
        <v>15</v>
      </c>
      <c r="EG1111">
        <v>27</v>
      </c>
      <c r="EH1111">
        <v>18</v>
      </c>
      <c r="EI1111">
        <v>27</v>
      </c>
      <c r="EJ1111">
        <v>19</v>
      </c>
      <c r="EK1111">
        <v>30</v>
      </c>
      <c r="EL1111">
        <v>63</v>
      </c>
      <c r="EM1111">
        <v>30</v>
      </c>
      <c r="EN1111">
        <v>59</v>
      </c>
      <c r="EQ1111">
        <v>1.73</v>
      </c>
      <c r="ER1111">
        <v>45</v>
      </c>
      <c r="ES1111">
        <v>1.64</v>
      </c>
      <c r="ET1111">
        <v>25</v>
      </c>
      <c r="EU1111">
        <v>1.82</v>
      </c>
      <c r="EV1111">
        <v>58</v>
      </c>
      <c r="EW1111">
        <v>1.67</v>
      </c>
      <c r="EX1111">
        <v>29</v>
      </c>
      <c r="FA1111">
        <v>85.71</v>
      </c>
      <c r="FB1111">
        <v>18</v>
      </c>
      <c r="FC1111">
        <v>71.430000000000007</v>
      </c>
      <c r="FD1111">
        <v>37</v>
      </c>
      <c r="FE1111">
        <v>57.14</v>
      </c>
      <c r="FF1111">
        <v>60</v>
      </c>
      <c r="FG1111">
        <v>33.33</v>
      </c>
      <c r="FH1111">
        <v>70</v>
      </c>
      <c r="FO1111">
        <v>50</v>
      </c>
      <c r="FP1111">
        <v>34</v>
      </c>
      <c r="FQ1111">
        <v>66.7</v>
      </c>
      <c r="FR1111">
        <v>18</v>
      </c>
      <c r="FU1111">
        <v>0</v>
      </c>
      <c r="FV1111">
        <v>19</v>
      </c>
      <c r="FW1111">
        <v>1</v>
      </c>
      <c r="FX1111">
        <v>45</v>
      </c>
      <c r="FY1111">
        <v>0</v>
      </c>
      <c r="FZ1111">
        <v>21</v>
      </c>
      <c r="GA1111">
        <v>1</v>
      </c>
      <c r="GB1111">
        <v>44</v>
      </c>
      <c r="GE1111">
        <v>-1</v>
      </c>
      <c r="GF1111">
        <v>22</v>
      </c>
      <c r="GG1111">
        <v>-2</v>
      </c>
      <c r="GH1111">
        <v>8</v>
      </c>
      <c r="GI1111">
        <v>2</v>
      </c>
      <c r="GJ1111">
        <v>62</v>
      </c>
      <c r="GK1111">
        <v>0</v>
      </c>
      <c r="GL1111">
        <v>34</v>
      </c>
      <c r="GO1111">
        <v>-2</v>
      </c>
      <c r="GP1111">
        <v>13</v>
      </c>
      <c r="GQ1111">
        <v>-1</v>
      </c>
      <c r="GR1111">
        <v>34</v>
      </c>
      <c r="GS1111">
        <v>-1</v>
      </c>
      <c r="GT1111">
        <v>31</v>
      </c>
      <c r="GU1111">
        <v>-1</v>
      </c>
      <c r="GV1111">
        <v>34</v>
      </c>
      <c r="GY1111">
        <v>0</v>
      </c>
      <c r="GZ1111">
        <v>4</v>
      </c>
      <c r="HA1111">
        <v>0</v>
      </c>
      <c r="HB1111">
        <v>6</v>
      </c>
      <c r="HC1111">
        <v>0</v>
      </c>
      <c r="HD1111">
        <v>6</v>
      </c>
      <c r="HE1111">
        <v>0</v>
      </c>
      <c r="HF1111">
        <v>7</v>
      </c>
      <c r="HI1111">
        <v>4</v>
      </c>
      <c r="HJ1111">
        <v>27</v>
      </c>
      <c r="HK1111">
        <v>4</v>
      </c>
      <c r="HL1111">
        <v>26</v>
      </c>
      <c r="HM1111">
        <v>2</v>
      </c>
      <c r="HN1111">
        <v>60</v>
      </c>
      <c r="HO1111">
        <v>4</v>
      </c>
      <c r="HP1111">
        <v>25</v>
      </c>
      <c r="HS1111">
        <v>13</v>
      </c>
      <c r="HT1111">
        <v>15</v>
      </c>
      <c r="HU1111">
        <v>12</v>
      </c>
      <c r="HV1111">
        <v>28</v>
      </c>
      <c r="HW1111">
        <v>13</v>
      </c>
      <c r="HX1111">
        <v>16</v>
      </c>
      <c r="HY1111">
        <v>10</v>
      </c>
      <c r="HZ1111">
        <v>50</v>
      </c>
      <c r="IC1111">
        <v>1</v>
      </c>
      <c r="ID1111">
        <v>42</v>
      </c>
      <c r="IE1111">
        <v>2</v>
      </c>
      <c r="IF1111">
        <v>24</v>
      </c>
      <c r="IG1111">
        <v>3</v>
      </c>
      <c r="IH1111">
        <v>4</v>
      </c>
      <c r="II1111">
        <v>4</v>
      </c>
      <c r="IJ1111">
        <v>2</v>
      </c>
      <c r="IM1111">
        <v>0</v>
      </c>
      <c r="IN1111">
        <v>14</v>
      </c>
      <c r="IO1111">
        <v>0</v>
      </c>
      <c r="IP1111">
        <v>14</v>
      </c>
      <c r="IQ1111">
        <v>0</v>
      </c>
      <c r="IR1111">
        <v>21</v>
      </c>
      <c r="IS1111">
        <v>0</v>
      </c>
      <c r="IT1111">
        <v>21</v>
      </c>
    </row>
    <row r="1112" spans="1:254" x14ac:dyDescent="0.25">
      <c r="A1112" s="3" t="str">
        <f t="shared" si="17"/>
        <v>Adam Scott</v>
      </c>
      <c r="B1112" s="4">
        <v>45767</v>
      </c>
      <c r="C1112" t="s">
        <v>2248</v>
      </c>
      <c r="D1112" t="s">
        <v>2249</v>
      </c>
      <c r="E1112" t="s">
        <v>2250</v>
      </c>
      <c r="F1112" t="s">
        <v>2086</v>
      </c>
      <c r="I1112" t="s">
        <v>930</v>
      </c>
      <c r="J1112" t="s">
        <v>1676</v>
      </c>
      <c r="K1112">
        <v>49</v>
      </c>
      <c r="L1112">
        <v>68</v>
      </c>
      <c r="M1112">
        <v>70</v>
      </c>
      <c r="N1112">
        <v>69</v>
      </c>
      <c r="O1112">
        <v>73</v>
      </c>
      <c r="Q1112">
        <v>280</v>
      </c>
      <c r="R1112">
        <v>69.58</v>
      </c>
      <c r="S1112">
        <v>69.58</v>
      </c>
      <c r="T1112">
        <v>68.290000000000006</v>
      </c>
      <c r="U1112">
        <v>70.25</v>
      </c>
      <c r="V1112">
        <v>69.48</v>
      </c>
      <c r="W1112">
        <v>72.83</v>
      </c>
      <c r="Y1112">
        <v>70.209999999999994</v>
      </c>
      <c r="Z1112">
        <v>21</v>
      </c>
      <c r="AA1112">
        <v>31</v>
      </c>
      <c r="AB1112">
        <v>28</v>
      </c>
      <c r="AC1112">
        <v>49</v>
      </c>
      <c r="AE1112">
        <v>7</v>
      </c>
      <c r="AF1112">
        <v>8</v>
      </c>
      <c r="AG1112">
        <v>9</v>
      </c>
      <c r="AH1112">
        <v>13</v>
      </c>
      <c r="AJ1112">
        <v>49</v>
      </c>
      <c r="AK1112">
        <v>51</v>
      </c>
      <c r="AL1112">
        <v>1</v>
      </c>
      <c r="AM1112" s="5">
        <v>0.3923611111111111</v>
      </c>
      <c r="AN1112">
        <v>1</v>
      </c>
      <c r="AO1112" s="5">
        <v>0.52430555555555558</v>
      </c>
      <c r="AP1112">
        <v>1</v>
      </c>
      <c r="AQ1112" s="5">
        <v>0.4513888888888889</v>
      </c>
      <c r="AR1112">
        <v>1</v>
      </c>
      <c r="AS1112" s="5">
        <v>0.46875</v>
      </c>
      <c r="AV1112">
        <v>308.42</v>
      </c>
      <c r="AW1112">
        <v>14</v>
      </c>
      <c r="AX1112">
        <v>60.72</v>
      </c>
      <c r="AY1112">
        <v>48</v>
      </c>
      <c r="AZ1112">
        <v>55.56</v>
      </c>
      <c r="BA1112">
        <v>63</v>
      </c>
      <c r="BB1112">
        <v>27.25</v>
      </c>
      <c r="BC1112">
        <v>19</v>
      </c>
      <c r="BD1112">
        <v>1.7</v>
      </c>
      <c r="BE1112">
        <v>40</v>
      </c>
      <c r="BF1112">
        <v>71.88</v>
      </c>
      <c r="BG1112">
        <v>29</v>
      </c>
      <c r="BH1112">
        <v>83.33</v>
      </c>
      <c r="BI1112">
        <v>18</v>
      </c>
      <c r="BJ1112">
        <v>21</v>
      </c>
      <c r="BK1112">
        <v>61</v>
      </c>
      <c r="BL1112">
        <v>49</v>
      </c>
      <c r="BM1112">
        <v>29</v>
      </c>
      <c r="BN1112">
        <v>42</v>
      </c>
      <c r="BO1112">
        <v>3</v>
      </c>
      <c r="BP1112">
        <v>58</v>
      </c>
      <c r="BQ1112">
        <v>1</v>
      </c>
      <c r="BR1112">
        <v>53</v>
      </c>
      <c r="BS1112">
        <v>-8</v>
      </c>
      <c r="BT1112">
        <v>6</v>
      </c>
      <c r="BU1112">
        <v>0</v>
      </c>
      <c r="BV1112">
        <v>15</v>
      </c>
      <c r="BW1112">
        <v>48</v>
      </c>
      <c r="BX1112">
        <v>7</v>
      </c>
      <c r="BY1112">
        <v>2</v>
      </c>
      <c r="BZ1112">
        <v>6</v>
      </c>
      <c r="CA1112">
        <v>16</v>
      </c>
      <c r="CB1112">
        <v>44</v>
      </c>
      <c r="CC1112">
        <v>12</v>
      </c>
      <c r="CD1112">
        <v>299.08</v>
      </c>
      <c r="CE1112">
        <v>62.69</v>
      </c>
      <c r="CF1112">
        <v>68.459999999999994</v>
      </c>
      <c r="CG1112">
        <v>53.49</v>
      </c>
      <c r="CH1112">
        <v>1.76</v>
      </c>
      <c r="CI1112">
        <v>29.22</v>
      </c>
      <c r="CJ1112">
        <v>51.69</v>
      </c>
      <c r="CK1112">
        <v>3.04</v>
      </c>
      <c r="CL1112">
        <v>4.0199999999999996</v>
      </c>
      <c r="CM1112">
        <v>4.6100000000000003</v>
      </c>
      <c r="CN1112">
        <v>299.08</v>
      </c>
      <c r="CO1112">
        <v>62.69</v>
      </c>
      <c r="CP1112">
        <v>68.459999999999994</v>
      </c>
      <c r="CQ1112">
        <v>53.49</v>
      </c>
      <c r="CR1112">
        <v>1.76</v>
      </c>
      <c r="CS1112">
        <v>29.22</v>
      </c>
      <c r="CT1112">
        <v>51.69</v>
      </c>
      <c r="CU1112">
        <v>3.04</v>
      </c>
      <c r="CV1112">
        <v>4.0199999999999996</v>
      </c>
      <c r="CW1112">
        <v>4.6100000000000003</v>
      </c>
      <c r="CX1112">
        <v>18</v>
      </c>
      <c r="CY1112">
        <v>40</v>
      </c>
      <c r="CZ1112">
        <v>24</v>
      </c>
      <c r="DA1112">
        <v>34</v>
      </c>
      <c r="DB1112">
        <v>8</v>
      </c>
      <c r="DC1112">
        <v>310.3</v>
      </c>
      <c r="DD1112">
        <v>10</v>
      </c>
      <c r="DE1112">
        <v>300.8</v>
      </c>
      <c r="DF1112">
        <v>36</v>
      </c>
      <c r="DG1112">
        <v>313.7</v>
      </c>
      <c r="DH1112">
        <v>9</v>
      </c>
      <c r="DI1112">
        <v>308.89999999999998</v>
      </c>
      <c r="DJ1112">
        <v>22</v>
      </c>
      <c r="DM1112">
        <v>78.569999999999993</v>
      </c>
      <c r="DN1112">
        <v>9</v>
      </c>
      <c r="DO1112">
        <v>50</v>
      </c>
      <c r="DP1112">
        <v>53</v>
      </c>
      <c r="DQ1112">
        <v>71.430000000000007</v>
      </c>
      <c r="DR1112">
        <v>14</v>
      </c>
      <c r="DS1112">
        <v>42.86</v>
      </c>
      <c r="DT1112">
        <v>67</v>
      </c>
      <c r="DW1112">
        <v>72.22</v>
      </c>
      <c r="DX1112">
        <v>14</v>
      </c>
      <c r="DY1112">
        <v>50</v>
      </c>
      <c r="DZ1112">
        <v>59</v>
      </c>
      <c r="EA1112">
        <v>66.67</v>
      </c>
      <c r="EB1112">
        <v>24</v>
      </c>
      <c r="EC1112">
        <v>33.33</v>
      </c>
      <c r="ED1112">
        <v>72</v>
      </c>
      <c r="EG1112">
        <v>29</v>
      </c>
      <c r="EH1112">
        <v>48</v>
      </c>
      <c r="EI1112">
        <v>26</v>
      </c>
      <c r="EJ1112">
        <v>13</v>
      </c>
      <c r="EK1112">
        <v>29</v>
      </c>
      <c r="EL1112">
        <v>44</v>
      </c>
      <c r="EM1112">
        <v>25</v>
      </c>
      <c r="EN1112">
        <v>6</v>
      </c>
      <c r="EQ1112">
        <v>1.77</v>
      </c>
      <c r="ER1112">
        <v>55</v>
      </c>
      <c r="ES1112">
        <v>1.67</v>
      </c>
      <c r="ET1112">
        <v>30</v>
      </c>
      <c r="EU1112">
        <v>1.75</v>
      </c>
      <c r="EV1112">
        <v>49</v>
      </c>
      <c r="EW1112">
        <v>1.5</v>
      </c>
      <c r="EX1112">
        <v>9</v>
      </c>
      <c r="FA1112">
        <v>80</v>
      </c>
      <c r="FB1112">
        <v>26</v>
      </c>
      <c r="FC1112">
        <v>77.78</v>
      </c>
      <c r="FD1112">
        <v>29</v>
      </c>
      <c r="FE1112">
        <v>66.67</v>
      </c>
      <c r="FF1112">
        <v>43</v>
      </c>
      <c r="FG1112">
        <v>66.67</v>
      </c>
      <c r="FH1112">
        <v>33</v>
      </c>
      <c r="FM1112">
        <v>100</v>
      </c>
      <c r="FN1112">
        <v>1</v>
      </c>
      <c r="FQ1112">
        <v>66.7</v>
      </c>
      <c r="FR1112">
        <v>18</v>
      </c>
      <c r="FU1112">
        <v>1</v>
      </c>
      <c r="FV1112">
        <v>54</v>
      </c>
      <c r="FW1112">
        <v>1</v>
      </c>
      <c r="FX1112">
        <v>45</v>
      </c>
      <c r="FY1112">
        <v>-2</v>
      </c>
      <c r="FZ1112">
        <v>1</v>
      </c>
      <c r="GA1112">
        <v>3</v>
      </c>
      <c r="GB1112">
        <v>68</v>
      </c>
      <c r="GE1112">
        <v>-3</v>
      </c>
      <c r="GF1112">
        <v>3</v>
      </c>
      <c r="GG1112">
        <v>0</v>
      </c>
      <c r="GH1112">
        <v>39</v>
      </c>
      <c r="GI1112">
        <v>2</v>
      </c>
      <c r="GJ1112">
        <v>62</v>
      </c>
      <c r="GK1112">
        <v>2</v>
      </c>
      <c r="GL1112">
        <v>57</v>
      </c>
      <c r="GO1112">
        <v>-1</v>
      </c>
      <c r="GP1112">
        <v>39</v>
      </c>
      <c r="GQ1112">
        <v>-2</v>
      </c>
      <c r="GR1112">
        <v>9</v>
      </c>
      <c r="GS1112">
        <v>-2</v>
      </c>
      <c r="GT1112">
        <v>7</v>
      </c>
      <c r="GU1112">
        <v>-3</v>
      </c>
      <c r="GV1112">
        <v>2</v>
      </c>
      <c r="GY1112">
        <v>0</v>
      </c>
      <c r="GZ1112">
        <v>4</v>
      </c>
      <c r="HA1112">
        <v>0</v>
      </c>
      <c r="HB1112">
        <v>6</v>
      </c>
      <c r="HC1112">
        <v>0</v>
      </c>
      <c r="HD1112">
        <v>6</v>
      </c>
      <c r="HE1112">
        <v>0</v>
      </c>
      <c r="HF1112">
        <v>7</v>
      </c>
      <c r="HI1112">
        <v>4</v>
      </c>
      <c r="HJ1112">
        <v>27</v>
      </c>
      <c r="HK1112">
        <v>4</v>
      </c>
      <c r="HL1112">
        <v>26</v>
      </c>
      <c r="HM1112">
        <v>4</v>
      </c>
      <c r="HN1112">
        <v>34</v>
      </c>
      <c r="HO1112">
        <v>3</v>
      </c>
      <c r="HP1112">
        <v>41</v>
      </c>
      <c r="HS1112">
        <v>13</v>
      </c>
      <c r="HT1112">
        <v>15</v>
      </c>
      <c r="HU1112">
        <v>12</v>
      </c>
      <c r="HV1112">
        <v>28</v>
      </c>
      <c r="HW1112">
        <v>12</v>
      </c>
      <c r="HX1112">
        <v>25</v>
      </c>
      <c r="HY1112">
        <v>11</v>
      </c>
      <c r="HZ1112">
        <v>37</v>
      </c>
      <c r="IC1112">
        <v>1</v>
      </c>
      <c r="ID1112">
        <v>42</v>
      </c>
      <c r="IE1112">
        <v>1</v>
      </c>
      <c r="IF1112">
        <v>42</v>
      </c>
      <c r="IG1112">
        <v>2</v>
      </c>
      <c r="IH1112">
        <v>16</v>
      </c>
      <c r="II1112">
        <v>3</v>
      </c>
      <c r="IJ1112">
        <v>13</v>
      </c>
      <c r="IM1112">
        <v>0</v>
      </c>
      <c r="IN1112">
        <v>14</v>
      </c>
      <c r="IO1112">
        <v>1</v>
      </c>
      <c r="IP1112">
        <v>3</v>
      </c>
      <c r="IQ1112">
        <v>0</v>
      </c>
      <c r="IR1112">
        <v>21</v>
      </c>
      <c r="IS1112">
        <v>1</v>
      </c>
      <c r="IT1112">
        <v>3</v>
      </c>
    </row>
    <row r="1113" spans="1:254" x14ac:dyDescent="0.25">
      <c r="A1113" s="3" t="str">
        <f t="shared" si="17"/>
        <v>Nick Taylor</v>
      </c>
      <c r="B1113" s="4">
        <v>45767</v>
      </c>
      <c r="C1113" t="s">
        <v>2248</v>
      </c>
      <c r="D1113" t="s">
        <v>2249</v>
      </c>
      <c r="E1113" t="s">
        <v>2250</v>
      </c>
      <c r="F1113" t="s">
        <v>2086</v>
      </c>
      <c r="I1113" t="s">
        <v>1748</v>
      </c>
      <c r="J1113" t="s">
        <v>1283</v>
      </c>
      <c r="K1113">
        <v>49</v>
      </c>
      <c r="L1113">
        <v>70</v>
      </c>
      <c r="M1113">
        <v>70</v>
      </c>
      <c r="N1113">
        <v>68</v>
      </c>
      <c r="O1113">
        <v>72</v>
      </c>
      <c r="Q1113">
        <v>280</v>
      </c>
      <c r="R1113">
        <v>69.58</v>
      </c>
      <c r="S1113">
        <v>69.58</v>
      </c>
      <c r="T1113">
        <v>70.290000000000006</v>
      </c>
      <c r="U1113">
        <v>70.25</v>
      </c>
      <c r="V1113">
        <v>68.48</v>
      </c>
      <c r="W1113">
        <v>71.83</v>
      </c>
      <c r="Y1113">
        <v>70.209999999999994</v>
      </c>
      <c r="Z1113">
        <v>38</v>
      </c>
      <c r="AA1113">
        <v>46</v>
      </c>
      <c r="AB1113">
        <v>39</v>
      </c>
      <c r="AC1113">
        <v>49</v>
      </c>
      <c r="AE1113">
        <v>9</v>
      </c>
      <c r="AF1113">
        <v>10</v>
      </c>
      <c r="AG1113">
        <v>10</v>
      </c>
      <c r="AH1113">
        <v>13</v>
      </c>
      <c r="AJ1113">
        <v>49</v>
      </c>
      <c r="AK1113">
        <v>51</v>
      </c>
      <c r="AL1113">
        <v>1</v>
      </c>
      <c r="AM1113" s="5">
        <v>0.33333333333333331</v>
      </c>
      <c r="AN1113">
        <v>1</v>
      </c>
      <c r="AO1113" s="5">
        <v>0.46527777777777779</v>
      </c>
      <c r="AP1113">
        <v>1</v>
      </c>
      <c r="AQ1113" s="5">
        <v>0.40625</v>
      </c>
      <c r="AR1113">
        <v>1</v>
      </c>
      <c r="AS1113" s="5">
        <v>0.44097222222222221</v>
      </c>
      <c r="AV1113">
        <v>296.95</v>
      </c>
      <c r="AW1113">
        <v>48</v>
      </c>
      <c r="AX1113">
        <v>58.93</v>
      </c>
      <c r="AY1113">
        <v>54</v>
      </c>
      <c r="AZ1113">
        <v>59.72</v>
      </c>
      <c r="BA1113">
        <v>48</v>
      </c>
      <c r="BB1113">
        <v>27.75</v>
      </c>
      <c r="BC1113">
        <v>32</v>
      </c>
      <c r="BD1113">
        <v>1.67</v>
      </c>
      <c r="BE1113">
        <v>36</v>
      </c>
      <c r="BF1113">
        <v>65.52</v>
      </c>
      <c r="BG1113">
        <v>47</v>
      </c>
      <c r="BH1113">
        <v>100</v>
      </c>
      <c r="BI1113">
        <v>1</v>
      </c>
      <c r="BJ1113">
        <v>65</v>
      </c>
      <c r="BK1113">
        <v>55</v>
      </c>
      <c r="BL1113">
        <v>66</v>
      </c>
      <c r="BM1113">
        <v>36</v>
      </c>
      <c r="BN1113">
        <v>66</v>
      </c>
      <c r="BO1113">
        <v>1</v>
      </c>
      <c r="BP1113">
        <v>35</v>
      </c>
      <c r="BQ1113">
        <v>-4</v>
      </c>
      <c r="BR1113">
        <v>21</v>
      </c>
      <c r="BS1113">
        <v>-1</v>
      </c>
      <c r="BT1113">
        <v>68</v>
      </c>
      <c r="BU1113">
        <v>1</v>
      </c>
      <c r="BV1113">
        <v>12</v>
      </c>
      <c r="BW1113">
        <v>49</v>
      </c>
      <c r="BX1113">
        <v>10</v>
      </c>
      <c r="BY1113">
        <v>0</v>
      </c>
      <c r="BZ1113">
        <v>1</v>
      </c>
      <c r="CA1113">
        <v>16</v>
      </c>
      <c r="CB1113">
        <v>44</v>
      </c>
      <c r="CC1113">
        <v>12</v>
      </c>
      <c r="CD1113">
        <v>299.08</v>
      </c>
      <c r="CE1113">
        <v>62.69</v>
      </c>
      <c r="CF1113">
        <v>68.459999999999994</v>
      </c>
      <c r="CG1113">
        <v>53.49</v>
      </c>
      <c r="CH1113">
        <v>1.76</v>
      </c>
      <c r="CI1113">
        <v>29.22</v>
      </c>
      <c r="CJ1113">
        <v>51.69</v>
      </c>
      <c r="CK1113">
        <v>3.04</v>
      </c>
      <c r="CL1113">
        <v>4.0199999999999996</v>
      </c>
      <c r="CM1113">
        <v>4.6100000000000003</v>
      </c>
      <c r="CN1113">
        <v>299.08</v>
      </c>
      <c r="CO1113">
        <v>62.69</v>
      </c>
      <c r="CP1113">
        <v>68.459999999999994</v>
      </c>
      <c r="CQ1113">
        <v>53.49</v>
      </c>
      <c r="CR1113">
        <v>1.76</v>
      </c>
      <c r="CS1113">
        <v>29.22</v>
      </c>
      <c r="CT1113">
        <v>51.69</v>
      </c>
      <c r="CU1113">
        <v>3.04</v>
      </c>
      <c r="CV1113">
        <v>4.0199999999999996</v>
      </c>
      <c r="CW1113">
        <v>4.6100000000000003</v>
      </c>
      <c r="CX1113">
        <v>4</v>
      </c>
      <c r="CY1113">
        <v>61</v>
      </c>
      <c r="CZ1113">
        <v>20</v>
      </c>
      <c r="DA1113">
        <v>12</v>
      </c>
      <c r="DB1113">
        <v>45</v>
      </c>
      <c r="DC1113">
        <v>309.8</v>
      </c>
      <c r="DD1113">
        <v>11</v>
      </c>
      <c r="DE1113">
        <v>287.60000000000002</v>
      </c>
      <c r="DF1113">
        <v>64</v>
      </c>
      <c r="DG1113">
        <v>296</v>
      </c>
      <c r="DH1113">
        <v>47</v>
      </c>
      <c r="DI1113">
        <v>294.39999999999998</v>
      </c>
      <c r="DJ1113">
        <v>58</v>
      </c>
      <c r="DM1113">
        <v>64.290000000000006</v>
      </c>
      <c r="DN1113">
        <v>33</v>
      </c>
      <c r="DO1113">
        <v>50</v>
      </c>
      <c r="DP1113">
        <v>53</v>
      </c>
      <c r="DQ1113">
        <v>71.430000000000007</v>
      </c>
      <c r="DR1113">
        <v>14</v>
      </c>
      <c r="DS1113">
        <v>50</v>
      </c>
      <c r="DT1113">
        <v>57</v>
      </c>
      <c r="DW1113">
        <v>66.67</v>
      </c>
      <c r="DX1113">
        <v>22</v>
      </c>
      <c r="DY1113">
        <v>66.67</v>
      </c>
      <c r="DZ1113">
        <v>24</v>
      </c>
      <c r="EA1113">
        <v>55.56</v>
      </c>
      <c r="EB1113">
        <v>49</v>
      </c>
      <c r="EC1113">
        <v>50</v>
      </c>
      <c r="ED1113">
        <v>57</v>
      </c>
      <c r="EG1113">
        <v>29</v>
      </c>
      <c r="EH1113">
        <v>48</v>
      </c>
      <c r="EI1113">
        <v>29</v>
      </c>
      <c r="EJ1113">
        <v>46</v>
      </c>
      <c r="EK1113">
        <v>25</v>
      </c>
      <c r="EL1113">
        <v>5</v>
      </c>
      <c r="EM1113">
        <v>28</v>
      </c>
      <c r="EN1113">
        <v>32</v>
      </c>
      <c r="EQ1113">
        <v>1.67</v>
      </c>
      <c r="ER1113">
        <v>32</v>
      </c>
      <c r="ES1113">
        <v>1.67</v>
      </c>
      <c r="ET1113">
        <v>30</v>
      </c>
      <c r="EU1113">
        <v>1.6</v>
      </c>
      <c r="EV1113">
        <v>18</v>
      </c>
      <c r="EW1113">
        <v>1.78</v>
      </c>
      <c r="EX1113">
        <v>51</v>
      </c>
      <c r="FA1113">
        <v>50</v>
      </c>
      <c r="FB1113">
        <v>59</v>
      </c>
      <c r="FC1113">
        <v>50</v>
      </c>
      <c r="FD1113">
        <v>60</v>
      </c>
      <c r="FE1113">
        <v>87.5</v>
      </c>
      <c r="FF1113">
        <v>8</v>
      </c>
      <c r="FG1113">
        <v>66.67</v>
      </c>
      <c r="FH1113">
        <v>33</v>
      </c>
      <c r="FK1113">
        <v>100</v>
      </c>
      <c r="FL1113">
        <v>1</v>
      </c>
      <c r="FU1113">
        <v>1</v>
      </c>
      <c r="FV1113">
        <v>54</v>
      </c>
      <c r="FW1113">
        <v>0</v>
      </c>
      <c r="FX1113">
        <v>17</v>
      </c>
      <c r="FY1113">
        <v>0</v>
      </c>
      <c r="FZ1113">
        <v>21</v>
      </c>
      <c r="GA1113">
        <v>0</v>
      </c>
      <c r="GB1113">
        <v>18</v>
      </c>
      <c r="GE1113">
        <v>-1</v>
      </c>
      <c r="GF1113">
        <v>22</v>
      </c>
      <c r="GG1113">
        <v>-1</v>
      </c>
      <c r="GH1113">
        <v>22</v>
      </c>
      <c r="GI1113">
        <v>-2</v>
      </c>
      <c r="GJ1113">
        <v>13</v>
      </c>
      <c r="GK1113">
        <v>0</v>
      </c>
      <c r="GL1113">
        <v>34</v>
      </c>
      <c r="GO1113">
        <v>-1</v>
      </c>
      <c r="GP1113">
        <v>39</v>
      </c>
      <c r="GQ1113">
        <v>0</v>
      </c>
      <c r="GR1113">
        <v>59</v>
      </c>
      <c r="GS1113">
        <v>-1</v>
      </c>
      <c r="GT1113">
        <v>31</v>
      </c>
      <c r="GU1113">
        <v>1</v>
      </c>
      <c r="GV1113">
        <v>66</v>
      </c>
      <c r="GY1113">
        <v>0</v>
      </c>
      <c r="GZ1113">
        <v>4</v>
      </c>
      <c r="HA1113">
        <v>0</v>
      </c>
      <c r="HB1113">
        <v>6</v>
      </c>
      <c r="HC1113">
        <v>1</v>
      </c>
      <c r="HD1113">
        <v>1</v>
      </c>
      <c r="HE1113">
        <v>0</v>
      </c>
      <c r="HF1113">
        <v>7</v>
      </c>
      <c r="HI1113">
        <v>4</v>
      </c>
      <c r="HJ1113">
        <v>27</v>
      </c>
      <c r="HK1113">
        <v>4</v>
      </c>
      <c r="HL1113">
        <v>26</v>
      </c>
      <c r="HM1113">
        <v>2</v>
      </c>
      <c r="HN1113">
        <v>60</v>
      </c>
      <c r="HO1113">
        <v>2</v>
      </c>
      <c r="HP1113">
        <v>58</v>
      </c>
      <c r="HS1113">
        <v>11</v>
      </c>
      <c r="HT1113">
        <v>44</v>
      </c>
      <c r="HU1113">
        <v>11</v>
      </c>
      <c r="HV1113">
        <v>43</v>
      </c>
      <c r="HW1113">
        <v>14</v>
      </c>
      <c r="HX1113">
        <v>6</v>
      </c>
      <c r="HY1113">
        <v>13</v>
      </c>
      <c r="HZ1113">
        <v>13</v>
      </c>
      <c r="IC1113">
        <v>3</v>
      </c>
      <c r="ID1113">
        <v>10</v>
      </c>
      <c r="IE1113">
        <v>3</v>
      </c>
      <c r="IF1113">
        <v>9</v>
      </c>
      <c r="IG1113">
        <v>1</v>
      </c>
      <c r="IH1113">
        <v>39</v>
      </c>
      <c r="II1113">
        <v>3</v>
      </c>
      <c r="IJ1113">
        <v>13</v>
      </c>
      <c r="IM1113">
        <v>0</v>
      </c>
      <c r="IN1113">
        <v>14</v>
      </c>
      <c r="IO1113">
        <v>0</v>
      </c>
      <c r="IP1113">
        <v>14</v>
      </c>
      <c r="IQ1113">
        <v>0</v>
      </c>
      <c r="IR1113">
        <v>21</v>
      </c>
      <c r="IS1113">
        <v>0</v>
      </c>
      <c r="IT1113">
        <v>21</v>
      </c>
    </row>
    <row r="1114" spans="1:254" x14ac:dyDescent="0.25">
      <c r="A1114" s="3" t="str">
        <f t="shared" si="17"/>
        <v>Ludvig Aberg</v>
      </c>
      <c r="B1114" s="4">
        <v>45767</v>
      </c>
      <c r="C1114" t="s">
        <v>2248</v>
      </c>
      <c r="D1114" t="s">
        <v>2249</v>
      </c>
      <c r="E1114" t="s">
        <v>2250</v>
      </c>
      <c r="F1114" t="s">
        <v>2086</v>
      </c>
      <c r="I1114" t="s">
        <v>2318</v>
      </c>
      <c r="J1114" t="s">
        <v>2002</v>
      </c>
      <c r="K1114">
        <v>54</v>
      </c>
      <c r="L1114">
        <v>69</v>
      </c>
      <c r="M1114">
        <v>71</v>
      </c>
      <c r="N1114">
        <v>71</v>
      </c>
      <c r="O1114">
        <v>70</v>
      </c>
      <c r="Q1114">
        <v>281</v>
      </c>
      <c r="R1114">
        <v>69.58</v>
      </c>
      <c r="S1114">
        <v>69.58</v>
      </c>
      <c r="T1114">
        <v>69.290000000000006</v>
      </c>
      <c r="U1114">
        <v>71.25</v>
      </c>
      <c r="V1114">
        <v>71.48</v>
      </c>
      <c r="W1114">
        <v>69.83</v>
      </c>
      <c r="Y1114">
        <v>70.459999999999994</v>
      </c>
      <c r="Z1114">
        <v>31</v>
      </c>
      <c r="AA1114">
        <v>46</v>
      </c>
      <c r="AB1114">
        <v>53</v>
      </c>
      <c r="AC1114">
        <v>54</v>
      </c>
      <c r="AE1114">
        <v>8</v>
      </c>
      <c r="AF1114">
        <v>10</v>
      </c>
      <c r="AG1114">
        <v>13</v>
      </c>
      <c r="AH1114">
        <v>14</v>
      </c>
      <c r="AJ1114">
        <v>54</v>
      </c>
      <c r="AK1114">
        <v>57</v>
      </c>
      <c r="AL1114">
        <v>1</v>
      </c>
      <c r="AM1114" s="5">
        <v>0.5625</v>
      </c>
      <c r="AN1114">
        <v>1</v>
      </c>
      <c r="AO1114" s="5">
        <v>0.42708333333333331</v>
      </c>
      <c r="AP1114">
        <v>1</v>
      </c>
      <c r="AQ1114" s="5">
        <v>0.41319444444444442</v>
      </c>
      <c r="AR1114">
        <v>1</v>
      </c>
      <c r="AS1114" s="5">
        <v>0.37847222222222221</v>
      </c>
      <c r="AV1114">
        <v>310.77</v>
      </c>
      <c r="AW1114">
        <v>6</v>
      </c>
      <c r="AX1114">
        <v>62.5</v>
      </c>
      <c r="AY1114">
        <v>41</v>
      </c>
      <c r="AZ1114">
        <v>55.56</v>
      </c>
      <c r="BA1114">
        <v>62</v>
      </c>
      <c r="BB1114">
        <v>28.25</v>
      </c>
      <c r="BC1114">
        <v>46</v>
      </c>
      <c r="BD1114">
        <v>1.8</v>
      </c>
      <c r="BE1114">
        <v>70</v>
      </c>
      <c r="BF1114">
        <v>71.88</v>
      </c>
      <c r="BG1114">
        <v>29</v>
      </c>
      <c r="BH1114">
        <v>72.73</v>
      </c>
      <c r="BI1114">
        <v>31</v>
      </c>
      <c r="BJ1114">
        <v>11</v>
      </c>
      <c r="BK1114">
        <v>56</v>
      </c>
      <c r="BL1114">
        <v>31</v>
      </c>
      <c r="BM1114">
        <v>61</v>
      </c>
      <c r="BN1114">
        <v>51</v>
      </c>
      <c r="BO1114">
        <v>2</v>
      </c>
      <c r="BP1114">
        <v>47</v>
      </c>
      <c r="BQ1114">
        <v>0</v>
      </c>
      <c r="BR1114">
        <v>45</v>
      </c>
      <c r="BS1114">
        <v>-5</v>
      </c>
      <c r="BT1114">
        <v>37</v>
      </c>
      <c r="BU1114">
        <v>0</v>
      </c>
      <c r="BV1114">
        <v>12</v>
      </c>
      <c r="BW1114">
        <v>51</v>
      </c>
      <c r="BX1114">
        <v>9</v>
      </c>
      <c r="BY1114">
        <v>0</v>
      </c>
      <c r="BZ1114">
        <v>11</v>
      </c>
      <c r="CA1114">
        <v>16</v>
      </c>
      <c r="CB1114">
        <v>44</v>
      </c>
      <c r="CC1114">
        <v>12</v>
      </c>
      <c r="CD1114">
        <v>299.08</v>
      </c>
      <c r="CE1114">
        <v>62.69</v>
      </c>
      <c r="CF1114">
        <v>68.459999999999994</v>
      </c>
      <c r="CG1114">
        <v>53.49</v>
      </c>
      <c r="CH1114">
        <v>1.76</v>
      </c>
      <c r="CI1114">
        <v>29.22</v>
      </c>
      <c r="CJ1114">
        <v>51.69</v>
      </c>
      <c r="CK1114">
        <v>3.04</v>
      </c>
      <c r="CL1114">
        <v>4.0199999999999996</v>
      </c>
      <c r="CM1114">
        <v>4.6100000000000003</v>
      </c>
      <c r="CN1114">
        <v>299.08</v>
      </c>
      <c r="CO1114">
        <v>62.69</v>
      </c>
      <c r="CP1114">
        <v>68.459999999999994</v>
      </c>
      <c r="CQ1114">
        <v>53.49</v>
      </c>
      <c r="CR1114">
        <v>1.76</v>
      </c>
      <c r="CS1114">
        <v>29.22</v>
      </c>
      <c r="CT1114">
        <v>51.69</v>
      </c>
      <c r="CU1114">
        <v>3.04</v>
      </c>
      <c r="CV1114">
        <v>4.0199999999999996</v>
      </c>
      <c r="CW1114">
        <v>4.6100000000000003</v>
      </c>
      <c r="CX1114">
        <v>18</v>
      </c>
      <c r="CY1114">
        <v>61</v>
      </c>
      <c r="CZ1114">
        <v>12</v>
      </c>
      <c r="DA1114">
        <v>20</v>
      </c>
      <c r="DB1114">
        <v>45</v>
      </c>
      <c r="DC1114">
        <v>315.5</v>
      </c>
      <c r="DD1114">
        <v>6</v>
      </c>
      <c r="DE1114">
        <v>302.8</v>
      </c>
      <c r="DF1114">
        <v>29</v>
      </c>
      <c r="DG1114">
        <v>310.10000000000002</v>
      </c>
      <c r="DH1114">
        <v>18</v>
      </c>
      <c r="DI1114">
        <v>314.7</v>
      </c>
      <c r="DJ1114">
        <v>13</v>
      </c>
      <c r="DM1114">
        <v>78.569999999999993</v>
      </c>
      <c r="DN1114">
        <v>9</v>
      </c>
      <c r="DO1114">
        <v>71.430000000000007</v>
      </c>
      <c r="DP1114">
        <v>19</v>
      </c>
      <c r="DQ1114">
        <v>64.290000000000006</v>
      </c>
      <c r="DR1114">
        <v>27</v>
      </c>
      <c r="DS1114">
        <v>35.71</v>
      </c>
      <c r="DT1114">
        <v>72</v>
      </c>
      <c r="DW1114">
        <v>50</v>
      </c>
      <c r="DX1114">
        <v>63</v>
      </c>
      <c r="DY1114">
        <v>66.67</v>
      </c>
      <c r="DZ1114">
        <v>24</v>
      </c>
      <c r="EA1114">
        <v>50</v>
      </c>
      <c r="EB1114">
        <v>61</v>
      </c>
      <c r="EC1114">
        <v>55.56</v>
      </c>
      <c r="ED1114">
        <v>45</v>
      </c>
      <c r="EG1114">
        <v>26</v>
      </c>
      <c r="EH1114">
        <v>11</v>
      </c>
      <c r="EI1114">
        <v>31</v>
      </c>
      <c r="EJ1114">
        <v>67</v>
      </c>
      <c r="EK1114">
        <v>29</v>
      </c>
      <c r="EL1114">
        <v>44</v>
      </c>
      <c r="EM1114">
        <v>27</v>
      </c>
      <c r="EN1114">
        <v>19</v>
      </c>
      <c r="EQ1114">
        <v>1.78</v>
      </c>
      <c r="ER1114">
        <v>56</v>
      </c>
      <c r="ES1114">
        <v>1.83</v>
      </c>
      <c r="ET1114">
        <v>57</v>
      </c>
      <c r="EU1114">
        <v>1.89</v>
      </c>
      <c r="EV1114">
        <v>68</v>
      </c>
      <c r="EW1114">
        <v>1.7</v>
      </c>
      <c r="EX1114">
        <v>37</v>
      </c>
      <c r="FA1114">
        <v>88.89</v>
      </c>
      <c r="FB1114">
        <v>12</v>
      </c>
      <c r="FC1114">
        <v>50</v>
      </c>
      <c r="FD1114">
        <v>60</v>
      </c>
      <c r="FE1114">
        <v>66.67</v>
      </c>
      <c r="FF1114">
        <v>43</v>
      </c>
      <c r="FG1114">
        <v>75</v>
      </c>
      <c r="FH1114">
        <v>20</v>
      </c>
      <c r="FK1114">
        <v>100</v>
      </c>
      <c r="FL1114">
        <v>1</v>
      </c>
      <c r="FM1114">
        <v>75</v>
      </c>
      <c r="FN1114">
        <v>26</v>
      </c>
      <c r="FQ1114">
        <v>33.299999999999997</v>
      </c>
      <c r="FR1114">
        <v>41</v>
      </c>
      <c r="FU1114">
        <v>1</v>
      </c>
      <c r="FV1114">
        <v>54</v>
      </c>
      <c r="FW1114">
        <v>0</v>
      </c>
      <c r="FX1114">
        <v>17</v>
      </c>
      <c r="FY1114">
        <v>1</v>
      </c>
      <c r="FZ1114">
        <v>48</v>
      </c>
      <c r="GA1114">
        <v>0</v>
      </c>
      <c r="GB1114">
        <v>18</v>
      </c>
      <c r="GE1114">
        <v>-1</v>
      </c>
      <c r="GF1114">
        <v>22</v>
      </c>
      <c r="GG1114">
        <v>2</v>
      </c>
      <c r="GH1114">
        <v>67</v>
      </c>
      <c r="GI1114">
        <v>0</v>
      </c>
      <c r="GJ1114">
        <v>37</v>
      </c>
      <c r="GK1114">
        <v>-1</v>
      </c>
      <c r="GL1114">
        <v>18</v>
      </c>
      <c r="GO1114">
        <v>-2</v>
      </c>
      <c r="GP1114">
        <v>13</v>
      </c>
      <c r="GQ1114">
        <v>-2</v>
      </c>
      <c r="GR1114">
        <v>9</v>
      </c>
      <c r="GS1114">
        <v>-1</v>
      </c>
      <c r="GT1114">
        <v>31</v>
      </c>
      <c r="GU1114">
        <v>0</v>
      </c>
      <c r="GV1114">
        <v>55</v>
      </c>
      <c r="GY1114">
        <v>0</v>
      </c>
      <c r="GZ1114">
        <v>4</v>
      </c>
      <c r="HA1114">
        <v>0</v>
      </c>
      <c r="HB1114">
        <v>6</v>
      </c>
      <c r="HC1114">
        <v>0</v>
      </c>
      <c r="HD1114">
        <v>6</v>
      </c>
      <c r="HE1114">
        <v>0</v>
      </c>
      <c r="HF1114">
        <v>7</v>
      </c>
      <c r="HI1114">
        <v>3</v>
      </c>
      <c r="HJ1114">
        <v>44</v>
      </c>
      <c r="HK1114">
        <v>3</v>
      </c>
      <c r="HL1114">
        <v>48</v>
      </c>
      <c r="HM1114">
        <v>3</v>
      </c>
      <c r="HN1114">
        <v>43</v>
      </c>
      <c r="HO1114">
        <v>3</v>
      </c>
      <c r="HP1114">
        <v>41</v>
      </c>
      <c r="HS1114">
        <v>14</v>
      </c>
      <c r="HT1114">
        <v>5</v>
      </c>
      <c r="HU1114">
        <v>12</v>
      </c>
      <c r="HV1114">
        <v>28</v>
      </c>
      <c r="HW1114">
        <v>12</v>
      </c>
      <c r="HX1114">
        <v>25</v>
      </c>
      <c r="HY1114">
        <v>13</v>
      </c>
      <c r="HZ1114">
        <v>13</v>
      </c>
      <c r="IC1114">
        <v>1</v>
      </c>
      <c r="ID1114">
        <v>42</v>
      </c>
      <c r="IE1114">
        <v>3</v>
      </c>
      <c r="IF1114">
        <v>9</v>
      </c>
      <c r="IG1114">
        <v>3</v>
      </c>
      <c r="IH1114">
        <v>4</v>
      </c>
      <c r="II1114">
        <v>2</v>
      </c>
      <c r="IJ1114">
        <v>31</v>
      </c>
      <c r="IM1114">
        <v>0</v>
      </c>
      <c r="IN1114">
        <v>14</v>
      </c>
      <c r="IO1114">
        <v>0</v>
      </c>
      <c r="IP1114">
        <v>14</v>
      </c>
      <c r="IQ1114">
        <v>0</v>
      </c>
      <c r="IR1114">
        <v>21</v>
      </c>
      <c r="IS1114">
        <v>0</v>
      </c>
      <c r="IT1114">
        <v>21</v>
      </c>
    </row>
    <row r="1115" spans="1:254" x14ac:dyDescent="0.25">
      <c r="A1115" s="3" t="str">
        <f t="shared" si="17"/>
        <v>Michael Kim</v>
      </c>
      <c r="B1115" s="4">
        <v>45767</v>
      </c>
      <c r="C1115" t="s">
        <v>2248</v>
      </c>
      <c r="D1115" t="s">
        <v>2249</v>
      </c>
      <c r="E1115" t="s">
        <v>2250</v>
      </c>
      <c r="F1115" t="s">
        <v>2086</v>
      </c>
      <c r="I1115" t="s">
        <v>886</v>
      </c>
      <c r="J1115" t="s">
        <v>1227</v>
      </c>
      <c r="K1115">
        <v>54</v>
      </c>
      <c r="L1115">
        <v>71</v>
      </c>
      <c r="M1115">
        <v>71</v>
      </c>
      <c r="N1115">
        <v>70</v>
      </c>
      <c r="O1115">
        <v>69</v>
      </c>
      <c r="Q1115">
        <v>281</v>
      </c>
      <c r="R1115">
        <v>69.58</v>
      </c>
      <c r="S1115">
        <v>69.58</v>
      </c>
      <c r="T1115">
        <v>71.290000000000006</v>
      </c>
      <c r="U1115">
        <v>71.25</v>
      </c>
      <c r="V1115">
        <v>70.48</v>
      </c>
      <c r="W1115">
        <v>68.83</v>
      </c>
      <c r="Y1115">
        <v>70.459999999999994</v>
      </c>
      <c r="Z1115">
        <v>51</v>
      </c>
      <c r="AA1115">
        <v>57</v>
      </c>
      <c r="AB1115">
        <v>59</v>
      </c>
      <c r="AC1115">
        <v>54</v>
      </c>
      <c r="AE1115">
        <v>10</v>
      </c>
      <c r="AF1115">
        <v>12</v>
      </c>
      <c r="AG1115">
        <v>14</v>
      </c>
      <c r="AH1115">
        <v>14</v>
      </c>
      <c r="AJ1115">
        <v>54</v>
      </c>
      <c r="AK1115">
        <v>57</v>
      </c>
      <c r="AL1115">
        <v>1</v>
      </c>
      <c r="AM1115" s="5">
        <v>0.58333333333333337</v>
      </c>
      <c r="AN1115">
        <v>1</v>
      </c>
      <c r="AO1115" s="5">
        <v>0.4513888888888889</v>
      </c>
      <c r="AP1115">
        <v>1</v>
      </c>
      <c r="AQ1115" s="5">
        <v>0.36805555555555558</v>
      </c>
      <c r="AR1115">
        <v>1</v>
      </c>
      <c r="AS1115" s="5">
        <v>0.36458333333333331</v>
      </c>
      <c r="AV1115">
        <v>285.67</v>
      </c>
      <c r="AW1115">
        <v>68</v>
      </c>
      <c r="AX1115">
        <v>66.069999999999993</v>
      </c>
      <c r="AY1115">
        <v>26</v>
      </c>
      <c r="AZ1115">
        <v>63.89</v>
      </c>
      <c r="BA1115">
        <v>27</v>
      </c>
      <c r="BB1115">
        <v>29</v>
      </c>
      <c r="BC1115">
        <v>61</v>
      </c>
      <c r="BD1115">
        <v>1.74</v>
      </c>
      <c r="BE1115">
        <v>57</v>
      </c>
      <c r="BF1115">
        <v>61.54</v>
      </c>
      <c r="BG1115">
        <v>57</v>
      </c>
      <c r="BH1115">
        <v>42.86</v>
      </c>
      <c r="BI1115">
        <v>68</v>
      </c>
      <c r="BJ1115">
        <v>60</v>
      </c>
      <c r="BK1115">
        <v>24</v>
      </c>
      <c r="BL1115">
        <v>45</v>
      </c>
      <c r="BM1115">
        <v>63</v>
      </c>
      <c r="BN1115">
        <v>67</v>
      </c>
      <c r="BO1115">
        <v>4</v>
      </c>
      <c r="BP1115">
        <v>64</v>
      </c>
      <c r="BQ1115">
        <v>0</v>
      </c>
      <c r="BR1115">
        <v>45</v>
      </c>
      <c r="BS1115">
        <v>-7</v>
      </c>
      <c r="BT1115">
        <v>13</v>
      </c>
      <c r="BU1115">
        <v>0</v>
      </c>
      <c r="BV1115">
        <v>14</v>
      </c>
      <c r="BW1115">
        <v>48</v>
      </c>
      <c r="BX1115">
        <v>9</v>
      </c>
      <c r="BY1115">
        <v>1</v>
      </c>
      <c r="BZ1115">
        <v>7</v>
      </c>
      <c r="CA1115">
        <v>16</v>
      </c>
      <c r="CB1115">
        <v>44</v>
      </c>
      <c r="CC1115">
        <v>12</v>
      </c>
      <c r="CD1115">
        <v>299.08</v>
      </c>
      <c r="CE1115">
        <v>62.69</v>
      </c>
      <c r="CF1115">
        <v>68.459999999999994</v>
      </c>
      <c r="CG1115">
        <v>53.49</v>
      </c>
      <c r="CH1115">
        <v>1.76</v>
      </c>
      <c r="CI1115">
        <v>29.22</v>
      </c>
      <c r="CJ1115">
        <v>51.69</v>
      </c>
      <c r="CK1115">
        <v>3.04</v>
      </c>
      <c r="CL1115">
        <v>4.0199999999999996</v>
      </c>
      <c r="CM1115">
        <v>4.6100000000000003</v>
      </c>
      <c r="CN1115">
        <v>299.08</v>
      </c>
      <c r="CO1115">
        <v>62.69</v>
      </c>
      <c r="CP1115">
        <v>68.459999999999994</v>
      </c>
      <c r="CQ1115">
        <v>53.49</v>
      </c>
      <c r="CR1115">
        <v>1.76</v>
      </c>
      <c r="CS1115">
        <v>29.22</v>
      </c>
      <c r="CT1115">
        <v>51.69</v>
      </c>
      <c r="CU1115">
        <v>3.04</v>
      </c>
      <c r="CV1115">
        <v>4.0199999999999996</v>
      </c>
      <c r="CW1115">
        <v>4.6100000000000003</v>
      </c>
      <c r="CX1115">
        <v>18</v>
      </c>
      <c r="CY1115">
        <v>48</v>
      </c>
      <c r="CZ1115">
        <v>24</v>
      </c>
      <c r="DA1115">
        <v>20</v>
      </c>
      <c r="DB1115">
        <v>18</v>
      </c>
      <c r="DC1115">
        <v>293.7</v>
      </c>
      <c r="DD1115">
        <v>49</v>
      </c>
      <c r="DE1115">
        <v>317.10000000000002</v>
      </c>
      <c r="DF1115">
        <v>4</v>
      </c>
      <c r="DG1115">
        <v>291.39999999999998</v>
      </c>
      <c r="DH1115">
        <v>59</v>
      </c>
      <c r="DI1115">
        <v>240.5</v>
      </c>
      <c r="DJ1115">
        <v>72</v>
      </c>
      <c r="DM1115">
        <v>64.290000000000006</v>
      </c>
      <c r="DN1115">
        <v>33</v>
      </c>
      <c r="DO1115">
        <v>42.86</v>
      </c>
      <c r="DP1115">
        <v>66</v>
      </c>
      <c r="DQ1115">
        <v>92.86</v>
      </c>
      <c r="DR1115">
        <v>1</v>
      </c>
      <c r="DS1115">
        <v>64.290000000000006</v>
      </c>
      <c r="DT1115">
        <v>26</v>
      </c>
      <c r="DW1115">
        <v>50</v>
      </c>
      <c r="DX1115">
        <v>63</v>
      </c>
      <c r="DY1115">
        <v>61.11</v>
      </c>
      <c r="DZ1115">
        <v>40</v>
      </c>
      <c r="EA1115">
        <v>77.78</v>
      </c>
      <c r="EB1115">
        <v>8</v>
      </c>
      <c r="EC1115">
        <v>66.67</v>
      </c>
      <c r="ED1115">
        <v>15</v>
      </c>
      <c r="EG1115">
        <v>27</v>
      </c>
      <c r="EH1115">
        <v>18</v>
      </c>
      <c r="EI1115">
        <v>29</v>
      </c>
      <c r="EJ1115">
        <v>46</v>
      </c>
      <c r="EK1115">
        <v>30</v>
      </c>
      <c r="EL1115">
        <v>63</v>
      </c>
      <c r="EM1115">
        <v>30</v>
      </c>
      <c r="EN1115">
        <v>59</v>
      </c>
      <c r="EQ1115">
        <v>1.67</v>
      </c>
      <c r="ER1115">
        <v>32</v>
      </c>
      <c r="ES1115">
        <v>1.64</v>
      </c>
      <c r="ET1115">
        <v>25</v>
      </c>
      <c r="EU1115">
        <v>1.79</v>
      </c>
      <c r="EV1115">
        <v>54</v>
      </c>
      <c r="EW1115">
        <v>1.83</v>
      </c>
      <c r="EX1115">
        <v>55</v>
      </c>
      <c r="FA1115">
        <v>66.67</v>
      </c>
      <c r="FB1115">
        <v>39</v>
      </c>
      <c r="FC1115">
        <v>42.86</v>
      </c>
      <c r="FD1115">
        <v>66</v>
      </c>
      <c r="FE1115">
        <v>75</v>
      </c>
      <c r="FF1115">
        <v>30</v>
      </c>
      <c r="FG1115">
        <v>66.67</v>
      </c>
      <c r="FH1115">
        <v>33</v>
      </c>
      <c r="FK1115">
        <v>25</v>
      </c>
      <c r="FL1115">
        <v>46</v>
      </c>
      <c r="FO1115">
        <v>100</v>
      </c>
      <c r="FP1115">
        <v>1</v>
      </c>
      <c r="FQ1115">
        <v>50</v>
      </c>
      <c r="FR1115">
        <v>25</v>
      </c>
      <c r="FU1115">
        <v>-1</v>
      </c>
      <c r="FV1115">
        <v>5</v>
      </c>
      <c r="FW1115">
        <v>1</v>
      </c>
      <c r="FX1115">
        <v>45</v>
      </c>
      <c r="FY1115">
        <v>2</v>
      </c>
      <c r="FZ1115">
        <v>66</v>
      </c>
      <c r="GA1115">
        <v>2</v>
      </c>
      <c r="GB1115">
        <v>60</v>
      </c>
      <c r="GE1115">
        <v>3</v>
      </c>
      <c r="GF1115">
        <v>65</v>
      </c>
      <c r="GG1115">
        <v>1</v>
      </c>
      <c r="GH1115">
        <v>57</v>
      </c>
      <c r="GI1115">
        <v>-3</v>
      </c>
      <c r="GJ1115">
        <v>3</v>
      </c>
      <c r="GK1115">
        <v>-1</v>
      </c>
      <c r="GL1115">
        <v>18</v>
      </c>
      <c r="GO1115">
        <v>-2</v>
      </c>
      <c r="GP1115">
        <v>13</v>
      </c>
      <c r="GQ1115">
        <v>-2</v>
      </c>
      <c r="GR1115">
        <v>9</v>
      </c>
      <c r="GS1115">
        <v>0</v>
      </c>
      <c r="GT1115">
        <v>62</v>
      </c>
      <c r="GU1115">
        <v>-3</v>
      </c>
      <c r="GV1115">
        <v>2</v>
      </c>
      <c r="GY1115">
        <v>0</v>
      </c>
      <c r="GZ1115">
        <v>4</v>
      </c>
      <c r="HA1115">
        <v>0</v>
      </c>
      <c r="HB1115">
        <v>6</v>
      </c>
      <c r="HC1115">
        <v>0</v>
      </c>
      <c r="HD1115">
        <v>6</v>
      </c>
      <c r="HE1115">
        <v>0</v>
      </c>
      <c r="HF1115">
        <v>7</v>
      </c>
      <c r="HI1115">
        <v>3</v>
      </c>
      <c r="HJ1115">
        <v>44</v>
      </c>
      <c r="HK1115">
        <v>4</v>
      </c>
      <c r="HL1115">
        <v>26</v>
      </c>
      <c r="HM1115">
        <v>3</v>
      </c>
      <c r="HN1115">
        <v>43</v>
      </c>
      <c r="HO1115">
        <v>4</v>
      </c>
      <c r="HP1115">
        <v>25</v>
      </c>
      <c r="HS1115">
        <v>12</v>
      </c>
      <c r="HT1115">
        <v>27</v>
      </c>
      <c r="HU1115">
        <v>10</v>
      </c>
      <c r="HV1115">
        <v>56</v>
      </c>
      <c r="HW1115">
        <v>14</v>
      </c>
      <c r="HX1115">
        <v>6</v>
      </c>
      <c r="HY1115">
        <v>12</v>
      </c>
      <c r="HZ1115">
        <v>26</v>
      </c>
      <c r="IC1115">
        <v>3</v>
      </c>
      <c r="ID1115">
        <v>10</v>
      </c>
      <c r="IE1115">
        <v>4</v>
      </c>
      <c r="IF1115">
        <v>5</v>
      </c>
      <c r="IG1115">
        <v>0</v>
      </c>
      <c r="IH1115">
        <v>65</v>
      </c>
      <c r="II1115">
        <v>2</v>
      </c>
      <c r="IJ1115">
        <v>31</v>
      </c>
      <c r="IM1115">
        <v>0</v>
      </c>
      <c r="IN1115">
        <v>14</v>
      </c>
      <c r="IO1115">
        <v>0</v>
      </c>
      <c r="IP1115">
        <v>14</v>
      </c>
      <c r="IQ1115">
        <v>1</v>
      </c>
      <c r="IR1115">
        <v>1</v>
      </c>
      <c r="IS1115">
        <v>0</v>
      </c>
      <c r="IT1115">
        <v>21</v>
      </c>
    </row>
    <row r="1116" spans="1:254" x14ac:dyDescent="0.25">
      <c r="A1116" s="3" t="str">
        <f t="shared" si="17"/>
        <v>Collin Morikawa</v>
      </c>
      <c r="B1116" s="4">
        <v>45767</v>
      </c>
      <c r="C1116" t="s">
        <v>2248</v>
      </c>
      <c r="D1116" t="s">
        <v>2249</v>
      </c>
      <c r="E1116" t="s">
        <v>2250</v>
      </c>
      <c r="F1116" t="s">
        <v>2086</v>
      </c>
      <c r="I1116" t="s">
        <v>2319</v>
      </c>
      <c r="J1116" t="s">
        <v>2320</v>
      </c>
      <c r="K1116">
        <v>54</v>
      </c>
      <c r="L1116">
        <v>69</v>
      </c>
      <c r="M1116">
        <v>66</v>
      </c>
      <c r="N1116">
        <v>77</v>
      </c>
      <c r="O1116">
        <v>69</v>
      </c>
      <c r="Q1116">
        <v>281</v>
      </c>
      <c r="R1116">
        <v>69.58</v>
      </c>
      <c r="S1116">
        <v>69.58</v>
      </c>
      <c r="T1116">
        <v>69.290000000000006</v>
      </c>
      <c r="U1116">
        <v>66.25</v>
      </c>
      <c r="V1116">
        <v>77.48</v>
      </c>
      <c r="W1116">
        <v>68.83</v>
      </c>
      <c r="Y1116">
        <v>70.459999999999994</v>
      </c>
      <c r="Z1116">
        <v>31</v>
      </c>
      <c r="AA1116">
        <v>8</v>
      </c>
      <c r="AB1116">
        <v>59</v>
      </c>
      <c r="AC1116">
        <v>54</v>
      </c>
      <c r="AE1116">
        <v>8</v>
      </c>
      <c r="AF1116">
        <v>5</v>
      </c>
      <c r="AG1116">
        <v>14</v>
      </c>
      <c r="AH1116">
        <v>14</v>
      </c>
      <c r="AJ1116">
        <v>54</v>
      </c>
      <c r="AK1116">
        <v>57</v>
      </c>
      <c r="AL1116">
        <v>1</v>
      </c>
      <c r="AM1116" s="5">
        <v>0.56944444444444442</v>
      </c>
      <c r="AN1116">
        <v>1</v>
      </c>
      <c r="AO1116" s="5">
        <v>0.43402777777777779</v>
      </c>
      <c r="AP1116">
        <v>1</v>
      </c>
      <c r="AQ1116" s="5">
        <v>0.54861111111111116</v>
      </c>
      <c r="AR1116">
        <v>1</v>
      </c>
      <c r="AS1116" s="5">
        <v>0.35069444444444442</v>
      </c>
      <c r="AV1116">
        <v>304.42</v>
      </c>
      <c r="AW1116">
        <v>28</v>
      </c>
      <c r="AX1116">
        <v>69.64</v>
      </c>
      <c r="AY1116">
        <v>12</v>
      </c>
      <c r="AZ1116">
        <v>68.06</v>
      </c>
      <c r="BA1116">
        <v>11</v>
      </c>
      <c r="BB1116">
        <v>29.25</v>
      </c>
      <c r="BC1116">
        <v>68</v>
      </c>
      <c r="BD1116">
        <v>1.73</v>
      </c>
      <c r="BE1116">
        <v>54</v>
      </c>
      <c r="BF1116">
        <v>60.87</v>
      </c>
      <c r="BG1116">
        <v>59</v>
      </c>
      <c r="BH1116">
        <v>80</v>
      </c>
      <c r="BI1116">
        <v>23</v>
      </c>
      <c r="BJ1116">
        <v>10</v>
      </c>
      <c r="BK1116">
        <v>8</v>
      </c>
      <c r="BL1116">
        <v>7</v>
      </c>
      <c r="BM1116">
        <v>67</v>
      </c>
      <c r="BN1116">
        <v>26</v>
      </c>
      <c r="BO1116">
        <v>0</v>
      </c>
      <c r="BP1116">
        <v>21</v>
      </c>
      <c r="BQ1116">
        <v>3</v>
      </c>
      <c r="BR1116">
        <v>62</v>
      </c>
      <c r="BS1116">
        <v>-6</v>
      </c>
      <c r="BT1116">
        <v>21</v>
      </c>
      <c r="BU1116">
        <v>0</v>
      </c>
      <c r="BV1116">
        <v>15</v>
      </c>
      <c r="BW1116">
        <v>48</v>
      </c>
      <c r="BX1116">
        <v>8</v>
      </c>
      <c r="BY1116">
        <v>1</v>
      </c>
      <c r="BZ1116">
        <v>5</v>
      </c>
      <c r="CA1116">
        <v>16</v>
      </c>
      <c r="CB1116">
        <v>44</v>
      </c>
      <c r="CC1116">
        <v>12</v>
      </c>
      <c r="CD1116">
        <v>299.08</v>
      </c>
      <c r="CE1116">
        <v>62.69</v>
      </c>
      <c r="CF1116">
        <v>68.459999999999994</v>
      </c>
      <c r="CG1116">
        <v>53.49</v>
      </c>
      <c r="CH1116">
        <v>1.76</v>
      </c>
      <c r="CI1116">
        <v>29.22</v>
      </c>
      <c r="CJ1116">
        <v>51.69</v>
      </c>
      <c r="CK1116">
        <v>3.04</v>
      </c>
      <c r="CL1116">
        <v>4.0199999999999996</v>
      </c>
      <c r="CM1116">
        <v>4.6100000000000003</v>
      </c>
      <c r="CN1116">
        <v>299.08</v>
      </c>
      <c r="CO1116">
        <v>62.69</v>
      </c>
      <c r="CP1116">
        <v>68.459999999999994</v>
      </c>
      <c r="CQ1116">
        <v>53.49</v>
      </c>
      <c r="CR1116">
        <v>1.76</v>
      </c>
      <c r="CS1116">
        <v>29.22</v>
      </c>
      <c r="CT1116">
        <v>51.69</v>
      </c>
      <c r="CU1116">
        <v>3.04</v>
      </c>
      <c r="CV1116">
        <v>4.0199999999999996</v>
      </c>
      <c r="CW1116">
        <v>4.6100000000000003</v>
      </c>
      <c r="CX1116">
        <v>18</v>
      </c>
      <c r="CY1116">
        <v>40</v>
      </c>
      <c r="CZ1116">
        <v>24</v>
      </c>
      <c r="DA1116">
        <v>25</v>
      </c>
      <c r="DB1116">
        <v>18</v>
      </c>
      <c r="DC1116">
        <v>294</v>
      </c>
      <c r="DD1116">
        <v>48</v>
      </c>
      <c r="DE1116">
        <v>303.5</v>
      </c>
      <c r="DF1116">
        <v>25</v>
      </c>
      <c r="DG1116">
        <v>313.89999999999998</v>
      </c>
      <c r="DH1116">
        <v>8</v>
      </c>
      <c r="DI1116">
        <v>306.3</v>
      </c>
      <c r="DJ1116">
        <v>30</v>
      </c>
      <c r="DM1116">
        <v>78.569999999999993</v>
      </c>
      <c r="DN1116">
        <v>9</v>
      </c>
      <c r="DO1116">
        <v>64.290000000000006</v>
      </c>
      <c r="DP1116">
        <v>31</v>
      </c>
      <c r="DQ1116">
        <v>64.290000000000006</v>
      </c>
      <c r="DR1116">
        <v>27</v>
      </c>
      <c r="DS1116">
        <v>71.430000000000007</v>
      </c>
      <c r="DT1116">
        <v>10</v>
      </c>
      <c r="DW1116">
        <v>61.11</v>
      </c>
      <c r="DX1116">
        <v>32</v>
      </c>
      <c r="DY1116">
        <v>66.67</v>
      </c>
      <c r="DZ1116">
        <v>24</v>
      </c>
      <c r="EA1116">
        <v>66.67</v>
      </c>
      <c r="EB1116">
        <v>24</v>
      </c>
      <c r="EC1116">
        <v>77.78</v>
      </c>
      <c r="ED1116">
        <v>3</v>
      </c>
      <c r="EG1116">
        <v>27</v>
      </c>
      <c r="EH1116">
        <v>18</v>
      </c>
      <c r="EI1116">
        <v>25</v>
      </c>
      <c r="EJ1116">
        <v>6</v>
      </c>
      <c r="EK1116">
        <v>34</v>
      </c>
      <c r="EL1116">
        <v>72</v>
      </c>
      <c r="EM1116">
        <v>31</v>
      </c>
      <c r="EN1116">
        <v>64</v>
      </c>
      <c r="EQ1116">
        <v>1.64</v>
      </c>
      <c r="ER1116">
        <v>25</v>
      </c>
      <c r="ES1116">
        <v>1.58</v>
      </c>
      <c r="ET1116">
        <v>21</v>
      </c>
      <c r="EU1116">
        <v>2</v>
      </c>
      <c r="EV1116">
        <v>72</v>
      </c>
      <c r="EW1116">
        <v>1.71</v>
      </c>
      <c r="EX1116">
        <v>42</v>
      </c>
      <c r="FA1116">
        <v>71.430000000000007</v>
      </c>
      <c r="FB1116">
        <v>34</v>
      </c>
      <c r="FC1116">
        <v>100</v>
      </c>
      <c r="FD1116">
        <v>1</v>
      </c>
      <c r="FE1116">
        <v>33.33</v>
      </c>
      <c r="FF1116">
        <v>67</v>
      </c>
      <c r="FG1116">
        <v>25</v>
      </c>
      <c r="FH1116">
        <v>72</v>
      </c>
      <c r="FK1116">
        <v>66.67</v>
      </c>
      <c r="FL1116">
        <v>30</v>
      </c>
      <c r="FM1116">
        <v>100</v>
      </c>
      <c r="FN1116">
        <v>1</v>
      </c>
      <c r="FU1116">
        <v>0</v>
      </c>
      <c r="FV1116">
        <v>19</v>
      </c>
      <c r="FW1116">
        <v>-1</v>
      </c>
      <c r="FX1116">
        <v>2</v>
      </c>
      <c r="FY1116">
        <v>1</v>
      </c>
      <c r="FZ1116">
        <v>48</v>
      </c>
      <c r="GA1116">
        <v>0</v>
      </c>
      <c r="GB1116">
        <v>18</v>
      </c>
      <c r="GE1116">
        <v>-1</v>
      </c>
      <c r="GF1116">
        <v>22</v>
      </c>
      <c r="GG1116">
        <v>-2</v>
      </c>
      <c r="GH1116">
        <v>8</v>
      </c>
      <c r="GI1116">
        <v>5</v>
      </c>
      <c r="GJ1116">
        <v>72</v>
      </c>
      <c r="GK1116">
        <v>1</v>
      </c>
      <c r="GL1116">
        <v>50</v>
      </c>
      <c r="GO1116">
        <v>-1</v>
      </c>
      <c r="GP1116">
        <v>39</v>
      </c>
      <c r="GQ1116">
        <v>-2</v>
      </c>
      <c r="GR1116">
        <v>9</v>
      </c>
      <c r="GS1116">
        <v>0</v>
      </c>
      <c r="GT1116">
        <v>62</v>
      </c>
      <c r="GU1116">
        <v>-3</v>
      </c>
      <c r="GV1116">
        <v>2</v>
      </c>
      <c r="GY1116">
        <v>0</v>
      </c>
      <c r="GZ1116">
        <v>4</v>
      </c>
      <c r="HA1116">
        <v>0</v>
      </c>
      <c r="HB1116">
        <v>6</v>
      </c>
      <c r="HC1116">
        <v>0</v>
      </c>
      <c r="HD1116">
        <v>6</v>
      </c>
      <c r="HE1116">
        <v>0</v>
      </c>
      <c r="HF1116">
        <v>7</v>
      </c>
      <c r="HI1116">
        <v>4</v>
      </c>
      <c r="HJ1116">
        <v>27</v>
      </c>
      <c r="HK1116">
        <v>5</v>
      </c>
      <c r="HL1116">
        <v>11</v>
      </c>
      <c r="HM1116">
        <v>1</v>
      </c>
      <c r="HN1116">
        <v>70</v>
      </c>
      <c r="HO1116">
        <v>5</v>
      </c>
      <c r="HP1116">
        <v>13</v>
      </c>
      <c r="HS1116">
        <v>12</v>
      </c>
      <c r="HT1116">
        <v>27</v>
      </c>
      <c r="HU1116">
        <v>13</v>
      </c>
      <c r="HV1116">
        <v>15</v>
      </c>
      <c r="HW1116">
        <v>13</v>
      </c>
      <c r="HX1116">
        <v>16</v>
      </c>
      <c r="HY1116">
        <v>10</v>
      </c>
      <c r="HZ1116">
        <v>50</v>
      </c>
      <c r="IC1116">
        <v>2</v>
      </c>
      <c r="ID1116">
        <v>22</v>
      </c>
      <c r="IE1116">
        <v>0</v>
      </c>
      <c r="IF1116">
        <v>66</v>
      </c>
      <c r="IG1116">
        <v>3</v>
      </c>
      <c r="IH1116">
        <v>4</v>
      </c>
      <c r="II1116">
        <v>3</v>
      </c>
      <c r="IJ1116">
        <v>13</v>
      </c>
      <c r="IM1116">
        <v>0</v>
      </c>
      <c r="IN1116">
        <v>14</v>
      </c>
      <c r="IO1116">
        <v>0</v>
      </c>
      <c r="IP1116">
        <v>14</v>
      </c>
      <c r="IQ1116">
        <v>1</v>
      </c>
      <c r="IR1116">
        <v>1</v>
      </c>
      <c r="IS1116">
        <v>0</v>
      </c>
      <c r="IT1116">
        <v>21</v>
      </c>
    </row>
    <row r="1117" spans="1:254" x14ac:dyDescent="0.25">
      <c r="A1117" s="3" t="str">
        <f t="shared" si="17"/>
        <v>Sam Stevens</v>
      </c>
      <c r="B1117" s="4">
        <v>45767</v>
      </c>
      <c r="C1117" t="s">
        <v>2248</v>
      </c>
      <c r="D1117" t="s">
        <v>2249</v>
      </c>
      <c r="E1117" t="s">
        <v>2250</v>
      </c>
      <c r="F1117" t="s">
        <v>2086</v>
      </c>
      <c r="I1117" t="s">
        <v>2321</v>
      </c>
      <c r="J1117" t="s">
        <v>901</v>
      </c>
      <c r="K1117">
        <v>54</v>
      </c>
      <c r="L1117">
        <v>70</v>
      </c>
      <c r="M1117">
        <v>73</v>
      </c>
      <c r="N1117">
        <v>67</v>
      </c>
      <c r="O1117">
        <v>71</v>
      </c>
      <c r="Q1117">
        <v>281</v>
      </c>
      <c r="R1117">
        <v>69.58</v>
      </c>
      <c r="S1117">
        <v>69.58</v>
      </c>
      <c r="T1117">
        <v>70.290000000000006</v>
      </c>
      <c r="U1117">
        <v>73.25</v>
      </c>
      <c r="V1117">
        <v>67.48</v>
      </c>
      <c r="W1117">
        <v>70.83</v>
      </c>
      <c r="Y1117">
        <v>70.459999999999994</v>
      </c>
      <c r="Z1117">
        <v>38</v>
      </c>
      <c r="AA1117">
        <v>62</v>
      </c>
      <c r="AB1117">
        <v>50</v>
      </c>
      <c r="AC1117">
        <v>54</v>
      </c>
      <c r="AE1117">
        <v>9</v>
      </c>
      <c r="AF1117">
        <v>13</v>
      </c>
      <c r="AG1117">
        <v>12</v>
      </c>
      <c r="AH1117">
        <v>14</v>
      </c>
      <c r="AJ1117">
        <v>54</v>
      </c>
      <c r="AK1117">
        <v>57</v>
      </c>
      <c r="AL1117">
        <v>1</v>
      </c>
      <c r="AM1117" s="5">
        <v>0.34722222222222221</v>
      </c>
      <c r="AN1117">
        <v>1</v>
      </c>
      <c r="AO1117" s="5">
        <v>0.47916666666666669</v>
      </c>
      <c r="AP1117">
        <v>1</v>
      </c>
      <c r="AQ1117" s="5">
        <v>0.34722222222222221</v>
      </c>
      <c r="AR1117">
        <v>1</v>
      </c>
      <c r="AS1117" s="5">
        <v>0.40277777777777779</v>
      </c>
      <c r="AV1117">
        <v>318.23</v>
      </c>
      <c r="AW1117">
        <v>1</v>
      </c>
      <c r="AX1117">
        <v>60.72</v>
      </c>
      <c r="AY1117">
        <v>48</v>
      </c>
      <c r="AZ1117">
        <v>59.72</v>
      </c>
      <c r="BA1117">
        <v>50</v>
      </c>
      <c r="BB1117">
        <v>28</v>
      </c>
      <c r="BC1117">
        <v>39</v>
      </c>
      <c r="BD1117">
        <v>1.65</v>
      </c>
      <c r="BE1117">
        <v>24</v>
      </c>
      <c r="BF1117">
        <v>58.62</v>
      </c>
      <c r="BG1117">
        <v>66</v>
      </c>
      <c r="BH1117">
        <v>66.67</v>
      </c>
      <c r="BI1117">
        <v>38</v>
      </c>
      <c r="BJ1117">
        <v>13</v>
      </c>
      <c r="BK1117">
        <v>52</v>
      </c>
      <c r="BL1117">
        <v>26</v>
      </c>
      <c r="BM1117">
        <v>33</v>
      </c>
      <c r="BN1117">
        <v>38</v>
      </c>
      <c r="BO1117">
        <v>4</v>
      </c>
      <c r="BP1117">
        <v>64</v>
      </c>
      <c r="BQ1117">
        <v>-4</v>
      </c>
      <c r="BR1117">
        <v>21</v>
      </c>
      <c r="BS1117">
        <v>-3</v>
      </c>
      <c r="BT1117">
        <v>58</v>
      </c>
      <c r="BU1117">
        <v>0</v>
      </c>
      <c r="BV1117">
        <v>15</v>
      </c>
      <c r="BW1117">
        <v>45</v>
      </c>
      <c r="BX1117">
        <v>12</v>
      </c>
      <c r="BY1117">
        <v>0</v>
      </c>
      <c r="BZ1117">
        <v>3</v>
      </c>
      <c r="CA1117">
        <v>16</v>
      </c>
      <c r="CB1117">
        <v>44</v>
      </c>
      <c r="CC1117">
        <v>12</v>
      </c>
      <c r="CD1117">
        <v>299.08</v>
      </c>
      <c r="CE1117">
        <v>62.69</v>
      </c>
      <c r="CF1117">
        <v>68.459999999999994</v>
      </c>
      <c r="CG1117">
        <v>53.49</v>
      </c>
      <c r="CH1117">
        <v>1.76</v>
      </c>
      <c r="CI1117">
        <v>29.22</v>
      </c>
      <c r="CJ1117">
        <v>51.69</v>
      </c>
      <c r="CK1117">
        <v>3.04</v>
      </c>
      <c r="CL1117">
        <v>4.0199999999999996</v>
      </c>
      <c r="CM1117">
        <v>4.6100000000000003</v>
      </c>
      <c r="CN1117">
        <v>299.08</v>
      </c>
      <c r="CO1117">
        <v>62.69</v>
      </c>
      <c r="CP1117">
        <v>68.459999999999994</v>
      </c>
      <c r="CQ1117">
        <v>53.49</v>
      </c>
      <c r="CR1117">
        <v>1.76</v>
      </c>
      <c r="CS1117">
        <v>29.22</v>
      </c>
      <c r="CT1117">
        <v>51.69</v>
      </c>
      <c r="CU1117">
        <v>3.04</v>
      </c>
      <c r="CV1117">
        <v>4.0199999999999996</v>
      </c>
      <c r="CW1117">
        <v>4.6100000000000003</v>
      </c>
      <c r="CX1117">
        <v>18</v>
      </c>
      <c r="CY1117">
        <v>40</v>
      </c>
      <c r="CZ1117">
        <v>48</v>
      </c>
      <c r="DA1117">
        <v>2</v>
      </c>
      <c r="DB1117">
        <v>45</v>
      </c>
      <c r="DC1117">
        <v>302.5</v>
      </c>
      <c r="DD1117">
        <v>23</v>
      </c>
      <c r="DE1117">
        <v>336.6</v>
      </c>
      <c r="DF1117">
        <v>1</v>
      </c>
      <c r="DG1117">
        <v>314.2</v>
      </c>
      <c r="DH1117">
        <v>5</v>
      </c>
      <c r="DI1117">
        <v>319.60000000000002</v>
      </c>
      <c r="DJ1117">
        <v>7</v>
      </c>
      <c r="DM1117">
        <v>78.569999999999993</v>
      </c>
      <c r="DN1117">
        <v>9</v>
      </c>
      <c r="DO1117">
        <v>35.71</v>
      </c>
      <c r="DP1117">
        <v>70</v>
      </c>
      <c r="DQ1117">
        <v>64.290000000000006</v>
      </c>
      <c r="DR1117">
        <v>27</v>
      </c>
      <c r="DS1117">
        <v>64.290000000000006</v>
      </c>
      <c r="DT1117">
        <v>26</v>
      </c>
      <c r="DW1117">
        <v>77.78</v>
      </c>
      <c r="DX1117">
        <v>5</v>
      </c>
      <c r="DY1117">
        <v>38.89</v>
      </c>
      <c r="DZ1117">
        <v>68</v>
      </c>
      <c r="EA1117">
        <v>61.11</v>
      </c>
      <c r="EB1117">
        <v>37</v>
      </c>
      <c r="EC1117">
        <v>61.11</v>
      </c>
      <c r="ED1117">
        <v>28</v>
      </c>
      <c r="EG1117">
        <v>31</v>
      </c>
      <c r="EH1117">
        <v>63</v>
      </c>
      <c r="EI1117">
        <v>27</v>
      </c>
      <c r="EJ1117">
        <v>19</v>
      </c>
      <c r="EK1117">
        <v>25</v>
      </c>
      <c r="EL1117">
        <v>5</v>
      </c>
      <c r="EM1117">
        <v>29</v>
      </c>
      <c r="EN1117">
        <v>49</v>
      </c>
      <c r="EQ1117">
        <v>1.71</v>
      </c>
      <c r="ER1117">
        <v>42</v>
      </c>
      <c r="ES1117">
        <v>1.57</v>
      </c>
      <c r="ET1117">
        <v>20</v>
      </c>
      <c r="EU1117">
        <v>1.55</v>
      </c>
      <c r="EV1117">
        <v>12</v>
      </c>
      <c r="EW1117">
        <v>1.73</v>
      </c>
      <c r="EX1117">
        <v>45</v>
      </c>
      <c r="FA1117">
        <v>25</v>
      </c>
      <c r="FB1117">
        <v>70</v>
      </c>
      <c r="FC1117">
        <v>54.55</v>
      </c>
      <c r="FD1117">
        <v>58</v>
      </c>
      <c r="FE1117">
        <v>85.71</v>
      </c>
      <c r="FF1117">
        <v>15</v>
      </c>
      <c r="FG1117">
        <v>57.14</v>
      </c>
      <c r="FH1117">
        <v>46</v>
      </c>
      <c r="FO1117">
        <v>66.67</v>
      </c>
      <c r="FP1117">
        <v>26</v>
      </c>
      <c r="FU1117">
        <v>2</v>
      </c>
      <c r="FV1117">
        <v>68</v>
      </c>
      <c r="FW1117">
        <v>0</v>
      </c>
      <c r="FX1117">
        <v>17</v>
      </c>
      <c r="FY1117">
        <v>1</v>
      </c>
      <c r="FZ1117">
        <v>48</v>
      </c>
      <c r="GA1117">
        <v>1</v>
      </c>
      <c r="GB1117">
        <v>44</v>
      </c>
      <c r="GE1117">
        <v>-1</v>
      </c>
      <c r="GF1117">
        <v>22</v>
      </c>
      <c r="GG1117">
        <v>0</v>
      </c>
      <c r="GH1117">
        <v>39</v>
      </c>
      <c r="GI1117">
        <v>-3</v>
      </c>
      <c r="GJ1117">
        <v>3</v>
      </c>
      <c r="GK1117">
        <v>0</v>
      </c>
      <c r="GL1117">
        <v>34</v>
      </c>
      <c r="GO1117">
        <v>-2</v>
      </c>
      <c r="GP1117">
        <v>13</v>
      </c>
      <c r="GQ1117">
        <v>2</v>
      </c>
      <c r="GR1117">
        <v>71</v>
      </c>
      <c r="GS1117">
        <v>-2</v>
      </c>
      <c r="GT1117">
        <v>7</v>
      </c>
      <c r="GU1117">
        <v>-1</v>
      </c>
      <c r="GV1117">
        <v>34</v>
      </c>
      <c r="GY1117">
        <v>0</v>
      </c>
      <c r="GZ1117">
        <v>4</v>
      </c>
      <c r="HA1117">
        <v>0</v>
      </c>
      <c r="HB1117">
        <v>6</v>
      </c>
      <c r="HC1117">
        <v>0</v>
      </c>
      <c r="HD1117">
        <v>6</v>
      </c>
      <c r="HE1117">
        <v>0</v>
      </c>
      <c r="HF1117">
        <v>7</v>
      </c>
      <c r="HI1117">
        <v>4</v>
      </c>
      <c r="HJ1117">
        <v>27</v>
      </c>
      <c r="HK1117">
        <v>3</v>
      </c>
      <c r="HL1117">
        <v>48</v>
      </c>
      <c r="HM1117">
        <v>5</v>
      </c>
      <c r="HN1117">
        <v>13</v>
      </c>
      <c r="HO1117">
        <v>3</v>
      </c>
      <c r="HP1117">
        <v>41</v>
      </c>
      <c r="HS1117">
        <v>11</v>
      </c>
      <c r="HT1117">
        <v>44</v>
      </c>
      <c r="HU1117">
        <v>10</v>
      </c>
      <c r="HV1117">
        <v>56</v>
      </c>
      <c r="HW1117">
        <v>12</v>
      </c>
      <c r="HX1117">
        <v>25</v>
      </c>
      <c r="HY1117">
        <v>12</v>
      </c>
      <c r="HZ1117">
        <v>26</v>
      </c>
      <c r="IC1117">
        <v>3</v>
      </c>
      <c r="ID1117">
        <v>10</v>
      </c>
      <c r="IE1117">
        <v>5</v>
      </c>
      <c r="IF1117">
        <v>2</v>
      </c>
      <c r="IG1117">
        <v>1</v>
      </c>
      <c r="IH1117">
        <v>39</v>
      </c>
      <c r="II1117">
        <v>3</v>
      </c>
      <c r="IJ1117">
        <v>13</v>
      </c>
      <c r="IM1117">
        <v>0</v>
      </c>
      <c r="IN1117">
        <v>14</v>
      </c>
      <c r="IO1117">
        <v>0</v>
      </c>
      <c r="IP1117">
        <v>14</v>
      </c>
      <c r="IQ1117">
        <v>0</v>
      </c>
      <c r="IR1117">
        <v>21</v>
      </c>
      <c r="IS1117">
        <v>0</v>
      </c>
      <c r="IT1117">
        <v>21</v>
      </c>
    </row>
    <row r="1118" spans="1:254" x14ac:dyDescent="0.25">
      <c r="A1118" s="3" t="str">
        <f t="shared" si="17"/>
        <v>Karl Vilips</v>
      </c>
      <c r="B1118" s="4">
        <v>45767</v>
      </c>
      <c r="C1118" t="s">
        <v>2248</v>
      </c>
      <c r="D1118" t="s">
        <v>2249</v>
      </c>
      <c r="E1118" t="s">
        <v>2250</v>
      </c>
      <c r="F1118" t="s">
        <v>2086</v>
      </c>
      <c r="I1118" t="s">
        <v>2322</v>
      </c>
      <c r="J1118" t="s">
        <v>2323</v>
      </c>
      <c r="K1118">
        <v>54</v>
      </c>
      <c r="L1118">
        <v>71</v>
      </c>
      <c r="M1118">
        <v>65</v>
      </c>
      <c r="N1118">
        <v>71</v>
      </c>
      <c r="O1118">
        <v>74</v>
      </c>
      <c r="Q1118">
        <v>281</v>
      </c>
      <c r="R1118">
        <v>69.58</v>
      </c>
      <c r="S1118">
        <v>69.58</v>
      </c>
      <c r="T1118">
        <v>71.290000000000006</v>
      </c>
      <c r="U1118">
        <v>65.25</v>
      </c>
      <c r="V1118">
        <v>71.48</v>
      </c>
      <c r="W1118">
        <v>73.83</v>
      </c>
      <c r="Y1118">
        <v>70.459999999999994</v>
      </c>
      <c r="Z1118">
        <v>51</v>
      </c>
      <c r="AA1118">
        <v>13</v>
      </c>
      <c r="AB1118">
        <v>28</v>
      </c>
      <c r="AC1118">
        <v>54</v>
      </c>
      <c r="AE1118">
        <v>10</v>
      </c>
      <c r="AF1118">
        <v>6</v>
      </c>
      <c r="AG1118">
        <v>9</v>
      </c>
      <c r="AH1118">
        <v>14</v>
      </c>
      <c r="AJ1118">
        <v>54</v>
      </c>
      <c r="AK1118">
        <v>57</v>
      </c>
      <c r="AL1118">
        <v>1</v>
      </c>
      <c r="AM1118" s="5">
        <v>0.46527777777777779</v>
      </c>
      <c r="AN1118">
        <v>1</v>
      </c>
      <c r="AO1118" s="5">
        <v>0.33333333333333331</v>
      </c>
      <c r="AP1118">
        <v>1</v>
      </c>
      <c r="AQ1118" s="5">
        <v>0.54166666666666663</v>
      </c>
      <c r="AR1118">
        <v>1</v>
      </c>
      <c r="AS1118" s="5">
        <v>0.44791666666666669</v>
      </c>
      <c r="AV1118">
        <v>299.39999999999998</v>
      </c>
      <c r="AW1118">
        <v>44</v>
      </c>
      <c r="AX1118">
        <v>64.290000000000006</v>
      </c>
      <c r="AY1118">
        <v>38</v>
      </c>
      <c r="AZ1118">
        <v>76.39</v>
      </c>
      <c r="BA1118">
        <v>1</v>
      </c>
      <c r="BB1118">
        <v>30.75</v>
      </c>
      <c r="BC1118">
        <v>72</v>
      </c>
      <c r="BD1118">
        <v>1.76</v>
      </c>
      <c r="BE1118">
        <v>64</v>
      </c>
      <c r="BF1118">
        <v>47.06</v>
      </c>
      <c r="BG1118">
        <v>72</v>
      </c>
      <c r="BH1118">
        <v>40</v>
      </c>
      <c r="BI1118">
        <v>69</v>
      </c>
      <c r="BJ1118">
        <v>47</v>
      </c>
      <c r="BK1118">
        <v>13</v>
      </c>
      <c r="BL1118">
        <v>17</v>
      </c>
      <c r="BM1118">
        <v>71</v>
      </c>
      <c r="BN1118">
        <v>61</v>
      </c>
      <c r="BO1118">
        <v>-1</v>
      </c>
      <c r="BP1118">
        <v>11</v>
      </c>
      <c r="BQ1118">
        <v>4</v>
      </c>
      <c r="BR1118">
        <v>67</v>
      </c>
      <c r="BS1118">
        <v>-6</v>
      </c>
      <c r="BT1118">
        <v>21</v>
      </c>
      <c r="BU1118">
        <v>1</v>
      </c>
      <c r="BV1118">
        <v>14</v>
      </c>
      <c r="BW1118">
        <v>47</v>
      </c>
      <c r="BX1118">
        <v>8</v>
      </c>
      <c r="BY1118">
        <v>2</v>
      </c>
      <c r="BZ1118">
        <v>5</v>
      </c>
      <c r="CA1118">
        <v>16</v>
      </c>
      <c r="CB1118">
        <v>44</v>
      </c>
      <c r="CC1118">
        <v>12</v>
      </c>
      <c r="CD1118">
        <v>299.08</v>
      </c>
      <c r="CE1118">
        <v>62.69</v>
      </c>
      <c r="CF1118">
        <v>68.459999999999994</v>
      </c>
      <c r="CG1118">
        <v>53.49</v>
      </c>
      <c r="CH1118">
        <v>1.76</v>
      </c>
      <c r="CI1118">
        <v>29.22</v>
      </c>
      <c r="CJ1118">
        <v>51.69</v>
      </c>
      <c r="CK1118">
        <v>3.04</v>
      </c>
      <c r="CL1118">
        <v>4.0199999999999996</v>
      </c>
      <c r="CM1118">
        <v>4.6100000000000003</v>
      </c>
      <c r="CN1118">
        <v>299.08</v>
      </c>
      <c r="CO1118">
        <v>62.69</v>
      </c>
      <c r="CP1118">
        <v>68.459999999999994</v>
      </c>
      <c r="CQ1118">
        <v>53.49</v>
      </c>
      <c r="CR1118">
        <v>1.76</v>
      </c>
      <c r="CS1118">
        <v>29.22</v>
      </c>
      <c r="CT1118">
        <v>51.69</v>
      </c>
      <c r="CU1118">
        <v>3.04</v>
      </c>
      <c r="CV1118">
        <v>4.0199999999999996</v>
      </c>
      <c r="CW1118">
        <v>4.6100000000000003</v>
      </c>
      <c r="CX1118">
        <v>4</v>
      </c>
      <c r="CY1118">
        <v>48</v>
      </c>
      <c r="CZ1118">
        <v>33</v>
      </c>
      <c r="DA1118">
        <v>25</v>
      </c>
      <c r="DB1118">
        <v>8</v>
      </c>
      <c r="DC1118">
        <v>295.2</v>
      </c>
      <c r="DD1118">
        <v>44</v>
      </c>
      <c r="DE1118">
        <v>296.60000000000002</v>
      </c>
      <c r="DF1118">
        <v>46</v>
      </c>
      <c r="DG1118">
        <v>302.60000000000002</v>
      </c>
      <c r="DH1118">
        <v>35</v>
      </c>
      <c r="DI1118">
        <v>303.2</v>
      </c>
      <c r="DJ1118">
        <v>38</v>
      </c>
      <c r="DM1118">
        <v>71.430000000000007</v>
      </c>
      <c r="DN1118">
        <v>19</v>
      </c>
      <c r="DO1118">
        <v>50</v>
      </c>
      <c r="DP1118">
        <v>53</v>
      </c>
      <c r="DQ1118">
        <v>78.569999999999993</v>
      </c>
      <c r="DR1118">
        <v>8</v>
      </c>
      <c r="DS1118">
        <v>57.14</v>
      </c>
      <c r="DT1118">
        <v>42</v>
      </c>
      <c r="DW1118">
        <v>77.78</v>
      </c>
      <c r="DX1118">
        <v>5</v>
      </c>
      <c r="DY1118">
        <v>94.44</v>
      </c>
      <c r="DZ1118">
        <v>1</v>
      </c>
      <c r="EA1118">
        <v>66.67</v>
      </c>
      <c r="EB1118">
        <v>24</v>
      </c>
      <c r="EC1118">
        <v>66.67</v>
      </c>
      <c r="ED1118">
        <v>15</v>
      </c>
      <c r="EG1118">
        <v>31</v>
      </c>
      <c r="EH1118">
        <v>63</v>
      </c>
      <c r="EI1118">
        <v>30</v>
      </c>
      <c r="EJ1118">
        <v>57</v>
      </c>
      <c r="EK1118">
        <v>29</v>
      </c>
      <c r="EL1118">
        <v>44</v>
      </c>
      <c r="EM1118">
        <v>33</v>
      </c>
      <c r="EN1118">
        <v>70</v>
      </c>
      <c r="EQ1118">
        <v>1.71</v>
      </c>
      <c r="ER1118">
        <v>42</v>
      </c>
      <c r="ES1118">
        <v>1.71</v>
      </c>
      <c r="ET1118">
        <v>43</v>
      </c>
      <c r="EU1118">
        <v>1.67</v>
      </c>
      <c r="EV1118">
        <v>29</v>
      </c>
      <c r="EW1118">
        <v>2</v>
      </c>
      <c r="EX1118">
        <v>70</v>
      </c>
      <c r="FA1118">
        <v>25</v>
      </c>
      <c r="FB1118">
        <v>70</v>
      </c>
      <c r="FC1118">
        <v>100</v>
      </c>
      <c r="FD1118">
        <v>1</v>
      </c>
      <c r="FE1118">
        <v>50</v>
      </c>
      <c r="FF1118">
        <v>62</v>
      </c>
      <c r="FG1118">
        <v>50</v>
      </c>
      <c r="FH1118">
        <v>57</v>
      </c>
      <c r="FK1118">
        <v>33.33</v>
      </c>
      <c r="FL1118">
        <v>44</v>
      </c>
      <c r="FO1118">
        <v>50</v>
      </c>
      <c r="FP1118">
        <v>34</v>
      </c>
      <c r="FU1118">
        <v>0</v>
      </c>
      <c r="FV1118">
        <v>19</v>
      </c>
      <c r="FW1118">
        <v>-1</v>
      </c>
      <c r="FX1118">
        <v>2</v>
      </c>
      <c r="FY1118">
        <v>0</v>
      </c>
      <c r="FZ1118">
        <v>21</v>
      </c>
      <c r="GA1118">
        <v>0</v>
      </c>
      <c r="GB1118">
        <v>18</v>
      </c>
      <c r="GE1118">
        <v>2</v>
      </c>
      <c r="GF1118">
        <v>59</v>
      </c>
      <c r="GG1118">
        <v>-2</v>
      </c>
      <c r="GH1118">
        <v>8</v>
      </c>
      <c r="GI1118">
        <v>0</v>
      </c>
      <c r="GJ1118">
        <v>37</v>
      </c>
      <c r="GK1118">
        <v>4</v>
      </c>
      <c r="GL1118">
        <v>72</v>
      </c>
      <c r="GO1118">
        <v>-2</v>
      </c>
      <c r="GP1118">
        <v>13</v>
      </c>
      <c r="GQ1118">
        <v>-3</v>
      </c>
      <c r="GR1118">
        <v>1</v>
      </c>
      <c r="GS1118">
        <v>0</v>
      </c>
      <c r="GT1118">
        <v>62</v>
      </c>
      <c r="GU1118">
        <v>-1</v>
      </c>
      <c r="GV1118">
        <v>34</v>
      </c>
      <c r="GY1118">
        <v>0</v>
      </c>
      <c r="GZ1118">
        <v>4</v>
      </c>
      <c r="HA1118">
        <v>1</v>
      </c>
      <c r="HB1118">
        <v>1</v>
      </c>
      <c r="HC1118">
        <v>0</v>
      </c>
      <c r="HD1118">
        <v>6</v>
      </c>
      <c r="HE1118">
        <v>0</v>
      </c>
      <c r="HF1118">
        <v>7</v>
      </c>
      <c r="HI1118">
        <v>4</v>
      </c>
      <c r="HJ1118">
        <v>27</v>
      </c>
      <c r="HK1118">
        <v>4</v>
      </c>
      <c r="HL1118">
        <v>26</v>
      </c>
      <c r="HM1118">
        <v>5</v>
      </c>
      <c r="HN1118">
        <v>13</v>
      </c>
      <c r="HO1118">
        <v>1</v>
      </c>
      <c r="HP1118">
        <v>68</v>
      </c>
      <c r="HS1118">
        <v>11</v>
      </c>
      <c r="HT1118">
        <v>44</v>
      </c>
      <c r="HU1118">
        <v>13</v>
      </c>
      <c r="HV1118">
        <v>15</v>
      </c>
      <c r="HW1118">
        <v>10</v>
      </c>
      <c r="HX1118">
        <v>61</v>
      </c>
      <c r="HY1118">
        <v>13</v>
      </c>
      <c r="HZ1118">
        <v>13</v>
      </c>
      <c r="IC1118">
        <v>2</v>
      </c>
      <c r="ID1118">
        <v>22</v>
      </c>
      <c r="IE1118">
        <v>0</v>
      </c>
      <c r="IF1118">
        <v>66</v>
      </c>
      <c r="IG1118">
        <v>2</v>
      </c>
      <c r="IH1118">
        <v>16</v>
      </c>
      <c r="II1118">
        <v>4</v>
      </c>
      <c r="IJ1118">
        <v>2</v>
      </c>
      <c r="IM1118">
        <v>1</v>
      </c>
      <c r="IN1118">
        <v>3</v>
      </c>
      <c r="IO1118">
        <v>0</v>
      </c>
      <c r="IP1118">
        <v>14</v>
      </c>
      <c r="IQ1118">
        <v>1</v>
      </c>
      <c r="IR1118">
        <v>1</v>
      </c>
      <c r="IS1118">
        <v>0</v>
      </c>
      <c r="IT1118">
        <v>21</v>
      </c>
    </row>
    <row r="1119" spans="1:254" x14ac:dyDescent="0.25">
      <c r="A1119" s="3" t="str">
        <f t="shared" si="17"/>
        <v>Cameron Young</v>
      </c>
      <c r="B1119" s="4">
        <v>45767</v>
      </c>
      <c r="C1119" t="s">
        <v>2248</v>
      </c>
      <c r="D1119" t="s">
        <v>2249</v>
      </c>
      <c r="E1119" t="s">
        <v>2250</v>
      </c>
      <c r="F1119" t="s">
        <v>2086</v>
      </c>
      <c r="I1119" t="s">
        <v>1244</v>
      </c>
      <c r="J1119" t="s">
        <v>2192</v>
      </c>
      <c r="K1119">
        <v>54</v>
      </c>
      <c r="L1119">
        <v>70</v>
      </c>
      <c r="M1119">
        <v>70</v>
      </c>
      <c r="N1119">
        <v>68</v>
      </c>
      <c r="O1119">
        <v>73</v>
      </c>
      <c r="Q1119">
        <v>281</v>
      </c>
      <c r="R1119">
        <v>69.58</v>
      </c>
      <c r="S1119">
        <v>69.58</v>
      </c>
      <c r="T1119">
        <v>70.290000000000006</v>
      </c>
      <c r="U1119">
        <v>70.25</v>
      </c>
      <c r="V1119">
        <v>68.48</v>
      </c>
      <c r="W1119">
        <v>72.83</v>
      </c>
      <c r="Y1119">
        <v>70.459999999999994</v>
      </c>
      <c r="Z1119">
        <v>38</v>
      </c>
      <c r="AA1119">
        <v>46</v>
      </c>
      <c r="AB1119">
        <v>39</v>
      </c>
      <c r="AC1119">
        <v>54</v>
      </c>
      <c r="AE1119">
        <v>9</v>
      </c>
      <c r="AF1119">
        <v>10</v>
      </c>
      <c r="AG1119">
        <v>10</v>
      </c>
      <c r="AH1119">
        <v>14</v>
      </c>
      <c r="AJ1119">
        <v>54</v>
      </c>
      <c r="AK1119">
        <v>57</v>
      </c>
      <c r="AL1119">
        <v>1</v>
      </c>
      <c r="AM1119" s="5">
        <v>0.52430555555555558</v>
      </c>
      <c r="AN1119">
        <v>1</v>
      </c>
      <c r="AO1119" s="5">
        <v>0.3923611111111111</v>
      </c>
      <c r="AP1119">
        <v>1</v>
      </c>
      <c r="AQ1119" s="5">
        <v>0.41319444444444442</v>
      </c>
      <c r="AR1119">
        <v>1</v>
      </c>
      <c r="AS1119" s="5">
        <v>0.43055555555555558</v>
      </c>
      <c r="AV1119">
        <v>306.55</v>
      </c>
      <c r="AW1119">
        <v>20</v>
      </c>
      <c r="AX1119">
        <v>50</v>
      </c>
      <c r="AY1119">
        <v>71</v>
      </c>
      <c r="AZ1119">
        <v>56.94</v>
      </c>
      <c r="BA1119">
        <v>60</v>
      </c>
      <c r="BB1119">
        <v>27.25</v>
      </c>
      <c r="BC1119">
        <v>19</v>
      </c>
      <c r="BD1119">
        <v>1.63</v>
      </c>
      <c r="BE1119">
        <v>18</v>
      </c>
      <c r="BF1119">
        <v>64.52</v>
      </c>
      <c r="BG1119">
        <v>52</v>
      </c>
      <c r="BH1119">
        <v>81.819999999999993</v>
      </c>
      <c r="BI1119">
        <v>21</v>
      </c>
      <c r="BJ1119">
        <v>57</v>
      </c>
      <c r="BK1119">
        <v>70</v>
      </c>
      <c r="BL1119">
        <v>67</v>
      </c>
      <c r="BM1119">
        <v>18</v>
      </c>
      <c r="BN1119">
        <v>62</v>
      </c>
      <c r="BO1119">
        <v>5</v>
      </c>
      <c r="BP1119">
        <v>70</v>
      </c>
      <c r="BQ1119">
        <v>0</v>
      </c>
      <c r="BR1119">
        <v>45</v>
      </c>
      <c r="BS1119">
        <v>-8</v>
      </c>
      <c r="BT1119">
        <v>6</v>
      </c>
      <c r="BU1119">
        <v>0</v>
      </c>
      <c r="BV1119">
        <v>18</v>
      </c>
      <c r="BW1119">
        <v>43</v>
      </c>
      <c r="BX1119">
        <v>7</v>
      </c>
      <c r="BY1119">
        <v>4</v>
      </c>
      <c r="BZ1119">
        <v>11</v>
      </c>
      <c r="CA1119">
        <v>16</v>
      </c>
      <c r="CB1119">
        <v>44</v>
      </c>
      <c r="CC1119">
        <v>12</v>
      </c>
      <c r="CD1119">
        <v>299.08</v>
      </c>
      <c r="CE1119">
        <v>62.69</v>
      </c>
      <c r="CF1119">
        <v>68.459999999999994</v>
      </c>
      <c r="CG1119">
        <v>53.49</v>
      </c>
      <c r="CH1119">
        <v>1.76</v>
      </c>
      <c r="CI1119">
        <v>29.22</v>
      </c>
      <c r="CJ1119">
        <v>51.69</v>
      </c>
      <c r="CK1119">
        <v>3.04</v>
      </c>
      <c r="CL1119">
        <v>4.0199999999999996</v>
      </c>
      <c r="CM1119">
        <v>4.6100000000000003</v>
      </c>
      <c r="CN1119">
        <v>299.08</v>
      </c>
      <c r="CO1119">
        <v>62.69</v>
      </c>
      <c r="CP1119">
        <v>68.459999999999994</v>
      </c>
      <c r="CQ1119">
        <v>53.49</v>
      </c>
      <c r="CR1119">
        <v>1.76</v>
      </c>
      <c r="CS1119">
        <v>29.22</v>
      </c>
      <c r="CT1119">
        <v>51.69</v>
      </c>
      <c r="CU1119">
        <v>3.04</v>
      </c>
      <c r="CV1119">
        <v>4.0199999999999996</v>
      </c>
      <c r="CW1119">
        <v>4.6100000000000003</v>
      </c>
      <c r="CX1119">
        <v>18</v>
      </c>
      <c r="CY1119">
        <v>16</v>
      </c>
      <c r="CZ1119">
        <v>61</v>
      </c>
      <c r="DA1119">
        <v>34</v>
      </c>
      <c r="DB1119">
        <v>2</v>
      </c>
      <c r="DC1119">
        <v>307.8</v>
      </c>
      <c r="DD1119">
        <v>19</v>
      </c>
      <c r="DE1119">
        <v>303.10000000000002</v>
      </c>
      <c r="DF1119">
        <v>26</v>
      </c>
      <c r="DG1119">
        <v>302.8</v>
      </c>
      <c r="DH1119">
        <v>34</v>
      </c>
      <c r="DI1119">
        <v>312.5</v>
      </c>
      <c r="DJ1119">
        <v>16</v>
      </c>
      <c r="DM1119">
        <v>50</v>
      </c>
      <c r="DN1119">
        <v>58</v>
      </c>
      <c r="DO1119">
        <v>50</v>
      </c>
      <c r="DP1119">
        <v>53</v>
      </c>
      <c r="DQ1119">
        <v>42.86</v>
      </c>
      <c r="DR1119">
        <v>66</v>
      </c>
      <c r="DS1119">
        <v>57.14</v>
      </c>
      <c r="DT1119">
        <v>42</v>
      </c>
      <c r="DW1119">
        <v>50</v>
      </c>
      <c r="DX1119">
        <v>63</v>
      </c>
      <c r="DY1119">
        <v>38.89</v>
      </c>
      <c r="DZ1119">
        <v>68</v>
      </c>
      <c r="EA1119">
        <v>66.67</v>
      </c>
      <c r="EB1119">
        <v>24</v>
      </c>
      <c r="EC1119">
        <v>72.22</v>
      </c>
      <c r="ED1119">
        <v>8</v>
      </c>
      <c r="EG1119">
        <v>26</v>
      </c>
      <c r="EH1119">
        <v>11</v>
      </c>
      <c r="EI1119">
        <v>23</v>
      </c>
      <c r="EJ1119">
        <v>1</v>
      </c>
      <c r="EK1119">
        <v>28</v>
      </c>
      <c r="EL1119">
        <v>34</v>
      </c>
      <c r="EM1119">
        <v>32</v>
      </c>
      <c r="EN1119">
        <v>66</v>
      </c>
      <c r="EQ1119">
        <v>1.56</v>
      </c>
      <c r="ER1119">
        <v>11</v>
      </c>
      <c r="ES1119">
        <v>1.29</v>
      </c>
      <c r="ET1119">
        <v>2</v>
      </c>
      <c r="EU1119">
        <v>1.67</v>
      </c>
      <c r="EV1119">
        <v>29</v>
      </c>
      <c r="EW1119">
        <v>1.85</v>
      </c>
      <c r="EX1119">
        <v>58</v>
      </c>
      <c r="FA1119">
        <v>66.67</v>
      </c>
      <c r="FB1119">
        <v>39</v>
      </c>
      <c r="FC1119">
        <v>72.73</v>
      </c>
      <c r="FD1119">
        <v>36</v>
      </c>
      <c r="FE1119">
        <v>66.67</v>
      </c>
      <c r="FF1119">
        <v>43</v>
      </c>
      <c r="FG1119">
        <v>40</v>
      </c>
      <c r="FH1119">
        <v>66</v>
      </c>
      <c r="FK1119">
        <v>75</v>
      </c>
      <c r="FL1119">
        <v>28</v>
      </c>
      <c r="FM1119">
        <v>100</v>
      </c>
      <c r="FN1119">
        <v>1</v>
      </c>
      <c r="FO1119">
        <v>100</v>
      </c>
      <c r="FP1119">
        <v>1</v>
      </c>
      <c r="FQ1119">
        <v>50</v>
      </c>
      <c r="FR1119">
        <v>25</v>
      </c>
      <c r="FU1119">
        <v>2</v>
      </c>
      <c r="FV1119">
        <v>68</v>
      </c>
      <c r="FW1119">
        <v>1</v>
      </c>
      <c r="FX1119">
        <v>45</v>
      </c>
      <c r="FY1119">
        <v>-1</v>
      </c>
      <c r="FZ1119">
        <v>8</v>
      </c>
      <c r="GA1119">
        <v>3</v>
      </c>
      <c r="GB1119">
        <v>68</v>
      </c>
      <c r="GE1119">
        <v>-1</v>
      </c>
      <c r="GF1119">
        <v>22</v>
      </c>
      <c r="GG1119">
        <v>1</v>
      </c>
      <c r="GH1119">
        <v>57</v>
      </c>
      <c r="GI1119">
        <v>0</v>
      </c>
      <c r="GJ1119">
        <v>37</v>
      </c>
      <c r="GK1119">
        <v>0</v>
      </c>
      <c r="GL1119">
        <v>34</v>
      </c>
      <c r="GO1119">
        <v>-2</v>
      </c>
      <c r="GP1119">
        <v>13</v>
      </c>
      <c r="GQ1119">
        <v>-3</v>
      </c>
      <c r="GR1119">
        <v>1</v>
      </c>
      <c r="GS1119">
        <v>-2</v>
      </c>
      <c r="GT1119">
        <v>7</v>
      </c>
      <c r="GU1119">
        <v>-1</v>
      </c>
      <c r="GV1119">
        <v>34</v>
      </c>
      <c r="GY1119">
        <v>0</v>
      </c>
      <c r="GZ1119">
        <v>4</v>
      </c>
      <c r="HA1119">
        <v>0</v>
      </c>
      <c r="HB1119">
        <v>6</v>
      </c>
      <c r="HC1119">
        <v>0</v>
      </c>
      <c r="HD1119">
        <v>6</v>
      </c>
      <c r="HE1119">
        <v>0</v>
      </c>
      <c r="HF1119">
        <v>7</v>
      </c>
      <c r="HI1119">
        <v>5</v>
      </c>
      <c r="HJ1119">
        <v>12</v>
      </c>
      <c r="HK1119">
        <v>5</v>
      </c>
      <c r="HL1119">
        <v>11</v>
      </c>
      <c r="HM1119">
        <v>6</v>
      </c>
      <c r="HN1119">
        <v>6</v>
      </c>
      <c r="HO1119">
        <v>2</v>
      </c>
      <c r="HP1119">
        <v>58</v>
      </c>
      <c r="HS1119">
        <v>10</v>
      </c>
      <c r="HT1119">
        <v>58</v>
      </c>
      <c r="HU1119">
        <v>10</v>
      </c>
      <c r="HV1119">
        <v>56</v>
      </c>
      <c r="HW1119">
        <v>10</v>
      </c>
      <c r="HX1119">
        <v>61</v>
      </c>
      <c r="HY1119">
        <v>13</v>
      </c>
      <c r="HZ1119">
        <v>13</v>
      </c>
      <c r="IC1119">
        <v>2</v>
      </c>
      <c r="ID1119">
        <v>22</v>
      </c>
      <c r="IE1119">
        <v>2</v>
      </c>
      <c r="IF1119">
        <v>24</v>
      </c>
      <c r="IG1119">
        <v>1</v>
      </c>
      <c r="IH1119">
        <v>39</v>
      </c>
      <c r="II1119">
        <v>2</v>
      </c>
      <c r="IJ1119">
        <v>31</v>
      </c>
      <c r="IM1119">
        <v>1</v>
      </c>
      <c r="IN1119">
        <v>3</v>
      </c>
      <c r="IO1119">
        <v>1</v>
      </c>
      <c r="IP1119">
        <v>3</v>
      </c>
      <c r="IQ1119">
        <v>1</v>
      </c>
      <c r="IR1119">
        <v>1</v>
      </c>
      <c r="IS1119">
        <v>1</v>
      </c>
      <c r="IT1119">
        <v>3</v>
      </c>
    </row>
    <row r="1120" spans="1:254" x14ac:dyDescent="0.25">
      <c r="A1120" s="3" t="str">
        <f t="shared" si="17"/>
        <v>Will Zalatoris</v>
      </c>
      <c r="B1120" s="4">
        <v>45767</v>
      </c>
      <c r="C1120" t="s">
        <v>2248</v>
      </c>
      <c r="D1120" t="s">
        <v>2249</v>
      </c>
      <c r="E1120" t="s">
        <v>2250</v>
      </c>
      <c r="F1120" t="s">
        <v>2086</v>
      </c>
      <c r="I1120" t="s">
        <v>2324</v>
      </c>
      <c r="J1120" t="s">
        <v>1170</v>
      </c>
      <c r="K1120">
        <v>54</v>
      </c>
      <c r="L1120">
        <v>72</v>
      </c>
      <c r="M1120">
        <v>73</v>
      </c>
      <c r="N1120">
        <v>64</v>
      </c>
      <c r="O1120">
        <v>72</v>
      </c>
      <c r="Q1120">
        <v>281</v>
      </c>
      <c r="R1120">
        <v>69.58</v>
      </c>
      <c r="S1120">
        <v>69.58</v>
      </c>
      <c r="T1120">
        <v>72.290000000000006</v>
      </c>
      <c r="U1120">
        <v>73.25</v>
      </c>
      <c r="V1120">
        <v>64.48</v>
      </c>
      <c r="W1120">
        <v>71.83</v>
      </c>
      <c r="Y1120">
        <v>70.459999999999994</v>
      </c>
      <c r="Z1120">
        <v>61</v>
      </c>
      <c r="AA1120">
        <v>68</v>
      </c>
      <c r="AB1120">
        <v>45</v>
      </c>
      <c r="AC1120">
        <v>54</v>
      </c>
      <c r="AE1120">
        <v>11</v>
      </c>
      <c r="AF1120">
        <v>15</v>
      </c>
      <c r="AG1120">
        <v>11</v>
      </c>
      <c r="AH1120">
        <v>14</v>
      </c>
      <c r="AJ1120">
        <v>54</v>
      </c>
      <c r="AK1120">
        <v>57</v>
      </c>
      <c r="AL1120">
        <v>1</v>
      </c>
      <c r="AM1120" s="5">
        <v>0.50347222222222221</v>
      </c>
      <c r="AN1120">
        <v>1</v>
      </c>
      <c r="AO1120" s="5">
        <v>0.36805555555555558</v>
      </c>
      <c r="AP1120">
        <v>1</v>
      </c>
      <c r="AQ1120" s="5">
        <v>0.34027777777777779</v>
      </c>
      <c r="AR1120">
        <v>1</v>
      </c>
      <c r="AS1120" s="5">
        <v>0.41666666666666669</v>
      </c>
      <c r="AV1120">
        <v>302.89999999999998</v>
      </c>
      <c r="AW1120">
        <v>32</v>
      </c>
      <c r="AX1120">
        <v>60.72</v>
      </c>
      <c r="AY1120">
        <v>48</v>
      </c>
      <c r="AZ1120">
        <v>69.44</v>
      </c>
      <c r="BA1120">
        <v>9</v>
      </c>
      <c r="BB1120">
        <v>29.5</v>
      </c>
      <c r="BC1120">
        <v>70</v>
      </c>
      <c r="BD1120">
        <v>1.7</v>
      </c>
      <c r="BE1120">
        <v>40</v>
      </c>
      <c r="BF1120">
        <v>50</v>
      </c>
      <c r="BG1120">
        <v>70</v>
      </c>
      <c r="BH1120">
        <v>57.14</v>
      </c>
      <c r="BI1120">
        <v>55</v>
      </c>
      <c r="BJ1120">
        <v>44</v>
      </c>
      <c r="BK1120">
        <v>27</v>
      </c>
      <c r="BL1120">
        <v>21</v>
      </c>
      <c r="BM1120">
        <v>55</v>
      </c>
      <c r="BN1120">
        <v>46</v>
      </c>
      <c r="BO1120">
        <v>2</v>
      </c>
      <c r="BP1120">
        <v>47</v>
      </c>
      <c r="BQ1120">
        <v>3</v>
      </c>
      <c r="BR1120">
        <v>62</v>
      </c>
      <c r="BS1120">
        <v>-8</v>
      </c>
      <c r="BT1120">
        <v>6</v>
      </c>
      <c r="BU1120">
        <v>0</v>
      </c>
      <c r="BV1120">
        <v>17</v>
      </c>
      <c r="BW1120">
        <v>42</v>
      </c>
      <c r="BX1120">
        <v>12</v>
      </c>
      <c r="BY1120">
        <v>1</v>
      </c>
      <c r="BZ1120">
        <v>7</v>
      </c>
      <c r="CA1120">
        <v>16</v>
      </c>
      <c r="CB1120">
        <v>44</v>
      </c>
      <c r="CC1120">
        <v>12</v>
      </c>
      <c r="CD1120">
        <v>299.08</v>
      </c>
      <c r="CE1120">
        <v>62.69</v>
      </c>
      <c r="CF1120">
        <v>68.459999999999994</v>
      </c>
      <c r="CG1120">
        <v>53.49</v>
      </c>
      <c r="CH1120">
        <v>1.76</v>
      </c>
      <c r="CI1120">
        <v>29.22</v>
      </c>
      <c r="CJ1120">
        <v>51.69</v>
      </c>
      <c r="CK1120">
        <v>3.04</v>
      </c>
      <c r="CL1120">
        <v>4.0199999999999996</v>
      </c>
      <c r="CM1120">
        <v>4.6100000000000003</v>
      </c>
      <c r="CN1120">
        <v>299.08</v>
      </c>
      <c r="CO1120">
        <v>62.69</v>
      </c>
      <c r="CP1120">
        <v>68.459999999999994</v>
      </c>
      <c r="CQ1120">
        <v>53.49</v>
      </c>
      <c r="CR1120">
        <v>1.76</v>
      </c>
      <c r="CS1120">
        <v>29.22</v>
      </c>
      <c r="CT1120">
        <v>51.69</v>
      </c>
      <c r="CU1120">
        <v>3.04</v>
      </c>
      <c r="CV1120">
        <v>4.0199999999999996</v>
      </c>
      <c r="CW1120">
        <v>4.6100000000000003</v>
      </c>
      <c r="CX1120">
        <v>18</v>
      </c>
      <c r="CY1120">
        <v>28</v>
      </c>
      <c r="CZ1120">
        <v>65</v>
      </c>
      <c r="DA1120">
        <v>2</v>
      </c>
      <c r="DB1120">
        <v>18</v>
      </c>
      <c r="DC1120">
        <v>291</v>
      </c>
      <c r="DD1120">
        <v>58</v>
      </c>
      <c r="DE1120">
        <v>315.39999999999998</v>
      </c>
      <c r="DF1120">
        <v>7</v>
      </c>
      <c r="DG1120">
        <v>314</v>
      </c>
      <c r="DH1120">
        <v>7</v>
      </c>
      <c r="DI1120">
        <v>291.2</v>
      </c>
      <c r="DJ1120">
        <v>62</v>
      </c>
      <c r="DM1120">
        <v>64.290000000000006</v>
      </c>
      <c r="DN1120">
        <v>33</v>
      </c>
      <c r="DO1120">
        <v>50</v>
      </c>
      <c r="DP1120">
        <v>53</v>
      </c>
      <c r="DQ1120">
        <v>71.430000000000007</v>
      </c>
      <c r="DR1120">
        <v>14</v>
      </c>
      <c r="DS1120">
        <v>57.14</v>
      </c>
      <c r="DT1120">
        <v>42</v>
      </c>
      <c r="DW1120">
        <v>55.56</v>
      </c>
      <c r="DX1120">
        <v>48</v>
      </c>
      <c r="DY1120">
        <v>61.11</v>
      </c>
      <c r="DZ1120">
        <v>40</v>
      </c>
      <c r="EA1120">
        <v>88.89</v>
      </c>
      <c r="EB1120">
        <v>2</v>
      </c>
      <c r="EC1120">
        <v>72.22</v>
      </c>
      <c r="ED1120">
        <v>8</v>
      </c>
      <c r="EG1120">
        <v>28</v>
      </c>
      <c r="EH1120">
        <v>36</v>
      </c>
      <c r="EI1120">
        <v>31</v>
      </c>
      <c r="EJ1120">
        <v>67</v>
      </c>
      <c r="EK1120">
        <v>27</v>
      </c>
      <c r="EL1120">
        <v>23</v>
      </c>
      <c r="EM1120">
        <v>32</v>
      </c>
      <c r="EN1120">
        <v>66</v>
      </c>
      <c r="EQ1120">
        <v>1.7</v>
      </c>
      <c r="ER1120">
        <v>37</v>
      </c>
      <c r="ES1120">
        <v>1.73</v>
      </c>
      <c r="ET1120">
        <v>45</v>
      </c>
      <c r="EU1120">
        <v>1.56</v>
      </c>
      <c r="EV1120">
        <v>13</v>
      </c>
      <c r="EW1120">
        <v>1.85</v>
      </c>
      <c r="EX1120">
        <v>58</v>
      </c>
      <c r="FA1120">
        <v>62.5</v>
      </c>
      <c r="FB1120">
        <v>45</v>
      </c>
      <c r="FC1120">
        <v>28.57</v>
      </c>
      <c r="FD1120">
        <v>72</v>
      </c>
      <c r="FE1120">
        <v>100</v>
      </c>
      <c r="FF1120">
        <v>1</v>
      </c>
      <c r="FG1120">
        <v>40</v>
      </c>
      <c r="FH1120">
        <v>66</v>
      </c>
      <c r="FK1120">
        <v>66.67</v>
      </c>
      <c r="FL1120">
        <v>30</v>
      </c>
      <c r="FM1120">
        <v>33.33</v>
      </c>
      <c r="FN1120">
        <v>37</v>
      </c>
      <c r="FO1120">
        <v>100</v>
      </c>
      <c r="FP1120">
        <v>1</v>
      </c>
      <c r="FU1120">
        <v>0</v>
      </c>
      <c r="FV1120">
        <v>19</v>
      </c>
      <c r="FW1120">
        <v>3</v>
      </c>
      <c r="FX1120">
        <v>72</v>
      </c>
      <c r="FY1120">
        <v>-1</v>
      </c>
      <c r="FZ1120">
        <v>8</v>
      </c>
      <c r="GA1120">
        <v>0</v>
      </c>
      <c r="GB1120">
        <v>18</v>
      </c>
      <c r="GE1120">
        <v>3</v>
      </c>
      <c r="GF1120">
        <v>65</v>
      </c>
      <c r="GG1120">
        <v>1</v>
      </c>
      <c r="GH1120">
        <v>57</v>
      </c>
      <c r="GI1120">
        <v>-4</v>
      </c>
      <c r="GJ1120">
        <v>2</v>
      </c>
      <c r="GK1120">
        <v>3</v>
      </c>
      <c r="GL1120">
        <v>70</v>
      </c>
      <c r="GO1120">
        <v>-2</v>
      </c>
      <c r="GP1120">
        <v>13</v>
      </c>
      <c r="GQ1120">
        <v>-2</v>
      </c>
      <c r="GR1120">
        <v>9</v>
      </c>
      <c r="GS1120">
        <v>-2</v>
      </c>
      <c r="GT1120">
        <v>7</v>
      </c>
      <c r="GU1120">
        <v>-2</v>
      </c>
      <c r="GV1120">
        <v>13</v>
      </c>
      <c r="GY1120">
        <v>0</v>
      </c>
      <c r="GZ1120">
        <v>4</v>
      </c>
      <c r="HA1120">
        <v>0</v>
      </c>
      <c r="HB1120">
        <v>6</v>
      </c>
      <c r="HC1120">
        <v>0</v>
      </c>
      <c r="HD1120">
        <v>6</v>
      </c>
      <c r="HE1120">
        <v>0</v>
      </c>
      <c r="HF1120">
        <v>7</v>
      </c>
      <c r="HI1120">
        <v>3</v>
      </c>
      <c r="HJ1120">
        <v>44</v>
      </c>
      <c r="HK1120">
        <v>4</v>
      </c>
      <c r="HL1120">
        <v>26</v>
      </c>
      <c r="HM1120">
        <v>7</v>
      </c>
      <c r="HN1120">
        <v>1</v>
      </c>
      <c r="HO1120">
        <v>3</v>
      </c>
      <c r="HP1120">
        <v>41</v>
      </c>
      <c r="HS1120">
        <v>12</v>
      </c>
      <c r="HT1120">
        <v>27</v>
      </c>
      <c r="HU1120">
        <v>8</v>
      </c>
      <c r="HV1120">
        <v>69</v>
      </c>
      <c r="HW1120">
        <v>11</v>
      </c>
      <c r="HX1120">
        <v>42</v>
      </c>
      <c r="HY1120">
        <v>11</v>
      </c>
      <c r="HZ1120">
        <v>37</v>
      </c>
      <c r="IC1120">
        <v>2</v>
      </c>
      <c r="ID1120">
        <v>22</v>
      </c>
      <c r="IE1120">
        <v>6</v>
      </c>
      <c r="IF1120">
        <v>1</v>
      </c>
      <c r="IG1120">
        <v>0</v>
      </c>
      <c r="IH1120">
        <v>65</v>
      </c>
      <c r="II1120">
        <v>4</v>
      </c>
      <c r="IJ1120">
        <v>2</v>
      </c>
      <c r="IM1120">
        <v>1</v>
      </c>
      <c r="IN1120">
        <v>3</v>
      </c>
      <c r="IO1120">
        <v>0</v>
      </c>
      <c r="IP1120">
        <v>14</v>
      </c>
      <c r="IQ1120">
        <v>0</v>
      </c>
      <c r="IR1120">
        <v>21</v>
      </c>
      <c r="IS1120">
        <v>0</v>
      </c>
      <c r="IT1120">
        <v>21</v>
      </c>
    </row>
    <row r="1121" spans="1:254" x14ac:dyDescent="0.25">
      <c r="A1121" s="3" t="str">
        <f t="shared" si="17"/>
        <v>Jacob Bridgeman</v>
      </c>
      <c r="B1121" s="4">
        <v>45767</v>
      </c>
      <c r="C1121" t="s">
        <v>2248</v>
      </c>
      <c r="D1121" t="s">
        <v>2249</v>
      </c>
      <c r="E1121" t="s">
        <v>2250</v>
      </c>
      <c r="F1121" t="s">
        <v>2086</v>
      </c>
      <c r="I1121" t="s">
        <v>2325</v>
      </c>
      <c r="J1121" t="s">
        <v>1771</v>
      </c>
      <c r="K1121">
        <v>61</v>
      </c>
      <c r="L1121">
        <v>71</v>
      </c>
      <c r="M1121">
        <v>69</v>
      </c>
      <c r="N1121">
        <v>69</v>
      </c>
      <c r="O1121">
        <v>73</v>
      </c>
      <c r="Q1121">
        <v>282</v>
      </c>
      <c r="R1121">
        <v>69.58</v>
      </c>
      <c r="S1121">
        <v>69.58</v>
      </c>
      <c r="T1121">
        <v>71.290000000000006</v>
      </c>
      <c r="U1121">
        <v>69.25</v>
      </c>
      <c r="V1121">
        <v>69.48</v>
      </c>
      <c r="W1121">
        <v>72.83</v>
      </c>
      <c r="Y1121">
        <v>70.709999999999994</v>
      </c>
      <c r="Z1121">
        <v>51</v>
      </c>
      <c r="AA1121">
        <v>46</v>
      </c>
      <c r="AB1121">
        <v>45</v>
      </c>
      <c r="AC1121">
        <v>61</v>
      </c>
      <c r="AE1121">
        <v>10</v>
      </c>
      <c r="AF1121">
        <v>10</v>
      </c>
      <c r="AG1121">
        <v>11</v>
      </c>
      <c r="AH1121">
        <v>15</v>
      </c>
      <c r="AJ1121">
        <v>61</v>
      </c>
      <c r="AK1121">
        <v>63</v>
      </c>
      <c r="AL1121">
        <v>1</v>
      </c>
      <c r="AM1121" s="5">
        <v>0.47222222222222221</v>
      </c>
      <c r="AN1121">
        <v>1</v>
      </c>
      <c r="AO1121" s="5">
        <v>0.34027777777777779</v>
      </c>
      <c r="AP1121">
        <v>1</v>
      </c>
      <c r="AQ1121" s="5">
        <v>0.4201388888888889</v>
      </c>
      <c r="AR1121">
        <v>1</v>
      </c>
      <c r="AS1121" s="5">
        <v>0.40972222222222221</v>
      </c>
      <c r="AV1121">
        <v>299.52</v>
      </c>
      <c r="AW1121">
        <v>43</v>
      </c>
      <c r="AX1121">
        <v>71.430000000000007</v>
      </c>
      <c r="AY1121">
        <v>9</v>
      </c>
      <c r="AZ1121">
        <v>55.56</v>
      </c>
      <c r="BA1121">
        <v>63</v>
      </c>
      <c r="BB1121">
        <v>28</v>
      </c>
      <c r="BC1121">
        <v>39</v>
      </c>
      <c r="BD1121">
        <v>1.67</v>
      </c>
      <c r="BE1121">
        <v>37</v>
      </c>
      <c r="BF1121">
        <v>59.38</v>
      </c>
      <c r="BG1121">
        <v>63</v>
      </c>
      <c r="BH1121">
        <v>66.67</v>
      </c>
      <c r="BI1121">
        <v>38</v>
      </c>
      <c r="BJ1121">
        <v>16</v>
      </c>
      <c r="BK1121">
        <v>38</v>
      </c>
      <c r="BL1121">
        <v>38</v>
      </c>
      <c r="BM1121">
        <v>41</v>
      </c>
      <c r="BN1121">
        <v>57</v>
      </c>
      <c r="BO1121">
        <v>2</v>
      </c>
      <c r="BP1121">
        <v>47</v>
      </c>
      <c r="BQ1121">
        <v>2</v>
      </c>
      <c r="BR1121">
        <v>57</v>
      </c>
      <c r="BS1121">
        <v>-6</v>
      </c>
      <c r="BT1121">
        <v>21</v>
      </c>
      <c r="BU1121">
        <v>0</v>
      </c>
      <c r="BV1121">
        <v>18</v>
      </c>
      <c r="BW1121">
        <v>39</v>
      </c>
      <c r="BX1121">
        <v>14</v>
      </c>
      <c r="BY1121">
        <v>1</v>
      </c>
      <c r="BZ1121">
        <v>3</v>
      </c>
      <c r="CA1121">
        <v>16</v>
      </c>
      <c r="CB1121">
        <v>44</v>
      </c>
      <c r="CC1121">
        <v>12</v>
      </c>
      <c r="CD1121">
        <v>299.08</v>
      </c>
      <c r="CE1121">
        <v>62.69</v>
      </c>
      <c r="CF1121">
        <v>68.459999999999994</v>
      </c>
      <c r="CG1121">
        <v>53.49</v>
      </c>
      <c r="CH1121">
        <v>1.76</v>
      </c>
      <c r="CI1121">
        <v>29.22</v>
      </c>
      <c r="CJ1121">
        <v>51.69</v>
      </c>
      <c r="CK1121">
        <v>3.04</v>
      </c>
      <c r="CL1121">
        <v>4.0199999999999996</v>
      </c>
      <c r="CM1121">
        <v>4.6100000000000003</v>
      </c>
      <c r="CN1121">
        <v>299.08</v>
      </c>
      <c r="CO1121">
        <v>62.69</v>
      </c>
      <c r="CP1121">
        <v>68.459999999999994</v>
      </c>
      <c r="CQ1121">
        <v>53.49</v>
      </c>
      <c r="CR1121">
        <v>1.76</v>
      </c>
      <c r="CS1121">
        <v>29.22</v>
      </c>
      <c r="CT1121">
        <v>51.69</v>
      </c>
      <c r="CU1121">
        <v>3.04</v>
      </c>
      <c r="CV1121">
        <v>4.0199999999999996</v>
      </c>
      <c r="CW1121">
        <v>4.6100000000000003</v>
      </c>
      <c r="CX1121">
        <v>18</v>
      </c>
      <c r="CY1121">
        <v>16</v>
      </c>
      <c r="CZ1121">
        <v>72</v>
      </c>
      <c r="DA1121">
        <v>1</v>
      </c>
      <c r="DB1121">
        <v>18</v>
      </c>
      <c r="DC1121">
        <v>295.5</v>
      </c>
      <c r="DD1121">
        <v>43</v>
      </c>
      <c r="DE1121">
        <v>307.7</v>
      </c>
      <c r="DF1121">
        <v>19</v>
      </c>
      <c r="DG1121">
        <v>295.89999999999998</v>
      </c>
      <c r="DH1121">
        <v>48</v>
      </c>
      <c r="DI1121">
        <v>299</v>
      </c>
      <c r="DJ1121">
        <v>46</v>
      </c>
      <c r="DM1121">
        <v>71.430000000000007</v>
      </c>
      <c r="DN1121">
        <v>19</v>
      </c>
      <c r="DO1121">
        <v>71.430000000000007</v>
      </c>
      <c r="DP1121">
        <v>19</v>
      </c>
      <c r="DQ1121">
        <v>85.71</v>
      </c>
      <c r="DR1121">
        <v>2</v>
      </c>
      <c r="DS1121">
        <v>57.14</v>
      </c>
      <c r="DT1121">
        <v>42</v>
      </c>
      <c r="DW1121">
        <v>44.44</v>
      </c>
      <c r="DX1121">
        <v>68</v>
      </c>
      <c r="DY1121">
        <v>66.67</v>
      </c>
      <c r="DZ1121">
        <v>24</v>
      </c>
      <c r="EA1121">
        <v>61.11</v>
      </c>
      <c r="EB1121">
        <v>37</v>
      </c>
      <c r="EC1121">
        <v>50</v>
      </c>
      <c r="ED1121">
        <v>57</v>
      </c>
      <c r="EG1121">
        <v>28</v>
      </c>
      <c r="EH1121">
        <v>36</v>
      </c>
      <c r="EI1121">
        <v>28</v>
      </c>
      <c r="EJ1121">
        <v>34</v>
      </c>
      <c r="EK1121">
        <v>28</v>
      </c>
      <c r="EL1121">
        <v>34</v>
      </c>
      <c r="EM1121">
        <v>28</v>
      </c>
      <c r="EN1121">
        <v>32</v>
      </c>
      <c r="EQ1121">
        <v>1.75</v>
      </c>
      <c r="ER1121">
        <v>51</v>
      </c>
      <c r="ES1121">
        <v>1.5</v>
      </c>
      <c r="ET1121">
        <v>10</v>
      </c>
      <c r="EU1121">
        <v>1.82</v>
      </c>
      <c r="EV1121">
        <v>58</v>
      </c>
      <c r="EW1121">
        <v>1.67</v>
      </c>
      <c r="EX1121">
        <v>29</v>
      </c>
      <c r="FA1121">
        <v>60</v>
      </c>
      <c r="FB1121">
        <v>48</v>
      </c>
      <c r="FC1121">
        <v>33.33</v>
      </c>
      <c r="FD1121">
        <v>71</v>
      </c>
      <c r="FE1121">
        <v>85.71</v>
      </c>
      <c r="FF1121">
        <v>15</v>
      </c>
      <c r="FG1121">
        <v>55.56</v>
      </c>
      <c r="FH1121">
        <v>54</v>
      </c>
      <c r="FK1121">
        <v>50</v>
      </c>
      <c r="FL1121">
        <v>36</v>
      </c>
      <c r="FO1121">
        <v>100</v>
      </c>
      <c r="FP1121">
        <v>1</v>
      </c>
      <c r="FU1121">
        <v>0</v>
      </c>
      <c r="FV1121">
        <v>19</v>
      </c>
      <c r="FW1121">
        <v>-1</v>
      </c>
      <c r="FX1121">
        <v>2</v>
      </c>
      <c r="FY1121">
        <v>0</v>
      </c>
      <c r="FZ1121">
        <v>21</v>
      </c>
      <c r="GA1121">
        <v>3</v>
      </c>
      <c r="GB1121">
        <v>68</v>
      </c>
      <c r="GE1121">
        <v>-1</v>
      </c>
      <c r="GF1121">
        <v>22</v>
      </c>
      <c r="GG1121">
        <v>2</v>
      </c>
      <c r="GH1121">
        <v>67</v>
      </c>
      <c r="GI1121">
        <v>0</v>
      </c>
      <c r="GJ1121">
        <v>37</v>
      </c>
      <c r="GK1121">
        <v>1</v>
      </c>
      <c r="GL1121">
        <v>50</v>
      </c>
      <c r="GO1121">
        <v>1</v>
      </c>
      <c r="GP1121">
        <v>67</v>
      </c>
      <c r="GQ1121">
        <v>-3</v>
      </c>
      <c r="GR1121">
        <v>1</v>
      </c>
      <c r="GS1121">
        <v>-2</v>
      </c>
      <c r="GT1121">
        <v>7</v>
      </c>
      <c r="GU1121">
        <v>-2</v>
      </c>
      <c r="GV1121">
        <v>13</v>
      </c>
      <c r="GY1121">
        <v>0</v>
      </c>
      <c r="GZ1121">
        <v>4</v>
      </c>
      <c r="HA1121">
        <v>0</v>
      </c>
      <c r="HB1121">
        <v>6</v>
      </c>
      <c r="HC1121">
        <v>0</v>
      </c>
      <c r="HD1121">
        <v>6</v>
      </c>
      <c r="HE1121">
        <v>0</v>
      </c>
      <c r="HF1121">
        <v>7</v>
      </c>
      <c r="HI1121">
        <v>5</v>
      </c>
      <c r="HJ1121">
        <v>12</v>
      </c>
      <c r="HK1121">
        <v>6</v>
      </c>
      <c r="HL1121">
        <v>4</v>
      </c>
      <c r="HM1121">
        <v>4</v>
      </c>
      <c r="HN1121">
        <v>34</v>
      </c>
      <c r="HO1121">
        <v>3</v>
      </c>
      <c r="HP1121">
        <v>41</v>
      </c>
      <c r="HS1121">
        <v>8</v>
      </c>
      <c r="HT1121">
        <v>70</v>
      </c>
      <c r="HU1121">
        <v>8</v>
      </c>
      <c r="HV1121">
        <v>69</v>
      </c>
      <c r="HW1121">
        <v>12</v>
      </c>
      <c r="HX1121">
        <v>25</v>
      </c>
      <c r="HY1121">
        <v>11</v>
      </c>
      <c r="HZ1121">
        <v>37</v>
      </c>
      <c r="IC1121">
        <v>5</v>
      </c>
      <c r="ID1121">
        <v>2</v>
      </c>
      <c r="IE1121">
        <v>4</v>
      </c>
      <c r="IF1121">
        <v>5</v>
      </c>
      <c r="IG1121">
        <v>2</v>
      </c>
      <c r="IH1121">
        <v>16</v>
      </c>
      <c r="II1121">
        <v>3</v>
      </c>
      <c r="IJ1121">
        <v>13</v>
      </c>
      <c r="IM1121">
        <v>0</v>
      </c>
      <c r="IN1121">
        <v>14</v>
      </c>
      <c r="IO1121">
        <v>0</v>
      </c>
      <c r="IP1121">
        <v>14</v>
      </c>
      <c r="IQ1121">
        <v>0</v>
      </c>
      <c r="IR1121">
        <v>21</v>
      </c>
      <c r="IS1121">
        <v>1</v>
      </c>
      <c r="IT1121">
        <v>3</v>
      </c>
    </row>
    <row r="1122" spans="1:254" x14ac:dyDescent="0.25">
      <c r="A1122" s="3" t="str">
        <f t="shared" si="17"/>
        <v>Lucas Glover</v>
      </c>
      <c r="B1122" s="4">
        <v>45767</v>
      </c>
      <c r="C1122" t="s">
        <v>2248</v>
      </c>
      <c r="D1122" t="s">
        <v>2249</v>
      </c>
      <c r="E1122" t="s">
        <v>2250</v>
      </c>
      <c r="F1122" t="s">
        <v>2086</v>
      </c>
      <c r="I1122" t="s">
        <v>2326</v>
      </c>
      <c r="J1122" t="s">
        <v>1110</v>
      </c>
      <c r="K1122">
        <v>61</v>
      </c>
      <c r="L1122">
        <v>68</v>
      </c>
      <c r="M1122">
        <v>70</v>
      </c>
      <c r="N1122">
        <v>72</v>
      </c>
      <c r="O1122">
        <v>72</v>
      </c>
      <c r="Q1122">
        <v>282</v>
      </c>
      <c r="R1122">
        <v>69.58</v>
      </c>
      <c r="S1122">
        <v>69.58</v>
      </c>
      <c r="T1122">
        <v>68.290000000000006</v>
      </c>
      <c r="U1122">
        <v>70.25</v>
      </c>
      <c r="V1122">
        <v>72.48</v>
      </c>
      <c r="W1122">
        <v>71.83</v>
      </c>
      <c r="Y1122">
        <v>70.709999999999994</v>
      </c>
      <c r="Z1122">
        <v>21</v>
      </c>
      <c r="AA1122">
        <v>31</v>
      </c>
      <c r="AB1122">
        <v>50</v>
      </c>
      <c r="AC1122">
        <v>61</v>
      </c>
      <c r="AE1122">
        <v>7</v>
      </c>
      <c r="AF1122">
        <v>8</v>
      </c>
      <c r="AG1122">
        <v>12</v>
      </c>
      <c r="AH1122">
        <v>15</v>
      </c>
      <c r="AJ1122">
        <v>61</v>
      </c>
      <c r="AK1122">
        <v>63</v>
      </c>
      <c r="AL1122">
        <v>1</v>
      </c>
      <c r="AM1122" s="5">
        <v>0.4513888888888889</v>
      </c>
      <c r="AN1122">
        <v>1</v>
      </c>
      <c r="AO1122" s="5">
        <v>0.58333333333333337</v>
      </c>
      <c r="AP1122">
        <v>1</v>
      </c>
      <c r="AQ1122" s="5">
        <v>0.44444444444444442</v>
      </c>
      <c r="AR1122">
        <v>1</v>
      </c>
      <c r="AS1122" s="5">
        <v>0.39583333333333331</v>
      </c>
      <c r="AV1122">
        <v>292.33</v>
      </c>
      <c r="AW1122">
        <v>59</v>
      </c>
      <c r="AX1122">
        <v>66.069999999999993</v>
      </c>
      <c r="AY1122">
        <v>31</v>
      </c>
      <c r="AZ1122">
        <v>63.89</v>
      </c>
      <c r="BA1122">
        <v>30</v>
      </c>
      <c r="BB1122">
        <v>29.25</v>
      </c>
      <c r="BC1122">
        <v>68</v>
      </c>
      <c r="BD1122">
        <v>1.78</v>
      </c>
      <c r="BE1122">
        <v>66</v>
      </c>
      <c r="BF1122">
        <v>65.38</v>
      </c>
      <c r="BG1122">
        <v>49</v>
      </c>
      <c r="BH1122">
        <v>66.67</v>
      </c>
      <c r="BI1122">
        <v>38</v>
      </c>
      <c r="BJ1122">
        <v>54</v>
      </c>
      <c r="BK1122">
        <v>29</v>
      </c>
      <c r="BL1122">
        <v>41</v>
      </c>
      <c r="BM1122">
        <v>70</v>
      </c>
      <c r="BN1122">
        <v>67</v>
      </c>
      <c r="BO1122">
        <v>1</v>
      </c>
      <c r="BP1122">
        <v>35</v>
      </c>
      <c r="BQ1122">
        <v>2</v>
      </c>
      <c r="BR1122">
        <v>57</v>
      </c>
      <c r="BS1122">
        <v>-5</v>
      </c>
      <c r="BT1122">
        <v>37</v>
      </c>
      <c r="BU1122">
        <v>0</v>
      </c>
      <c r="BV1122">
        <v>14</v>
      </c>
      <c r="BW1122">
        <v>47</v>
      </c>
      <c r="BX1122">
        <v>10</v>
      </c>
      <c r="BY1122">
        <v>1</v>
      </c>
      <c r="BZ1122">
        <v>3</v>
      </c>
      <c r="CA1122">
        <v>16</v>
      </c>
      <c r="CB1122">
        <v>44</v>
      </c>
      <c r="CC1122">
        <v>12</v>
      </c>
      <c r="CD1122">
        <v>299.08</v>
      </c>
      <c r="CE1122">
        <v>62.69</v>
      </c>
      <c r="CF1122">
        <v>68.459999999999994</v>
      </c>
      <c r="CG1122">
        <v>53.49</v>
      </c>
      <c r="CH1122">
        <v>1.76</v>
      </c>
      <c r="CI1122">
        <v>29.22</v>
      </c>
      <c r="CJ1122">
        <v>51.69</v>
      </c>
      <c r="CK1122">
        <v>3.04</v>
      </c>
      <c r="CL1122">
        <v>4.0199999999999996</v>
      </c>
      <c r="CM1122">
        <v>4.6100000000000003</v>
      </c>
      <c r="CN1122">
        <v>299.08</v>
      </c>
      <c r="CO1122">
        <v>62.69</v>
      </c>
      <c r="CP1122">
        <v>68.459999999999994</v>
      </c>
      <c r="CQ1122">
        <v>53.49</v>
      </c>
      <c r="CR1122">
        <v>1.76</v>
      </c>
      <c r="CS1122">
        <v>29.22</v>
      </c>
      <c r="CT1122">
        <v>51.69</v>
      </c>
      <c r="CU1122">
        <v>3.04</v>
      </c>
      <c r="CV1122">
        <v>4.0199999999999996</v>
      </c>
      <c r="CW1122">
        <v>4.6100000000000003</v>
      </c>
      <c r="CX1122">
        <v>18</v>
      </c>
      <c r="CY1122">
        <v>48</v>
      </c>
      <c r="CZ1122">
        <v>33</v>
      </c>
      <c r="DA1122">
        <v>12</v>
      </c>
      <c r="DB1122">
        <v>18</v>
      </c>
      <c r="DC1122">
        <v>291.39999999999998</v>
      </c>
      <c r="DD1122">
        <v>54</v>
      </c>
      <c r="DE1122">
        <v>290</v>
      </c>
      <c r="DF1122">
        <v>60</v>
      </c>
      <c r="DG1122">
        <v>272</v>
      </c>
      <c r="DH1122">
        <v>72</v>
      </c>
      <c r="DI1122">
        <v>315.89999999999998</v>
      </c>
      <c r="DJ1122">
        <v>11</v>
      </c>
      <c r="DM1122">
        <v>85.71</v>
      </c>
      <c r="DN1122">
        <v>2</v>
      </c>
      <c r="DO1122">
        <v>57.14</v>
      </c>
      <c r="DP1122">
        <v>44</v>
      </c>
      <c r="DQ1122">
        <v>57.14</v>
      </c>
      <c r="DR1122">
        <v>44</v>
      </c>
      <c r="DS1122">
        <v>64.290000000000006</v>
      </c>
      <c r="DT1122">
        <v>26</v>
      </c>
      <c r="DW1122">
        <v>77.78</v>
      </c>
      <c r="DX1122">
        <v>5</v>
      </c>
      <c r="DY1122">
        <v>72.22</v>
      </c>
      <c r="DZ1122">
        <v>7</v>
      </c>
      <c r="EA1122">
        <v>61.11</v>
      </c>
      <c r="EB1122">
        <v>37</v>
      </c>
      <c r="EC1122">
        <v>44.44</v>
      </c>
      <c r="ED1122">
        <v>66</v>
      </c>
      <c r="EG1122">
        <v>29</v>
      </c>
      <c r="EH1122">
        <v>48</v>
      </c>
      <c r="EI1122">
        <v>30</v>
      </c>
      <c r="EJ1122">
        <v>57</v>
      </c>
      <c r="EK1122">
        <v>31</v>
      </c>
      <c r="EL1122">
        <v>68</v>
      </c>
      <c r="EM1122">
        <v>27</v>
      </c>
      <c r="EN1122">
        <v>19</v>
      </c>
      <c r="EQ1122">
        <v>1.79</v>
      </c>
      <c r="ER1122">
        <v>57</v>
      </c>
      <c r="ES1122">
        <v>1.69</v>
      </c>
      <c r="ET1122">
        <v>36</v>
      </c>
      <c r="EU1122">
        <v>1.82</v>
      </c>
      <c r="EV1122">
        <v>58</v>
      </c>
      <c r="EW1122">
        <v>1.88</v>
      </c>
      <c r="EX1122">
        <v>62</v>
      </c>
      <c r="FA1122">
        <v>100</v>
      </c>
      <c r="FB1122">
        <v>1</v>
      </c>
      <c r="FC1122">
        <v>40</v>
      </c>
      <c r="FD1122">
        <v>67</v>
      </c>
      <c r="FE1122">
        <v>42.86</v>
      </c>
      <c r="FF1122">
        <v>66</v>
      </c>
      <c r="FG1122">
        <v>80</v>
      </c>
      <c r="FH1122">
        <v>15</v>
      </c>
      <c r="FM1122">
        <v>100</v>
      </c>
      <c r="FN1122">
        <v>1</v>
      </c>
      <c r="FQ1122">
        <v>50</v>
      </c>
      <c r="FR1122">
        <v>25</v>
      </c>
      <c r="FU1122">
        <v>0</v>
      </c>
      <c r="FV1122">
        <v>19</v>
      </c>
      <c r="FW1122">
        <v>1</v>
      </c>
      <c r="FX1122">
        <v>45</v>
      </c>
      <c r="FY1122">
        <v>0</v>
      </c>
      <c r="FZ1122">
        <v>21</v>
      </c>
      <c r="GA1122">
        <v>0</v>
      </c>
      <c r="GB1122">
        <v>18</v>
      </c>
      <c r="GE1122">
        <v>-2</v>
      </c>
      <c r="GF1122">
        <v>9</v>
      </c>
      <c r="GG1122">
        <v>0</v>
      </c>
      <c r="GH1122">
        <v>39</v>
      </c>
      <c r="GI1122">
        <v>2</v>
      </c>
      <c r="GJ1122">
        <v>62</v>
      </c>
      <c r="GK1122">
        <v>2</v>
      </c>
      <c r="GL1122">
        <v>57</v>
      </c>
      <c r="GO1122">
        <v>-1</v>
      </c>
      <c r="GP1122">
        <v>39</v>
      </c>
      <c r="GQ1122">
        <v>-2</v>
      </c>
      <c r="GR1122">
        <v>9</v>
      </c>
      <c r="GS1122">
        <v>-1</v>
      </c>
      <c r="GT1122">
        <v>31</v>
      </c>
      <c r="GU1122">
        <v>-1</v>
      </c>
      <c r="GV1122">
        <v>34</v>
      </c>
      <c r="GY1122">
        <v>0</v>
      </c>
      <c r="GZ1122">
        <v>4</v>
      </c>
      <c r="HA1122">
        <v>0</v>
      </c>
      <c r="HB1122">
        <v>6</v>
      </c>
      <c r="HC1122">
        <v>0</v>
      </c>
      <c r="HD1122">
        <v>6</v>
      </c>
      <c r="HE1122">
        <v>0</v>
      </c>
      <c r="HF1122">
        <v>7</v>
      </c>
      <c r="HI1122">
        <v>3</v>
      </c>
      <c r="HJ1122">
        <v>44</v>
      </c>
      <c r="HK1122">
        <v>5</v>
      </c>
      <c r="HL1122">
        <v>11</v>
      </c>
      <c r="HM1122">
        <v>4</v>
      </c>
      <c r="HN1122">
        <v>34</v>
      </c>
      <c r="HO1122">
        <v>2</v>
      </c>
      <c r="HP1122">
        <v>58</v>
      </c>
      <c r="HS1122">
        <v>15</v>
      </c>
      <c r="HT1122">
        <v>1</v>
      </c>
      <c r="HU1122">
        <v>9</v>
      </c>
      <c r="HV1122">
        <v>65</v>
      </c>
      <c r="HW1122">
        <v>10</v>
      </c>
      <c r="HX1122">
        <v>61</v>
      </c>
      <c r="HY1122">
        <v>13</v>
      </c>
      <c r="HZ1122">
        <v>13</v>
      </c>
      <c r="IC1122">
        <v>0</v>
      </c>
      <c r="ID1122">
        <v>63</v>
      </c>
      <c r="IE1122">
        <v>4</v>
      </c>
      <c r="IF1122">
        <v>5</v>
      </c>
      <c r="IG1122">
        <v>3</v>
      </c>
      <c r="IH1122">
        <v>4</v>
      </c>
      <c r="II1122">
        <v>3</v>
      </c>
      <c r="IJ1122">
        <v>13</v>
      </c>
      <c r="IM1122">
        <v>0</v>
      </c>
      <c r="IN1122">
        <v>14</v>
      </c>
      <c r="IO1122">
        <v>0</v>
      </c>
      <c r="IP1122">
        <v>14</v>
      </c>
      <c r="IQ1122">
        <v>1</v>
      </c>
      <c r="IR1122">
        <v>1</v>
      </c>
      <c r="IS1122">
        <v>0</v>
      </c>
      <c r="IT1122">
        <v>21</v>
      </c>
    </row>
    <row r="1123" spans="1:254" x14ac:dyDescent="0.25">
      <c r="A1123" s="3" t="str">
        <f t="shared" si="17"/>
        <v>Adam Hadwin</v>
      </c>
      <c r="B1123" s="4">
        <v>45767</v>
      </c>
      <c r="C1123" t="s">
        <v>2248</v>
      </c>
      <c r="D1123" t="s">
        <v>2249</v>
      </c>
      <c r="E1123" t="s">
        <v>2250</v>
      </c>
      <c r="F1123" t="s">
        <v>2086</v>
      </c>
      <c r="I1123" t="s">
        <v>2327</v>
      </c>
      <c r="J1123" t="s">
        <v>1676</v>
      </c>
      <c r="K1123">
        <v>61</v>
      </c>
      <c r="L1123">
        <v>72</v>
      </c>
      <c r="M1123">
        <v>74</v>
      </c>
      <c r="N1123">
        <v>68</v>
      </c>
      <c r="O1123">
        <v>68</v>
      </c>
      <c r="Q1123">
        <v>282</v>
      </c>
      <c r="R1123">
        <v>69.58</v>
      </c>
      <c r="S1123">
        <v>69.58</v>
      </c>
      <c r="T1123">
        <v>72.290000000000006</v>
      </c>
      <c r="U1123">
        <v>74.25</v>
      </c>
      <c r="V1123">
        <v>68.48</v>
      </c>
      <c r="W1123">
        <v>67.83</v>
      </c>
      <c r="Y1123">
        <v>70.709999999999994</v>
      </c>
      <c r="Z1123">
        <v>61</v>
      </c>
      <c r="AA1123">
        <v>70</v>
      </c>
      <c r="AB1123">
        <v>66</v>
      </c>
      <c r="AC1123">
        <v>61</v>
      </c>
      <c r="AE1123">
        <v>11</v>
      </c>
      <c r="AF1123">
        <v>16</v>
      </c>
      <c r="AG1123">
        <v>16</v>
      </c>
      <c r="AH1123">
        <v>15</v>
      </c>
      <c r="AJ1123">
        <v>61</v>
      </c>
      <c r="AK1123">
        <v>63</v>
      </c>
      <c r="AL1123">
        <v>1</v>
      </c>
      <c r="AM1123" s="5">
        <v>0.36805555555555558</v>
      </c>
      <c r="AN1123">
        <v>1</v>
      </c>
      <c r="AO1123" s="5">
        <v>0.50347222222222221</v>
      </c>
      <c r="AP1123">
        <v>1</v>
      </c>
      <c r="AQ1123" s="5">
        <v>0.33333333333333331</v>
      </c>
      <c r="AR1123">
        <v>1</v>
      </c>
      <c r="AS1123" s="5">
        <v>0.34375</v>
      </c>
      <c r="AV1123">
        <v>311.92</v>
      </c>
      <c r="AW1123">
        <v>4</v>
      </c>
      <c r="AX1123">
        <v>57.15</v>
      </c>
      <c r="AY1123">
        <v>60</v>
      </c>
      <c r="AZ1123">
        <v>54.17</v>
      </c>
      <c r="BA1123">
        <v>68</v>
      </c>
      <c r="BB1123">
        <v>27.25</v>
      </c>
      <c r="BC1123">
        <v>19</v>
      </c>
      <c r="BD1123">
        <v>1.59</v>
      </c>
      <c r="BE1123">
        <v>6</v>
      </c>
      <c r="BF1123">
        <v>57.58</v>
      </c>
      <c r="BG1123">
        <v>67</v>
      </c>
      <c r="BH1123">
        <v>75</v>
      </c>
      <c r="BI1123">
        <v>26</v>
      </c>
      <c r="BJ1123">
        <v>28</v>
      </c>
      <c r="BK1123">
        <v>69</v>
      </c>
      <c r="BL1123">
        <v>53</v>
      </c>
      <c r="BM1123">
        <v>11</v>
      </c>
      <c r="BN1123">
        <v>49</v>
      </c>
      <c r="BO1123">
        <v>1</v>
      </c>
      <c r="BP1123">
        <v>35</v>
      </c>
      <c r="BQ1123">
        <v>3</v>
      </c>
      <c r="BR1123">
        <v>62</v>
      </c>
      <c r="BS1123">
        <v>-6</v>
      </c>
      <c r="BT1123">
        <v>21</v>
      </c>
      <c r="BU1123">
        <v>1</v>
      </c>
      <c r="BV1123">
        <v>16</v>
      </c>
      <c r="BW1123">
        <v>41</v>
      </c>
      <c r="BX1123">
        <v>12</v>
      </c>
      <c r="BY1123">
        <v>2</v>
      </c>
      <c r="BZ1123">
        <v>4</v>
      </c>
      <c r="CA1123">
        <v>16</v>
      </c>
      <c r="CB1123">
        <v>44</v>
      </c>
      <c r="CC1123">
        <v>12</v>
      </c>
      <c r="CD1123">
        <v>299.08</v>
      </c>
      <c r="CE1123">
        <v>62.69</v>
      </c>
      <c r="CF1123">
        <v>68.459999999999994</v>
      </c>
      <c r="CG1123">
        <v>53.49</v>
      </c>
      <c r="CH1123">
        <v>1.76</v>
      </c>
      <c r="CI1123">
        <v>29.22</v>
      </c>
      <c r="CJ1123">
        <v>51.69</v>
      </c>
      <c r="CK1123">
        <v>3.04</v>
      </c>
      <c r="CL1123">
        <v>4.0199999999999996</v>
      </c>
      <c r="CM1123">
        <v>4.6100000000000003</v>
      </c>
      <c r="CN1123">
        <v>299.08</v>
      </c>
      <c r="CO1123">
        <v>62.69</v>
      </c>
      <c r="CP1123">
        <v>68.459999999999994</v>
      </c>
      <c r="CQ1123">
        <v>53.49</v>
      </c>
      <c r="CR1123">
        <v>1.76</v>
      </c>
      <c r="CS1123">
        <v>29.22</v>
      </c>
      <c r="CT1123">
        <v>51.69</v>
      </c>
      <c r="CU1123">
        <v>3.04</v>
      </c>
      <c r="CV1123">
        <v>4.0199999999999996</v>
      </c>
      <c r="CW1123">
        <v>4.6100000000000003</v>
      </c>
      <c r="CX1123">
        <v>4</v>
      </c>
      <c r="CY1123">
        <v>35</v>
      </c>
      <c r="CZ1123">
        <v>67</v>
      </c>
      <c r="DA1123">
        <v>2</v>
      </c>
      <c r="DB1123">
        <v>8</v>
      </c>
      <c r="DC1123">
        <v>327.5</v>
      </c>
      <c r="DD1123">
        <v>2</v>
      </c>
      <c r="DE1123">
        <v>302.39999999999998</v>
      </c>
      <c r="DF1123">
        <v>30</v>
      </c>
      <c r="DG1123">
        <v>313.5</v>
      </c>
      <c r="DH1123">
        <v>10</v>
      </c>
      <c r="DI1123">
        <v>304.3</v>
      </c>
      <c r="DJ1123">
        <v>35</v>
      </c>
      <c r="DM1123">
        <v>50</v>
      </c>
      <c r="DN1123">
        <v>58</v>
      </c>
      <c r="DO1123">
        <v>50</v>
      </c>
      <c r="DP1123">
        <v>53</v>
      </c>
      <c r="DQ1123">
        <v>64.290000000000006</v>
      </c>
      <c r="DR1123">
        <v>27</v>
      </c>
      <c r="DS1123">
        <v>64.290000000000006</v>
      </c>
      <c r="DT1123">
        <v>26</v>
      </c>
      <c r="DW1123">
        <v>44.44</v>
      </c>
      <c r="DX1123">
        <v>68</v>
      </c>
      <c r="DY1123">
        <v>44.44</v>
      </c>
      <c r="DZ1123">
        <v>65</v>
      </c>
      <c r="EA1123">
        <v>66.67</v>
      </c>
      <c r="EB1123">
        <v>24</v>
      </c>
      <c r="EC1123">
        <v>61.11</v>
      </c>
      <c r="ED1123">
        <v>28</v>
      </c>
      <c r="EG1123">
        <v>28</v>
      </c>
      <c r="EH1123">
        <v>36</v>
      </c>
      <c r="EI1123">
        <v>27</v>
      </c>
      <c r="EJ1123">
        <v>19</v>
      </c>
      <c r="EK1123">
        <v>27</v>
      </c>
      <c r="EL1123">
        <v>23</v>
      </c>
      <c r="EM1123">
        <v>27</v>
      </c>
      <c r="EN1123">
        <v>19</v>
      </c>
      <c r="EQ1123">
        <v>1.75</v>
      </c>
      <c r="ER1123">
        <v>51</v>
      </c>
      <c r="ES1123">
        <v>1.63</v>
      </c>
      <c r="ET1123">
        <v>24</v>
      </c>
      <c r="EU1123">
        <v>1.58</v>
      </c>
      <c r="EV1123">
        <v>15</v>
      </c>
      <c r="EW1123">
        <v>1.46</v>
      </c>
      <c r="EX1123">
        <v>8</v>
      </c>
      <c r="FA1123">
        <v>60</v>
      </c>
      <c r="FB1123">
        <v>48</v>
      </c>
      <c r="FC1123">
        <v>60</v>
      </c>
      <c r="FD1123">
        <v>47</v>
      </c>
      <c r="FE1123">
        <v>66.67</v>
      </c>
      <c r="FF1123">
        <v>43</v>
      </c>
      <c r="FG1123">
        <v>42.86</v>
      </c>
      <c r="FH1123">
        <v>65</v>
      </c>
      <c r="FM1123">
        <v>100</v>
      </c>
      <c r="FN1123">
        <v>1</v>
      </c>
      <c r="FQ1123">
        <v>66.7</v>
      </c>
      <c r="FR1123">
        <v>18</v>
      </c>
      <c r="FU1123">
        <v>-1</v>
      </c>
      <c r="FV1123">
        <v>5</v>
      </c>
      <c r="FW1123">
        <v>2</v>
      </c>
      <c r="FX1123">
        <v>65</v>
      </c>
      <c r="FY1123">
        <v>1</v>
      </c>
      <c r="FZ1123">
        <v>48</v>
      </c>
      <c r="GA1123">
        <v>-1</v>
      </c>
      <c r="GB1123">
        <v>5</v>
      </c>
      <c r="GE1123">
        <v>2</v>
      </c>
      <c r="GF1123">
        <v>59</v>
      </c>
      <c r="GG1123">
        <v>1</v>
      </c>
      <c r="GH1123">
        <v>57</v>
      </c>
      <c r="GI1123">
        <v>-2</v>
      </c>
      <c r="GJ1123">
        <v>13</v>
      </c>
      <c r="GK1123">
        <v>2</v>
      </c>
      <c r="GL1123">
        <v>57</v>
      </c>
      <c r="GO1123">
        <v>0</v>
      </c>
      <c r="GP1123">
        <v>57</v>
      </c>
      <c r="GQ1123">
        <v>0</v>
      </c>
      <c r="GR1123">
        <v>59</v>
      </c>
      <c r="GS1123">
        <v>-2</v>
      </c>
      <c r="GT1123">
        <v>7</v>
      </c>
      <c r="GU1123">
        <v>-4</v>
      </c>
      <c r="GV1123">
        <v>1</v>
      </c>
      <c r="GY1123">
        <v>0</v>
      </c>
      <c r="GZ1123">
        <v>4</v>
      </c>
      <c r="HA1123">
        <v>0</v>
      </c>
      <c r="HB1123">
        <v>6</v>
      </c>
      <c r="HC1123">
        <v>0</v>
      </c>
      <c r="HD1123">
        <v>6</v>
      </c>
      <c r="HE1123">
        <v>1</v>
      </c>
      <c r="HF1123">
        <v>2</v>
      </c>
      <c r="HI1123">
        <v>3</v>
      </c>
      <c r="HJ1123">
        <v>44</v>
      </c>
      <c r="HK1123">
        <v>3</v>
      </c>
      <c r="HL1123">
        <v>48</v>
      </c>
      <c r="HM1123">
        <v>5</v>
      </c>
      <c r="HN1123">
        <v>13</v>
      </c>
      <c r="HO1123">
        <v>5</v>
      </c>
      <c r="HP1123">
        <v>13</v>
      </c>
      <c r="HS1123">
        <v>11</v>
      </c>
      <c r="HT1123">
        <v>44</v>
      </c>
      <c r="HU1123">
        <v>11</v>
      </c>
      <c r="HV1123">
        <v>43</v>
      </c>
      <c r="HW1123">
        <v>11</v>
      </c>
      <c r="HX1123">
        <v>42</v>
      </c>
      <c r="HY1123">
        <v>8</v>
      </c>
      <c r="HZ1123">
        <v>68</v>
      </c>
      <c r="IC1123">
        <v>4</v>
      </c>
      <c r="ID1123">
        <v>5</v>
      </c>
      <c r="IE1123">
        <v>2</v>
      </c>
      <c r="IF1123">
        <v>24</v>
      </c>
      <c r="IG1123">
        <v>2</v>
      </c>
      <c r="IH1123">
        <v>16</v>
      </c>
      <c r="II1123">
        <v>4</v>
      </c>
      <c r="IJ1123">
        <v>2</v>
      </c>
      <c r="IM1123">
        <v>0</v>
      </c>
      <c r="IN1123">
        <v>14</v>
      </c>
      <c r="IO1123">
        <v>2</v>
      </c>
      <c r="IP1123">
        <v>1</v>
      </c>
      <c r="IQ1123">
        <v>0</v>
      </c>
      <c r="IR1123">
        <v>21</v>
      </c>
      <c r="IS1123">
        <v>0</v>
      </c>
      <c r="IT1123">
        <v>21</v>
      </c>
    </row>
    <row r="1124" spans="1:254" x14ac:dyDescent="0.25">
      <c r="A1124" s="3" t="str">
        <f t="shared" si="17"/>
        <v>Min Woo Lee</v>
      </c>
      <c r="B1124" s="4">
        <v>45767</v>
      </c>
      <c r="C1124" t="s">
        <v>2248</v>
      </c>
      <c r="D1124" t="s">
        <v>2249</v>
      </c>
      <c r="E1124" t="s">
        <v>2250</v>
      </c>
      <c r="F1124" t="s">
        <v>2086</v>
      </c>
      <c r="I1124" t="s">
        <v>1419</v>
      </c>
      <c r="J1124" t="s">
        <v>2328</v>
      </c>
      <c r="K1124">
        <v>61</v>
      </c>
      <c r="L1124">
        <v>72</v>
      </c>
      <c r="M1124">
        <v>71</v>
      </c>
      <c r="N1124">
        <v>71</v>
      </c>
      <c r="O1124">
        <v>68</v>
      </c>
      <c r="Q1124">
        <v>282</v>
      </c>
      <c r="R1124">
        <v>69.58</v>
      </c>
      <c r="S1124">
        <v>69.58</v>
      </c>
      <c r="T1124">
        <v>72.290000000000006</v>
      </c>
      <c r="U1124">
        <v>71.25</v>
      </c>
      <c r="V1124">
        <v>71.48</v>
      </c>
      <c r="W1124">
        <v>67.83</v>
      </c>
      <c r="Y1124">
        <v>70.709999999999994</v>
      </c>
      <c r="Z1124">
        <v>61</v>
      </c>
      <c r="AA1124">
        <v>62</v>
      </c>
      <c r="AB1124">
        <v>66</v>
      </c>
      <c r="AC1124">
        <v>61</v>
      </c>
      <c r="AE1124">
        <v>11</v>
      </c>
      <c r="AF1124">
        <v>13</v>
      </c>
      <c r="AG1124">
        <v>16</v>
      </c>
      <c r="AH1124">
        <v>15</v>
      </c>
      <c r="AJ1124">
        <v>61</v>
      </c>
      <c r="AK1124">
        <v>63</v>
      </c>
      <c r="AL1124">
        <v>1</v>
      </c>
      <c r="AM1124" s="5">
        <v>0.57638888888888884</v>
      </c>
      <c r="AN1124">
        <v>1</v>
      </c>
      <c r="AO1124" s="5">
        <v>0.44444444444444442</v>
      </c>
      <c r="AP1124">
        <v>1</v>
      </c>
      <c r="AQ1124" s="5">
        <v>0.35416666666666669</v>
      </c>
      <c r="AR1124">
        <v>1</v>
      </c>
      <c r="AS1124" s="5">
        <v>0.33680555555555558</v>
      </c>
      <c r="AV1124">
        <v>307.02</v>
      </c>
      <c r="AW1124">
        <v>18</v>
      </c>
      <c r="AX1124">
        <v>48.21</v>
      </c>
      <c r="AY1124">
        <v>72</v>
      </c>
      <c r="AZ1124">
        <v>58.33</v>
      </c>
      <c r="BA1124">
        <v>54</v>
      </c>
      <c r="BB1124">
        <v>27.75</v>
      </c>
      <c r="BC1124">
        <v>32</v>
      </c>
      <c r="BD1124">
        <v>1.71</v>
      </c>
      <c r="BE1124">
        <v>48</v>
      </c>
      <c r="BF1124">
        <v>70</v>
      </c>
      <c r="BG1124">
        <v>34</v>
      </c>
      <c r="BH1124">
        <v>50</v>
      </c>
      <c r="BI1124">
        <v>60</v>
      </c>
      <c r="BJ1124">
        <v>54</v>
      </c>
      <c r="BK1124">
        <v>68</v>
      </c>
      <c r="BL1124">
        <v>64</v>
      </c>
      <c r="BM1124">
        <v>46</v>
      </c>
      <c r="BN1124">
        <v>65</v>
      </c>
      <c r="BO1124">
        <v>-1</v>
      </c>
      <c r="BP1124">
        <v>11</v>
      </c>
      <c r="BQ1124">
        <v>2</v>
      </c>
      <c r="BR1124">
        <v>57</v>
      </c>
      <c r="BS1124">
        <v>-3</v>
      </c>
      <c r="BT1124">
        <v>58</v>
      </c>
      <c r="BU1124">
        <v>0</v>
      </c>
      <c r="BV1124">
        <v>13</v>
      </c>
      <c r="BW1124">
        <v>50</v>
      </c>
      <c r="BX1124">
        <v>7</v>
      </c>
      <c r="BY1124">
        <v>2</v>
      </c>
      <c r="BZ1124">
        <v>8</v>
      </c>
      <c r="CA1124">
        <v>16</v>
      </c>
      <c r="CB1124">
        <v>44</v>
      </c>
      <c r="CC1124">
        <v>12</v>
      </c>
      <c r="CD1124">
        <v>299.08</v>
      </c>
      <c r="CE1124">
        <v>62.69</v>
      </c>
      <c r="CF1124">
        <v>68.459999999999994</v>
      </c>
      <c r="CG1124">
        <v>53.49</v>
      </c>
      <c r="CH1124">
        <v>1.76</v>
      </c>
      <c r="CI1124">
        <v>29.22</v>
      </c>
      <c r="CJ1124">
        <v>51.69</v>
      </c>
      <c r="CK1124">
        <v>3.04</v>
      </c>
      <c r="CL1124">
        <v>4.0199999999999996</v>
      </c>
      <c r="CM1124">
        <v>4.6100000000000003</v>
      </c>
      <c r="CN1124">
        <v>299.08</v>
      </c>
      <c r="CO1124">
        <v>62.69</v>
      </c>
      <c r="CP1124">
        <v>68.459999999999994</v>
      </c>
      <c r="CQ1124">
        <v>53.49</v>
      </c>
      <c r="CR1124">
        <v>1.76</v>
      </c>
      <c r="CS1124">
        <v>29.22</v>
      </c>
      <c r="CT1124">
        <v>51.69</v>
      </c>
      <c r="CU1124">
        <v>3.04</v>
      </c>
      <c r="CV1124">
        <v>4.0199999999999996</v>
      </c>
      <c r="CW1124">
        <v>4.6100000000000003</v>
      </c>
      <c r="CX1124">
        <v>18</v>
      </c>
      <c r="CY1124">
        <v>56</v>
      </c>
      <c r="CZ1124">
        <v>15</v>
      </c>
      <c r="DA1124">
        <v>34</v>
      </c>
      <c r="DB1124">
        <v>8</v>
      </c>
      <c r="DC1124">
        <v>300.89999999999998</v>
      </c>
      <c r="DD1124">
        <v>29</v>
      </c>
      <c r="DE1124">
        <v>307.60000000000002</v>
      </c>
      <c r="DF1124">
        <v>21</v>
      </c>
      <c r="DG1124">
        <v>316.39999999999998</v>
      </c>
      <c r="DH1124">
        <v>2</v>
      </c>
      <c r="DI1124">
        <v>303.2</v>
      </c>
      <c r="DJ1124">
        <v>38</v>
      </c>
      <c r="DM1124">
        <v>50</v>
      </c>
      <c r="DN1124">
        <v>58</v>
      </c>
      <c r="DO1124">
        <v>50</v>
      </c>
      <c r="DP1124">
        <v>53</v>
      </c>
      <c r="DQ1124">
        <v>35.71</v>
      </c>
      <c r="DR1124">
        <v>70</v>
      </c>
      <c r="DS1124">
        <v>57.14</v>
      </c>
      <c r="DT1124">
        <v>42</v>
      </c>
      <c r="DW1124">
        <v>55.56</v>
      </c>
      <c r="DX1124">
        <v>48</v>
      </c>
      <c r="DY1124">
        <v>50</v>
      </c>
      <c r="DZ1124">
        <v>59</v>
      </c>
      <c r="EA1124">
        <v>55.56</v>
      </c>
      <c r="EB1124">
        <v>49</v>
      </c>
      <c r="EC1124">
        <v>72.22</v>
      </c>
      <c r="ED1124">
        <v>8</v>
      </c>
      <c r="EG1124">
        <v>28</v>
      </c>
      <c r="EH1124">
        <v>36</v>
      </c>
      <c r="EI1124">
        <v>26</v>
      </c>
      <c r="EJ1124">
        <v>13</v>
      </c>
      <c r="EK1124">
        <v>28</v>
      </c>
      <c r="EL1124">
        <v>34</v>
      </c>
      <c r="EM1124">
        <v>29</v>
      </c>
      <c r="EN1124">
        <v>49</v>
      </c>
      <c r="EQ1124">
        <v>1.7</v>
      </c>
      <c r="ER1124">
        <v>37</v>
      </c>
      <c r="ES1124">
        <v>1.44</v>
      </c>
      <c r="ET1124">
        <v>4</v>
      </c>
      <c r="EU1124">
        <v>1.9</v>
      </c>
      <c r="EV1124">
        <v>69</v>
      </c>
      <c r="EW1124">
        <v>1.77</v>
      </c>
      <c r="EX1124">
        <v>50</v>
      </c>
      <c r="FA1124">
        <v>62.5</v>
      </c>
      <c r="FB1124">
        <v>45</v>
      </c>
      <c r="FC1124">
        <v>55.56</v>
      </c>
      <c r="FD1124">
        <v>56</v>
      </c>
      <c r="FE1124">
        <v>87.5</v>
      </c>
      <c r="FF1124">
        <v>8</v>
      </c>
      <c r="FG1124">
        <v>80</v>
      </c>
      <c r="FH1124">
        <v>15</v>
      </c>
      <c r="FK1124">
        <v>50</v>
      </c>
      <c r="FL1124">
        <v>36</v>
      </c>
      <c r="FO1124">
        <v>50</v>
      </c>
      <c r="FP1124">
        <v>34</v>
      </c>
      <c r="FQ1124">
        <v>50</v>
      </c>
      <c r="FR1124">
        <v>25</v>
      </c>
      <c r="FU1124">
        <v>0</v>
      </c>
      <c r="FV1124">
        <v>19</v>
      </c>
      <c r="FW1124">
        <v>0</v>
      </c>
      <c r="FX1124">
        <v>17</v>
      </c>
      <c r="FY1124">
        <v>0</v>
      </c>
      <c r="FZ1124">
        <v>21</v>
      </c>
      <c r="GA1124">
        <v>-1</v>
      </c>
      <c r="GB1124">
        <v>5</v>
      </c>
      <c r="GE1124">
        <v>3</v>
      </c>
      <c r="GF1124">
        <v>65</v>
      </c>
      <c r="GG1124">
        <v>-1</v>
      </c>
      <c r="GH1124">
        <v>22</v>
      </c>
      <c r="GI1124">
        <v>0</v>
      </c>
      <c r="GJ1124">
        <v>37</v>
      </c>
      <c r="GK1124">
        <v>0</v>
      </c>
      <c r="GL1124">
        <v>34</v>
      </c>
      <c r="GO1124">
        <v>-2</v>
      </c>
      <c r="GP1124">
        <v>13</v>
      </c>
      <c r="GQ1124">
        <v>1</v>
      </c>
      <c r="GR1124">
        <v>70</v>
      </c>
      <c r="GS1124">
        <v>0</v>
      </c>
      <c r="GT1124">
        <v>62</v>
      </c>
      <c r="GU1124">
        <v>-2</v>
      </c>
      <c r="GV1124">
        <v>13</v>
      </c>
      <c r="GY1124">
        <v>0</v>
      </c>
      <c r="GZ1124">
        <v>4</v>
      </c>
      <c r="HA1124">
        <v>0</v>
      </c>
      <c r="HB1124">
        <v>6</v>
      </c>
      <c r="HC1124">
        <v>0</v>
      </c>
      <c r="HD1124">
        <v>6</v>
      </c>
      <c r="HE1124">
        <v>0</v>
      </c>
      <c r="HF1124">
        <v>7</v>
      </c>
      <c r="HI1124">
        <v>3</v>
      </c>
      <c r="HJ1124">
        <v>44</v>
      </c>
      <c r="HK1124">
        <v>5</v>
      </c>
      <c r="HL1124">
        <v>11</v>
      </c>
      <c r="HM1124">
        <v>1</v>
      </c>
      <c r="HN1124">
        <v>70</v>
      </c>
      <c r="HO1124">
        <v>4</v>
      </c>
      <c r="HP1124">
        <v>25</v>
      </c>
      <c r="HS1124">
        <v>12</v>
      </c>
      <c r="HT1124">
        <v>27</v>
      </c>
      <c r="HU1124">
        <v>9</v>
      </c>
      <c r="HV1124">
        <v>65</v>
      </c>
      <c r="HW1124">
        <v>16</v>
      </c>
      <c r="HX1124">
        <v>1</v>
      </c>
      <c r="HY1124">
        <v>13</v>
      </c>
      <c r="HZ1124">
        <v>13</v>
      </c>
      <c r="IC1124">
        <v>2</v>
      </c>
      <c r="ID1124">
        <v>22</v>
      </c>
      <c r="IE1124">
        <v>3</v>
      </c>
      <c r="IF1124">
        <v>9</v>
      </c>
      <c r="IG1124">
        <v>1</v>
      </c>
      <c r="IH1124">
        <v>39</v>
      </c>
      <c r="II1124">
        <v>1</v>
      </c>
      <c r="IJ1124">
        <v>51</v>
      </c>
      <c r="IM1124">
        <v>1</v>
      </c>
      <c r="IN1124">
        <v>3</v>
      </c>
      <c r="IO1124">
        <v>1</v>
      </c>
      <c r="IP1124">
        <v>3</v>
      </c>
      <c r="IQ1124">
        <v>0</v>
      </c>
      <c r="IR1124">
        <v>21</v>
      </c>
      <c r="IS1124">
        <v>0</v>
      </c>
      <c r="IT1124">
        <v>21</v>
      </c>
    </row>
    <row r="1125" spans="1:254" x14ac:dyDescent="0.25">
      <c r="A1125" s="3" t="str">
        <f t="shared" si="17"/>
        <v>Gary Woodland</v>
      </c>
      <c r="B1125" s="4">
        <v>45767</v>
      </c>
      <c r="C1125" t="s">
        <v>2248</v>
      </c>
      <c r="D1125" t="s">
        <v>2249</v>
      </c>
      <c r="E1125" t="s">
        <v>2250</v>
      </c>
      <c r="F1125" t="s">
        <v>2086</v>
      </c>
      <c r="I1125" t="s">
        <v>2329</v>
      </c>
      <c r="J1125" t="s">
        <v>1377</v>
      </c>
      <c r="K1125">
        <v>61</v>
      </c>
      <c r="L1125">
        <v>66</v>
      </c>
      <c r="M1125">
        <v>73</v>
      </c>
      <c r="N1125">
        <v>72</v>
      </c>
      <c r="O1125">
        <v>71</v>
      </c>
      <c r="Q1125">
        <v>282</v>
      </c>
      <c r="R1125">
        <v>69.58</v>
      </c>
      <c r="S1125">
        <v>69.58</v>
      </c>
      <c r="T1125">
        <v>66.290000000000006</v>
      </c>
      <c r="U1125">
        <v>73.25</v>
      </c>
      <c r="V1125">
        <v>72.48</v>
      </c>
      <c r="W1125">
        <v>70.83</v>
      </c>
      <c r="Y1125">
        <v>70.709999999999994</v>
      </c>
      <c r="Z1125">
        <v>5</v>
      </c>
      <c r="AA1125">
        <v>41</v>
      </c>
      <c r="AB1125">
        <v>53</v>
      </c>
      <c r="AC1125">
        <v>61</v>
      </c>
      <c r="AE1125">
        <v>5</v>
      </c>
      <c r="AF1125">
        <v>9</v>
      </c>
      <c r="AG1125">
        <v>13</v>
      </c>
      <c r="AH1125">
        <v>15</v>
      </c>
      <c r="AJ1125">
        <v>61</v>
      </c>
      <c r="AK1125">
        <v>63</v>
      </c>
      <c r="AL1125">
        <v>1</v>
      </c>
      <c r="AM1125" s="5">
        <v>0.45833333333333331</v>
      </c>
      <c r="AN1125">
        <v>1</v>
      </c>
      <c r="AO1125" s="5">
        <v>0.59027777777777779</v>
      </c>
      <c r="AP1125">
        <v>1</v>
      </c>
      <c r="AQ1125" s="5">
        <v>0.4201388888888889</v>
      </c>
      <c r="AR1125">
        <v>1</v>
      </c>
      <c r="AS1125" s="5">
        <v>0.37847222222222221</v>
      </c>
      <c r="AV1125">
        <v>309.67</v>
      </c>
      <c r="AW1125">
        <v>9</v>
      </c>
      <c r="AX1125">
        <v>60.72</v>
      </c>
      <c r="AY1125">
        <v>47</v>
      </c>
      <c r="AZ1125">
        <v>54.17</v>
      </c>
      <c r="BA1125">
        <v>67</v>
      </c>
      <c r="BB1125">
        <v>27</v>
      </c>
      <c r="BC1125">
        <v>13</v>
      </c>
      <c r="BD1125">
        <v>1.72</v>
      </c>
      <c r="BE1125">
        <v>49</v>
      </c>
      <c r="BF1125">
        <v>75.760000000000005</v>
      </c>
      <c r="BG1125">
        <v>21</v>
      </c>
      <c r="BH1125">
        <v>44.44</v>
      </c>
      <c r="BI1125">
        <v>65</v>
      </c>
      <c r="BJ1125">
        <v>18</v>
      </c>
      <c r="BK1125">
        <v>65</v>
      </c>
      <c r="BL1125">
        <v>47</v>
      </c>
      <c r="BM1125">
        <v>31</v>
      </c>
      <c r="BN1125">
        <v>41</v>
      </c>
      <c r="BO1125">
        <v>0</v>
      </c>
      <c r="BP1125">
        <v>21</v>
      </c>
      <c r="BQ1125">
        <v>5</v>
      </c>
      <c r="BR1125">
        <v>70</v>
      </c>
      <c r="BS1125">
        <v>-7</v>
      </c>
      <c r="BT1125">
        <v>13</v>
      </c>
      <c r="BU1125">
        <v>1</v>
      </c>
      <c r="BV1125">
        <v>10</v>
      </c>
      <c r="BW1125">
        <v>52</v>
      </c>
      <c r="BX1125">
        <v>8</v>
      </c>
      <c r="BY1125">
        <v>1</v>
      </c>
      <c r="BZ1125">
        <v>9</v>
      </c>
      <c r="CA1125">
        <v>16</v>
      </c>
      <c r="CB1125">
        <v>44</v>
      </c>
      <c r="CC1125">
        <v>12</v>
      </c>
      <c r="CD1125">
        <v>299.08</v>
      </c>
      <c r="CE1125">
        <v>62.69</v>
      </c>
      <c r="CF1125">
        <v>68.459999999999994</v>
      </c>
      <c r="CG1125">
        <v>53.49</v>
      </c>
      <c r="CH1125">
        <v>1.76</v>
      </c>
      <c r="CI1125">
        <v>29.22</v>
      </c>
      <c r="CJ1125">
        <v>51.69</v>
      </c>
      <c r="CK1125">
        <v>3.04</v>
      </c>
      <c r="CL1125">
        <v>4.0199999999999996</v>
      </c>
      <c r="CM1125">
        <v>4.6100000000000003</v>
      </c>
      <c r="CN1125">
        <v>299.08</v>
      </c>
      <c r="CO1125">
        <v>62.69</v>
      </c>
      <c r="CP1125">
        <v>68.459999999999994</v>
      </c>
      <c r="CQ1125">
        <v>53.49</v>
      </c>
      <c r="CR1125">
        <v>1.76</v>
      </c>
      <c r="CS1125">
        <v>29.22</v>
      </c>
      <c r="CT1125">
        <v>51.69</v>
      </c>
      <c r="CU1125">
        <v>3.04</v>
      </c>
      <c r="CV1125">
        <v>4.0199999999999996</v>
      </c>
      <c r="CW1125">
        <v>4.6100000000000003</v>
      </c>
      <c r="CX1125">
        <v>4</v>
      </c>
      <c r="CY1125">
        <v>70</v>
      </c>
      <c r="CZ1125">
        <v>9</v>
      </c>
      <c r="DA1125">
        <v>25</v>
      </c>
      <c r="DB1125">
        <v>18</v>
      </c>
      <c r="DC1125">
        <v>311.89999999999998</v>
      </c>
      <c r="DD1125">
        <v>8</v>
      </c>
      <c r="DE1125">
        <v>315.8</v>
      </c>
      <c r="DF1125">
        <v>6</v>
      </c>
      <c r="DG1125">
        <v>286.7</v>
      </c>
      <c r="DH1125">
        <v>66</v>
      </c>
      <c r="DI1125">
        <v>324.3</v>
      </c>
      <c r="DJ1125">
        <v>2</v>
      </c>
      <c r="DM1125">
        <v>64.290000000000006</v>
      </c>
      <c r="DN1125">
        <v>33</v>
      </c>
      <c r="DO1125">
        <v>50</v>
      </c>
      <c r="DP1125">
        <v>53</v>
      </c>
      <c r="DQ1125">
        <v>64.290000000000006</v>
      </c>
      <c r="DR1125">
        <v>27</v>
      </c>
      <c r="DS1125">
        <v>64.290000000000006</v>
      </c>
      <c r="DT1125">
        <v>26</v>
      </c>
      <c r="DW1125">
        <v>55.56</v>
      </c>
      <c r="DX1125">
        <v>48</v>
      </c>
      <c r="DY1125">
        <v>44.44</v>
      </c>
      <c r="DZ1125">
        <v>65</v>
      </c>
      <c r="EA1125">
        <v>61.11</v>
      </c>
      <c r="EB1125">
        <v>37</v>
      </c>
      <c r="EC1125">
        <v>55.56</v>
      </c>
      <c r="ED1125">
        <v>45</v>
      </c>
      <c r="EG1125">
        <v>23</v>
      </c>
      <c r="EH1125">
        <v>1</v>
      </c>
      <c r="EI1125">
        <v>28</v>
      </c>
      <c r="EJ1125">
        <v>34</v>
      </c>
      <c r="EK1125">
        <v>29</v>
      </c>
      <c r="EL1125">
        <v>44</v>
      </c>
      <c r="EM1125">
        <v>28</v>
      </c>
      <c r="EN1125">
        <v>32</v>
      </c>
      <c r="EQ1125">
        <v>1.5</v>
      </c>
      <c r="ER1125">
        <v>4</v>
      </c>
      <c r="ES1125">
        <v>2</v>
      </c>
      <c r="ET1125">
        <v>71</v>
      </c>
      <c r="EU1125">
        <v>1.73</v>
      </c>
      <c r="EV1125">
        <v>46</v>
      </c>
      <c r="EW1125">
        <v>1.7</v>
      </c>
      <c r="EX1125">
        <v>37</v>
      </c>
      <c r="FA1125">
        <v>100</v>
      </c>
      <c r="FB1125">
        <v>1</v>
      </c>
      <c r="FC1125">
        <v>80</v>
      </c>
      <c r="FD1125">
        <v>21</v>
      </c>
      <c r="FE1125">
        <v>57.14</v>
      </c>
      <c r="FF1125">
        <v>60</v>
      </c>
      <c r="FG1125">
        <v>62.5</v>
      </c>
      <c r="FH1125">
        <v>40</v>
      </c>
      <c r="FK1125">
        <v>100</v>
      </c>
      <c r="FL1125">
        <v>1</v>
      </c>
      <c r="FM1125">
        <v>50</v>
      </c>
      <c r="FN1125">
        <v>30</v>
      </c>
      <c r="FO1125">
        <v>33.33</v>
      </c>
      <c r="FP1125">
        <v>50</v>
      </c>
      <c r="FQ1125">
        <v>33.299999999999997</v>
      </c>
      <c r="FR1125">
        <v>41</v>
      </c>
      <c r="FU1125">
        <v>0</v>
      </c>
      <c r="FV1125">
        <v>19</v>
      </c>
      <c r="FW1125">
        <v>0</v>
      </c>
      <c r="FX1125">
        <v>17</v>
      </c>
      <c r="FY1125">
        <v>0</v>
      </c>
      <c r="FZ1125">
        <v>21</v>
      </c>
      <c r="GA1125">
        <v>0</v>
      </c>
      <c r="GB1125">
        <v>18</v>
      </c>
      <c r="GE1125">
        <v>-1</v>
      </c>
      <c r="GF1125">
        <v>22</v>
      </c>
      <c r="GG1125">
        <v>2</v>
      </c>
      <c r="GH1125">
        <v>67</v>
      </c>
      <c r="GI1125">
        <v>2</v>
      </c>
      <c r="GJ1125">
        <v>62</v>
      </c>
      <c r="GK1125">
        <v>2</v>
      </c>
      <c r="GL1125">
        <v>57</v>
      </c>
      <c r="GO1125">
        <v>-4</v>
      </c>
      <c r="GP1125">
        <v>1</v>
      </c>
      <c r="GQ1125">
        <v>0</v>
      </c>
      <c r="GR1125">
        <v>59</v>
      </c>
      <c r="GS1125">
        <v>-1</v>
      </c>
      <c r="GT1125">
        <v>31</v>
      </c>
      <c r="GU1125">
        <v>-2</v>
      </c>
      <c r="GV1125">
        <v>13</v>
      </c>
      <c r="GY1125">
        <v>1</v>
      </c>
      <c r="GZ1125">
        <v>1</v>
      </c>
      <c r="HA1125">
        <v>0</v>
      </c>
      <c r="HB1125">
        <v>6</v>
      </c>
      <c r="HC1125">
        <v>0</v>
      </c>
      <c r="HD1125">
        <v>6</v>
      </c>
      <c r="HE1125">
        <v>0</v>
      </c>
      <c r="HF1125">
        <v>7</v>
      </c>
      <c r="HI1125">
        <v>3</v>
      </c>
      <c r="HJ1125">
        <v>44</v>
      </c>
      <c r="HK1125">
        <v>1</v>
      </c>
      <c r="HL1125">
        <v>67</v>
      </c>
      <c r="HM1125">
        <v>3</v>
      </c>
      <c r="HN1125">
        <v>43</v>
      </c>
      <c r="HO1125">
        <v>3</v>
      </c>
      <c r="HP1125">
        <v>41</v>
      </c>
      <c r="HS1125">
        <v>14</v>
      </c>
      <c r="HT1125">
        <v>5</v>
      </c>
      <c r="HU1125">
        <v>14</v>
      </c>
      <c r="HV1125">
        <v>5</v>
      </c>
      <c r="HW1125">
        <v>12</v>
      </c>
      <c r="HX1125">
        <v>25</v>
      </c>
      <c r="HY1125">
        <v>12</v>
      </c>
      <c r="HZ1125">
        <v>26</v>
      </c>
      <c r="IC1125">
        <v>0</v>
      </c>
      <c r="ID1125">
        <v>63</v>
      </c>
      <c r="IE1125">
        <v>3</v>
      </c>
      <c r="IF1125">
        <v>9</v>
      </c>
      <c r="IG1125">
        <v>2</v>
      </c>
      <c r="IH1125">
        <v>16</v>
      </c>
      <c r="II1125">
        <v>3</v>
      </c>
      <c r="IJ1125">
        <v>13</v>
      </c>
      <c r="IM1125">
        <v>0</v>
      </c>
      <c r="IN1125">
        <v>14</v>
      </c>
      <c r="IO1125">
        <v>0</v>
      </c>
      <c r="IP1125">
        <v>14</v>
      </c>
      <c r="IQ1125">
        <v>1</v>
      </c>
      <c r="IR1125">
        <v>1</v>
      </c>
      <c r="IS1125">
        <v>0</v>
      </c>
      <c r="IT1125">
        <v>21</v>
      </c>
    </row>
    <row r="1126" spans="1:254" x14ac:dyDescent="0.25">
      <c r="A1126" s="3" t="str">
        <f t="shared" si="17"/>
        <v>Harris English</v>
      </c>
      <c r="B1126" s="4">
        <v>45767</v>
      </c>
      <c r="C1126" t="s">
        <v>2248</v>
      </c>
      <c r="D1126" t="s">
        <v>2249</v>
      </c>
      <c r="E1126" t="s">
        <v>2250</v>
      </c>
      <c r="F1126" t="s">
        <v>2086</v>
      </c>
      <c r="I1126" t="s">
        <v>2330</v>
      </c>
      <c r="J1126" t="s">
        <v>2331</v>
      </c>
      <c r="K1126">
        <v>66</v>
      </c>
      <c r="L1126">
        <v>70</v>
      </c>
      <c r="M1126">
        <v>69</v>
      </c>
      <c r="N1126">
        <v>72</v>
      </c>
      <c r="O1126">
        <v>72</v>
      </c>
      <c r="Q1126">
        <v>283</v>
      </c>
      <c r="R1126">
        <v>69.58</v>
      </c>
      <c r="S1126">
        <v>69.58</v>
      </c>
      <c r="T1126">
        <v>70.290000000000006</v>
      </c>
      <c r="U1126">
        <v>69.25</v>
      </c>
      <c r="V1126">
        <v>72.48</v>
      </c>
      <c r="W1126">
        <v>71.83</v>
      </c>
      <c r="Y1126">
        <v>70.959999999999994</v>
      </c>
      <c r="Z1126">
        <v>38</v>
      </c>
      <c r="AA1126">
        <v>41</v>
      </c>
      <c r="AB1126">
        <v>53</v>
      </c>
      <c r="AC1126">
        <v>66</v>
      </c>
      <c r="AE1126">
        <v>9</v>
      </c>
      <c r="AF1126">
        <v>9</v>
      </c>
      <c r="AG1126">
        <v>13</v>
      </c>
      <c r="AH1126">
        <v>16</v>
      </c>
      <c r="AJ1126">
        <v>66</v>
      </c>
      <c r="AK1126">
        <v>66.5</v>
      </c>
      <c r="AL1126">
        <v>1</v>
      </c>
      <c r="AM1126" s="5">
        <v>0.47222222222222221</v>
      </c>
      <c r="AN1126">
        <v>1</v>
      </c>
      <c r="AO1126" s="5">
        <v>0.34027777777777779</v>
      </c>
      <c r="AP1126">
        <v>1</v>
      </c>
      <c r="AQ1126" s="5">
        <v>0.4375</v>
      </c>
      <c r="AR1126">
        <v>1</v>
      </c>
      <c r="AS1126" s="5">
        <v>0.37152777777777779</v>
      </c>
      <c r="AV1126">
        <v>302.2</v>
      </c>
      <c r="AW1126">
        <v>34</v>
      </c>
      <c r="AX1126">
        <v>62.5</v>
      </c>
      <c r="AY1126">
        <v>41</v>
      </c>
      <c r="AZ1126">
        <v>54.17</v>
      </c>
      <c r="BA1126">
        <v>66</v>
      </c>
      <c r="BB1126">
        <v>27.5</v>
      </c>
      <c r="BC1126">
        <v>27</v>
      </c>
      <c r="BD1126">
        <v>1.79</v>
      </c>
      <c r="BE1126">
        <v>68</v>
      </c>
      <c r="BF1126">
        <v>78.790000000000006</v>
      </c>
      <c r="BG1126">
        <v>14</v>
      </c>
      <c r="BH1126">
        <v>57.14</v>
      </c>
      <c r="BI1126">
        <v>55</v>
      </c>
      <c r="BJ1126">
        <v>37</v>
      </c>
      <c r="BK1126">
        <v>58</v>
      </c>
      <c r="BL1126">
        <v>60</v>
      </c>
      <c r="BM1126">
        <v>50</v>
      </c>
      <c r="BN1126">
        <v>63</v>
      </c>
      <c r="BO1126">
        <v>0</v>
      </c>
      <c r="BP1126">
        <v>21</v>
      </c>
      <c r="BQ1126">
        <v>4</v>
      </c>
      <c r="BR1126">
        <v>67</v>
      </c>
      <c r="BS1126">
        <v>-5</v>
      </c>
      <c r="BT1126">
        <v>37</v>
      </c>
      <c r="BU1126">
        <v>0</v>
      </c>
      <c r="BV1126">
        <v>11</v>
      </c>
      <c r="BW1126">
        <v>54</v>
      </c>
      <c r="BX1126">
        <v>5</v>
      </c>
      <c r="BY1126">
        <v>2</v>
      </c>
      <c r="BZ1126">
        <v>7</v>
      </c>
      <c r="CA1126">
        <v>16</v>
      </c>
      <c r="CB1126">
        <v>44</v>
      </c>
      <c r="CC1126">
        <v>12</v>
      </c>
      <c r="CD1126">
        <v>299.08</v>
      </c>
      <c r="CE1126">
        <v>62.69</v>
      </c>
      <c r="CF1126">
        <v>68.459999999999994</v>
      </c>
      <c r="CG1126">
        <v>53.49</v>
      </c>
      <c r="CH1126">
        <v>1.76</v>
      </c>
      <c r="CI1126">
        <v>29.22</v>
      </c>
      <c r="CJ1126">
        <v>51.69</v>
      </c>
      <c r="CK1126">
        <v>3.04</v>
      </c>
      <c r="CL1126">
        <v>4.0199999999999996</v>
      </c>
      <c r="CM1126">
        <v>4.6100000000000003</v>
      </c>
      <c r="CN1126">
        <v>299.08</v>
      </c>
      <c r="CO1126">
        <v>62.69</v>
      </c>
      <c r="CP1126">
        <v>68.459999999999994</v>
      </c>
      <c r="CQ1126">
        <v>53.49</v>
      </c>
      <c r="CR1126">
        <v>1.76</v>
      </c>
      <c r="CS1126">
        <v>29.22</v>
      </c>
      <c r="CT1126">
        <v>51.69</v>
      </c>
      <c r="CU1126">
        <v>3.04</v>
      </c>
      <c r="CV1126">
        <v>4.0199999999999996</v>
      </c>
      <c r="CW1126">
        <v>4.6100000000000003</v>
      </c>
      <c r="CX1126">
        <v>18</v>
      </c>
      <c r="CY1126">
        <v>68</v>
      </c>
      <c r="CZ1126">
        <v>1</v>
      </c>
      <c r="DA1126">
        <v>58</v>
      </c>
      <c r="DB1126">
        <v>8</v>
      </c>
      <c r="DC1126">
        <v>280.60000000000002</v>
      </c>
      <c r="DD1126">
        <v>68</v>
      </c>
      <c r="DE1126">
        <v>313.3</v>
      </c>
      <c r="DF1126">
        <v>10</v>
      </c>
      <c r="DG1126">
        <v>305.5</v>
      </c>
      <c r="DH1126">
        <v>28</v>
      </c>
      <c r="DI1126">
        <v>309.39999999999998</v>
      </c>
      <c r="DJ1126">
        <v>21</v>
      </c>
      <c r="DM1126">
        <v>71.430000000000007</v>
      </c>
      <c r="DN1126">
        <v>19</v>
      </c>
      <c r="DO1126">
        <v>42.86</v>
      </c>
      <c r="DP1126">
        <v>66</v>
      </c>
      <c r="DQ1126">
        <v>57.14</v>
      </c>
      <c r="DR1126">
        <v>44</v>
      </c>
      <c r="DS1126">
        <v>78.569999999999993</v>
      </c>
      <c r="DT1126">
        <v>4</v>
      </c>
      <c r="DW1126">
        <v>66.67</v>
      </c>
      <c r="DX1126">
        <v>22</v>
      </c>
      <c r="DY1126">
        <v>50</v>
      </c>
      <c r="DZ1126">
        <v>59</v>
      </c>
      <c r="EA1126">
        <v>44.44</v>
      </c>
      <c r="EB1126">
        <v>66</v>
      </c>
      <c r="EC1126">
        <v>55.56</v>
      </c>
      <c r="ED1126">
        <v>45</v>
      </c>
      <c r="EG1126">
        <v>29</v>
      </c>
      <c r="EH1126">
        <v>48</v>
      </c>
      <c r="EI1126">
        <v>25</v>
      </c>
      <c r="EJ1126">
        <v>6</v>
      </c>
      <c r="EK1126">
        <v>27</v>
      </c>
      <c r="EL1126">
        <v>23</v>
      </c>
      <c r="EM1126">
        <v>29</v>
      </c>
      <c r="EN1126">
        <v>49</v>
      </c>
      <c r="EQ1126">
        <v>1.83</v>
      </c>
      <c r="ER1126">
        <v>63</v>
      </c>
      <c r="ES1126">
        <v>1.56</v>
      </c>
      <c r="ET1126">
        <v>18</v>
      </c>
      <c r="EU1126">
        <v>1.88</v>
      </c>
      <c r="EV1126">
        <v>67</v>
      </c>
      <c r="EW1126">
        <v>1.9</v>
      </c>
      <c r="EX1126">
        <v>65</v>
      </c>
      <c r="FA1126">
        <v>83.33</v>
      </c>
      <c r="FB1126">
        <v>23</v>
      </c>
      <c r="FC1126">
        <v>77.78</v>
      </c>
      <c r="FD1126">
        <v>29</v>
      </c>
      <c r="FE1126">
        <v>80</v>
      </c>
      <c r="FF1126">
        <v>26</v>
      </c>
      <c r="FG1126">
        <v>75</v>
      </c>
      <c r="FH1126">
        <v>20</v>
      </c>
      <c r="FK1126">
        <v>66.67</v>
      </c>
      <c r="FL1126">
        <v>30</v>
      </c>
      <c r="FM1126">
        <v>100</v>
      </c>
      <c r="FN1126">
        <v>1</v>
      </c>
      <c r="FQ1126">
        <v>33.299999999999997</v>
      </c>
      <c r="FR1126">
        <v>41</v>
      </c>
      <c r="FU1126">
        <v>-1</v>
      </c>
      <c r="FV1126">
        <v>5</v>
      </c>
      <c r="FW1126">
        <v>0</v>
      </c>
      <c r="FX1126">
        <v>17</v>
      </c>
      <c r="FY1126">
        <v>1</v>
      </c>
      <c r="FZ1126">
        <v>48</v>
      </c>
      <c r="GA1126">
        <v>0</v>
      </c>
      <c r="GB1126">
        <v>18</v>
      </c>
      <c r="GE1126">
        <v>0</v>
      </c>
      <c r="GF1126">
        <v>41</v>
      </c>
      <c r="GG1126">
        <v>0</v>
      </c>
      <c r="GH1126">
        <v>39</v>
      </c>
      <c r="GI1126">
        <v>2</v>
      </c>
      <c r="GJ1126">
        <v>62</v>
      </c>
      <c r="GK1126">
        <v>2</v>
      </c>
      <c r="GL1126">
        <v>57</v>
      </c>
      <c r="GO1126">
        <v>0</v>
      </c>
      <c r="GP1126">
        <v>57</v>
      </c>
      <c r="GQ1126">
        <v>-2</v>
      </c>
      <c r="GR1126">
        <v>9</v>
      </c>
      <c r="GS1126">
        <v>-2</v>
      </c>
      <c r="GT1126">
        <v>7</v>
      </c>
      <c r="GU1126">
        <v>-1</v>
      </c>
      <c r="GV1126">
        <v>34</v>
      </c>
      <c r="GY1126">
        <v>0</v>
      </c>
      <c r="GZ1126">
        <v>4</v>
      </c>
      <c r="HA1126">
        <v>0</v>
      </c>
      <c r="HB1126">
        <v>6</v>
      </c>
      <c r="HC1126">
        <v>0</v>
      </c>
      <c r="HD1126">
        <v>6</v>
      </c>
      <c r="HE1126">
        <v>0</v>
      </c>
      <c r="HF1126">
        <v>7</v>
      </c>
      <c r="HI1126">
        <v>2</v>
      </c>
      <c r="HJ1126">
        <v>61</v>
      </c>
      <c r="HK1126">
        <v>4</v>
      </c>
      <c r="HL1126">
        <v>26</v>
      </c>
      <c r="HM1126">
        <v>2</v>
      </c>
      <c r="HN1126">
        <v>60</v>
      </c>
      <c r="HO1126">
        <v>3</v>
      </c>
      <c r="HP1126">
        <v>41</v>
      </c>
      <c r="HS1126">
        <v>15</v>
      </c>
      <c r="HT1126">
        <v>1</v>
      </c>
      <c r="HU1126">
        <v>12</v>
      </c>
      <c r="HV1126">
        <v>28</v>
      </c>
      <c r="HW1126">
        <v>14</v>
      </c>
      <c r="HX1126">
        <v>6</v>
      </c>
      <c r="HY1126">
        <v>13</v>
      </c>
      <c r="HZ1126">
        <v>13</v>
      </c>
      <c r="IC1126">
        <v>1</v>
      </c>
      <c r="ID1126">
        <v>42</v>
      </c>
      <c r="IE1126">
        <v>2</v>
      </c>
      <c r="IF1126">
        <v>24</v>
      </c>
      <c r="IG1126">
        <v>1</v>
      </c>
      <c r="IH1126">
        <v>39</v>
      </c>
      <c r="II1126">
        <v>1</v>
      </c>
      <c r="IJ1126">
        <v>51</v>
      </c>
      <c r="IM1126">
        <v>0</v>
      </c>
      <c r="IN1126">
        <v>14</v>
      </c>
      <c r="IO1126">
        <v>0</v>
      </c>
      <c r="IP1126">
        <v>14</v>
      </c>
      <c r="IQ1126">
        <v>1</v>
      </c>
      <c r="IR1126">
        <v>1</v>
      </c>
      <c r="IS1126">
        <v>1</v>
      </c>
      <c r="IT1126">
        <v>3</v>
      </c>
    </row>
    <row r="1127" spans="1:254" x14ac:dyDescent="0.25">
      <c r="A1127" s="3" t="str">
        <f t="shared" si="17"/>
        <v>Robert MacIntyre</v>
      </c>
      <c r="B1127" s="4">
        <v>45767</v>
      </c>
      <c r="C1127" t="s">
        <v>2248</v>
      </c>
      <c r="D1127" t="s">
        <v>2249</v>
      </c>
      <c r="E1127" t="s">
        <v>2250</v>
      </c>
      <c r="F1127" t="s">
        <v>2086</v>
      </c>
      <c r="I1127" t="s">
        <v>2332</v>
      </c>
      <c r="J1127" t="s">
        <v>1298</v>
      </c>
      <c r="K1127">
        <v>66</v>
      </c>
      <c r="L1127">
        <v>71</v>
      </c>
      <c r="M1127">
        <v>68</v>
      </c>
      <c r="N1127">
        <v>73</v>
      </c>
      <c r="O1127">
        <v>71</v>
      </c>
      <c r="Q1127">
        <v>283</v>
      </c>
      <c r="R1127">
        <v>69.58</v>
      </c>
      <c r="S1127">
        <v>69.58</v>
      </c>
      <c r="T1127">
        <v>71.290000000000006</v>
      </c>
      <c r="U1127">
        <v>68.25</v>
      </c>
      <c r="V1127">
        <v>73.48</v>
      </c>
      <c r="W1127">
        <v>70.83</v>
      </c>
      <c r="Y1127">
        <v>70.959999999999994</v>
      </c>
      <c r="Z1127">
        <v>51</v>
      </c>
      <c r="AA1127">
        <v>41</v>
      </c>
      <c r="AB1127">
        <v>59</v>
      </c>
      <c r="AC1127">
        <v>66</v>
      </c>
      <c r="AE1127">
        <v>10</v>
      </c>
      <c r="AF1127">
        <v>9</v>
      </c>
      <c r="AG1127">
        <v>14</v>
      </c>
      <c r="AH1127">
        <v>16</v>
      </c>
      <c r="AJ1127">
        <v>66</v>
      </c>
      <c r="AK1127">
        <v>66.5</v>
      </c>
      <c r="AL1127">
        <v>1</v>
      </c>
      <c r="AM1127" s="5">
        <v>0.51041666666666663</v>
      </c>
      <c r="AN1127">
        <v>1</v>
      </c>
      <c r="AO1127" s="5">
        <v>0.375</v>
      </c>
      <c r="AP1127">
        <v>1</v>
      </c>
      <c r="AQ1127" s="5">
        <v>0.42708333333333331</v>
      </c>
      <c r="AR1127">
        <v>1</v>
      </c>
      <c r="AS1127" s="5">
        <v>0.3576388888888889</v>
      </c>
      <c r="AV1127">
        <v>298.98</v>
      </c>
      <c r="AW1127">
        <v>45</v>
      </c>
      <c r="AX1127">
        <v>62.5</v>
      </c>
      <c r="AY1127">
        <v>41</v>
      </c>
      <c r="AZ1127">
        <v>61.12</v>
      </c>
      <c r="BA1127">
        <v>45</v>
      </c>
      <c r="BB1127">
        <v>28.25</v>
      </c>
      <c r="BC1127">
        <v>46</v>
      </c>
      <c r="BD1127">
        <v>1.77</v>
      </c>
      <c r="BE1127">
        <v>65</v>
      </c>
      <c r="BF1127">
        <v>75</v>
      </c>
      <c r="BG1127">
        <v>22</v>
      </c>
      <c r="BH1127">
        <v>72.73</v>
      </c>
      <c r="BI1127">
        <v>31</v>
      </c>
      <c r="BJ1127">
        <v>50</v>
      </c>
      <c r="BK1127">
        <v>49</v>
      </c>
      <c r="BL1127">
        <v>52</v>
      </c>
      <c r="BM1127">
        <v>57</v>
      </c>
      <c r="BN1127">
        <v>60</v>
      </c>
      <c r="BO1127">
        <v>3</v>
      </c>
      <c r="BP1127">
        <v>58</v>
      </c>
      <c r="BQ1127">
        <v>-2</v>
      </c>
      <c r="BR1127">
        <v>34</v>
      </c>
      <c r="BS1127">
        <v>-2</v>
      </c>
      <c r="BT1127">
        <v>66</v>
      </c>
      <c r="BU1127">
        <v>0</v>
      </c>
      <c r="BV1127">
        <v>12</v>
      </c>
      <c r="BW1127">
        <v>51</v>
      </c>
      <c r="BX1127">
        <v>7</v>
      </c>
      <c r="BY1127">
        <v>2</v>
      </c>
      <c r="BZ1127">
        <v>11</v>
      </c>
      <c r="CA1127">
        <v>16</v>
      </c>
      <c r="CB1127">
        <v>44</v>
      </c>
      <c r="CC1127">
        <v>12</v>
      </c>
      <c r="CD1127">
        <v>299.08</v>
      </c>
      <c r="CE1127">
        <v>62.69</v>
      </c>
      <c r="CF1127">
        <v>68.459999999999994</v>
      </c>
      <c r="CG1127">
        <v>53.49</v>
      </c>
      <c r="CH1127">
        <v>1.76</v>
      </c>
      <c r="CI1127">
        <v>29.22</v>
      </c>
      <c r="CJ1127">
        <v>51.69</v>
      </c>
      <c r="CK1127">
        <v>3.04</v>
      </c>
      <c r="CL1127">
        <v>4.0199999999999996</v>
      </c>
      <c r="CM1127">
        <v>4.6100000000000003</v>
      </c>
      <c r="CN1127">
        <v>299.08</v>
      </c>
      <c r="CO1127">
        <v>62.69</v>
      </c>
      <c r="CP1127">
        <v>68.459999999999994</v>
      </c>
      <c r="CQ1127">
        <v>53.49</v>
      </c>
      <c r="CR1127">
        <v>1.76</v>
      </c>
      <c r="CS1127">
        <v>29.22</v>
      </c>
      <c r="CT1127">
        <v>51.69</v>
      </c>
      <c r="CU1127">
        <v>3.04</v>
      </c>
      <c r="CV1127">
        <v>4.0199999999999996</v>
      </c>
      <c r="CW1127">
        <v>4.6100000000000003</v>
      </c>
      <c r="CX1127">
        <v>18</v>
      </c>
      <c r="CY1127">
        <v>61</v>
      </c>
      <c r="CZ1127">
        <v>12</v>
      </c>
      <c r="DA1127">
        <v>34</v>
      </c>
      <c r="DB1127">
        <v>8</v>
      </c>
      <c r="DC1127">
        <v>299.3</v>
      </c>
      <c r="DD1127">
        <v>33</v>
      </c>
      <c r="DE1127">
        <v>297.60000000000002</v>
      </c>
      <c r="DF1127">
        <v>42</v>
      </c>
      <c r="DG1127">
        <v>292.8</v>
      </c>
      <c r="DH1127">
        <v>58</v>
      </c>
      <c r="DI1127">
        <v>306.2</v>
      </c>
      <c r="DJ1127">
        <v>31</v>
      </c>
      <c r="DM1127">
        <v>64.290000000000006</v>
      </c>
      <c r="DN1127">
        <v>33</v>
      </c>
      <c r="DO1127">
        <v>57.14</v>
      </c>
      <c r="DP1127">
        <v>44</v>
      </c>
      <c r="DQ1127">
        <v>85.71</v>
      </c>
      <c r="DR1127">
        <v>2</v>
      </c>
      <c r="DS1127">
        <v>42.86</v>
      </c>
      <c r="DT1127">
        <v>67</v>
      </c>
      <c r="DW1127">
        <v>55.56</v>
      </c>
      <c r="DX1127">
        <v>48</v>
      </c>
      <c r="DY1127">
        <v>77.78</v>
      </c>
      <c r="DZ1127">
        <v>4</v>
      </c>
      <c r="EA1127">
        <v>55.56</v>
      </c>
      <c r="EB1127">
        <v>49</v>
      </c>
      <c r="EC1127">
        <v>55.56</v>
      </c>
      <c r="ED1127">
        <v>45</v>
      </c>
      <c r="EG1127">
        <v>27</v>
      </c>
      <c r="EH1127">
        <v>18</v>
      </c>
      <c r="EI1127">
        <v>29</v>
      </c>
      <c r="EJ1127">
        <v>46</v>
      </c>
      <c r="EK1127">
        <v>29</v>
      </c>
      <c r="EL1127">
        <v>44</v>
      </c>
      <c r="EM1127">
        <v>28</v>
      </c>
      <c r="EN1127">
        <v>32</v>
      </c>
      <c r="EQ1127">
        <v>1.7</v>
      </c>
      <c r="ER1127">
        <v>37</v>
      </c>
      <c r="ES1127">
        <v>1.71</v>
      </c>
      <c r="ET1127">
        <v>43</v>
      </c>
      <c r="EU1127">
        <v>1.9</v>
      </c>
      <c r="EV1127">
        <v>69</v>
      </c>
      <c r="EW1127">
        <v>1.8</v>
      </c>
      <c r="EX1127">
        <v>53</v>
      </c>
      <c r="FA1127">
        <v>75</v>
      </c>
      <c r="FB1127">
        <v>31</v>
      </c>
      <c r="FC1127">
        <v>75</v>
      </c>
      <c r="FD1127">
        <v>32</v>
      </c>
      <c r="FE1127">
        <v>75</v>
      </c>
      <c r="FF1127">
        <v>30</v>
      </c>
      <c r="FG1127">
        <v>75</v>
      </c>
      <c r="FH1127">
        <v>20</v>
      </c>
      <c r="FK1127">
        <v>80</v>
      </c>
      <c r="FL1127">
        <v>27</v>
      </c>
      <c r="FM1127">
        <v>60</v>
      </c>
      <c r="FN1127">
        <v>28</v>
      </c>
      <c r="FO1127">
        <v>100</v>
      </c>
      <c r="FP1127">
        <v>1</v>
      </c>
      <c r="FU1127">
        <v>0</v>
      </c>
      <c r="FV1127">
        <v>19</v>
      </c>
      <c r="FW1127">
        <v>0</v>
      </c>
      <c r="FX1127">
        <v>17</v>
      </c>
      <c r="FY1127">
        <v>2</v>
      </c>
      <c r="FZ1127">
        <v>66</v>
      </c>
      <c r="GA1127">
        <v>1</v>
      </c>
      <c r="GB1127">
        <v>44</v>
      </c>
      <c r="GE1127">
        <v>1</v>
      </c>
      <c r="GF1127">
        <v>53</v>
      </c>
      <c r="GG1127">
        <v>-2</v>
      </c>
      <c r="GH1127">
        <v>8</v>
      </c>
      <c r="GI1127">
        <v>0</v>
      </c>
      <c r="GJ1127">
        <v>37</v>
      </c>
      <c r="GK1127">
        <v>-1</v>
      </c>
      <c r="GL1127">
        <v>18</v>
      </c>
      <c r="GO1127">
        <v>-1</v>
      </c>
      <c r="GP1127">
        <v>39</v>
      </c>
      <c r="GQ1127">
        <v>-1</v>
      </c>
      <c r="GR1127">
        <v>34</v>
      </c>
      <c r="GS1127">
        <v>0</v>
      </c>
      <c r="GT1127">
        <v>62</v>
      </c>
      <c r="GU1127">
        <v>0</v>
      </c>
      <c r="GV1127">
        <v>55</v>
      </c>
      <c r="GY1127">
        <v>0</v>
      </c>
      <c r="GZ1127">
        <v>4</v>
      </c>
      <c r="HA1127">
        <v>0</v>
      </c>
      <c r="HB1127">
        <v>6</v>
      </c>
      <c r="HC1127">
        <v>0</v>
      </c>
      <c r="HD1127">
        <v>6</v>
      </c>
      <c r="HE1127">
        <v>0</v>
      </c>
      <c r="HF1127">
        <v>7</v>
      </c>
      <c r="HI1127">
        <v>3</v>
      </c>
      <c r="HJ1127">
        <v>44</v>
      </c>
      <c r="HK1127">
        <v>4</v>
      </c>
      <c r="HL1127">
        <v>26</v>
      </c>
      <c r="HM1127">
        <v>2</v>
      </c>
      <c r="HN1127">
        <v>60</v>
      </c>
      <c r="HO1127">
        <v>3</v>
      </c>
      <c r="HP1127">
        <v>41</v>
      </c>
      <c r="HS1127">
        <v>13</v>
      </c>
      <c r="HT1127">
        <v>15</v>
      </c>
      <c r="HU1127">
        <v>13</v>
      </c>
      <c r="HV1127">
        <v>15</v>
      </c>
      <c r="HW1127">
        <v>13</v>
      </c>
      <c r="HX1127">
        <v>16</v>
      </c>
      <c r="HY1127">
        <v>12</v>
      </c>
      <c r="HZ1127">
        <v>26</v>
      </c>
      <c r="IC1127">
        <v>1</v>
      </c>
      <c r="ID1127">
        <v>42</v>
      </c>
      <c r="IE1127">
        <v>1</v>
      </c>
      <c r="IF1127">
        <v>42</v>
      </c>
      <c r="IG1127">
        <v>2</v>
      </c>
      <c r="IH1127">
        <v>16</v>
      </c>
      <c r="II1127">
        <v>3</v>
      </c>
      <c r="IJ1127">
        <v>13</v>
      </c>
      <c r="IM1127">
        <v>1</v>
      </c>
      <c r="IN1127">
        <v>3</v>
      </c>
      <c r="IO1127">
        <v>0</v>
      </c>
      <c r="IP1127">
        <v>14</v>
      </c>
      <c r="IQ1127">
        <v>1</v>
      </c>
      <c r="IR1127">
        <v>1</v>
      </c>
      <c r="IS1127">
        <v>0</v>
      </c>
      <c r="IT1127">
        <v>21</v>
      </c>
    </row>
    <row r="1128" spans="1:254" x14ac:dyDescent="0.25">
      <c r="A1128" s="3" t="str">
        <f t="shared" si="17"/>
        <v>Rickie Fowler</v>
      </c>
      <c r="B1128" s="4">
        <v>45767</v>
      </c>
      <c r="C1128" t="s">
        <v>2248</v>
      </c>
      <c r="D1128" t="s">
        <v>2249</v>
      </c>
      <c r="E1128" t="s">
        <v>2250</v>
      </c>
      <c r="F1128" t="s">
        <v>2086</v>
      </c>
      <c r="I1128" t="s">
        <v>2333</v>
      </c>
      <c r="J1128" t="s">
        <v>2334</v>
      </c>
      <c r="K1128">
        <v>68</v>
      </c>
      <c r="L1128">
        <v>72</v>
      </c>
      <c r="M1128">
        <v>67</v>
      </c>
      <c r="N1128">
        <v>72</v>
      </c>
      <c r="O1128">
        <v>73</v>
      </c>
      <c r="Q1128">
        <v>284</v>
      </c>
      <c r="R1128">
        <v>69.58</v>
      </c>
      <c r="S1128">
        <v>69.58</v>
      </c>
      <c r="T1128">
        <v>72.290000000000006</v>
      </c>
      <c r="U1128">
        <v>67.25</v>
      </c>
      <c r="V1128">
        <v>72.48</v>
      </c>
      <c r="W1128">
        <v>72.83</v>
      </c>
      <c r="Y1128">
        <v>71.209999999999994</v>
      </c>
      <c r="Z1128">
        <v>61</v>
      </c>
      <c r="AA1128">
        <v>41</v>
      </c>
      <c r="AB1128">
        <v>53</v>
      </c>
      <c r="AC1128">
        <v>68</v>
      </c>
      <c r="AE1128">
        <v>11</v>
      </c>
      <c r="AF1128">
        <v>9</v>
      </c>
      <c r="AG1128">
        <v>13</v>
      </c>
      <c r="AH1128">
        <v>17</v>
      </c>
      <c r="AJ1128">
        <v>68</v>
      </c>
      <c r="AK1128">
        <v>68</v>
      </c>
      <c r="AL1128">
        <v>1</v>
      </c>
      <c r="AM1128" s="5">
        <v>0.46527777777777779</v>
      </c>
      <c r="AN1128">
        <v>1</v>
      </c>
      <c r="AO1128" s="5">
        <v>0.33333333333333331</v>
      </c>
      <c r="AP1128">
        <v>1</v>
      </c>
      <c r="AQ1128" s="5">
        <v>0.4375</v>
      </c>
      <c r="AR1128">
        <v>1</v>
      </c>
      <c r="AS1128" s="5">
        <v>0.37152777777777779</v>
      </c>
      <c r="AV1128">
        <v>299.55</v>
      </c>
      <c r="AW1128">
        <v>42</v>
      </c>
      <c r="AX1128">
        <v>67.86</v>
      </c>
      <c r="AY1128">
        <v>20</v>
      </c>
      <c r="AZ1128">
        <v>56.94</v>
      </c>
      <c r="BA1128">
        <v>58</v>
      </c>
      <c r="BB1128">
        <v>28.25</v>
      </c>
      <c r="BC1128">
        <v>46</v>
      </c>
      <c r="BD1128">
        <v>1.8</v>
      </c>
      <c r="BE1128">
        <v>71</v>
      </c>
      <c r="BF1128">
        <v>74.19</v>
      </c>
      <c r="BG1128">
        <v>25</v>
      </c>
      <c r="BH1128">
        <v>100</v>
      </c>
      <c r="BI1128">
        <v>1</v>
      </c>
      <c r="BJ1128">
        <v>21</v>
      </c>
      <c r="BK1128">
        <v>43</v>
      </c>
      <c r="BL1128">
        <v>41</v>
      </c>
      <c r="BM1128">
        <v>62</v>
      </c>
      <c r="BN1128">
        <v>58</v>
      </c>
      <c r="BO1128">
        <v>0</v>
      </c>
      <c r="BP1128">
        <v>21</v>
      </c>
      <c r="BQ1128">
        <v>4</v>
      </c>
      <c r="BR1128">
        <v>67</v>
      </c>
      <c r="BS1128">
        <v>-4</v>
      </c>
      <c r="BT1128">
        <v>51</v>
      </c>
      <c r="BU1128">
        <v>0</v>
      </c>
      <c r="BV1128">
        <v>11</v>
      </c>
      <c r="BW1128">
        <v>53</v>
      </c>
      <c r="BX1128">
        <v>5</v>
      </c>
      <c r="BY1128">
        <v>3</v>
      </c>
      <c r="BZ1128">
        <v>3</v>
      </c>
      <c r="CA1128">
        <v>16</v>
      </c>
      <c r="CB1128">
        <v>44</v>
      </c>
      <c r="CC1128">
        <v>12</v>
      </c>
      <c r="CD1128">
        <v>299.08</v>
      </c>
      <c r="CE1128">
        <v>62.69</v>
      </c>
      <c r="CF1128">
        <v>68.459999999999994</v>
      </c>
      <c r="CG1128">
        <v>53.49</v>
      </c>
      <c r="CH1128">
        <v>1.76</v>
      </c>
      <c r="CI1128">
        <v>29.22</v>
      </c>
      <c r="CJ1128">
        <v>51.69</v>
      </c>
      <c r="CK1128">
        <v>3.04</v>
      </c>
      <c r="CL1128">
        <v>4.0199999999999996</v>
      </c>
      <c r="CM1128">
        <v>4.6100000000000003</v>
      </c>
      <c r="CN1128">
        <v>299.08</v>
      </c>
      <c r="CO1128">
        <v>62.69</v>
      </c>
      <c r="CP1128">
        <v>68.459999999999994</v>
      </c>
      <c r="CQ1128">
        <v>53.49</v>
      </c>
      <c r="CR1128">
        <v>1.76</v>
      </c>
      <c r="CS1128">
        <v>29.22</v>
      </c>
      <c r="CT1128">
        <v>51.69</v>
      </c>
      <c r="CU1128">
        <v>3.04</v>
      </c>
      <c r="CV1128">
        <v>4.0199999999999996</v>
      </c>
      <c r="CW1128">
        <v>4.6100000000000003</v>
      </c>
      <c r="CX1128">
        <v>18</v>
      </c>
      <c r="CY1128">
        <v>68</v>
      </c>
      <c r="CZ1128">
        <v>5</v>
      </c>
      <c r="DA1128">
        <v>58</v>
      </c>
      <c r="DB1128">
        <v>4</v>
      </c>
      <c r="DC1128">
        <v>298.39999999999998</v>
      </c>
      <c r="DD1128">
        <v>37</v>
      </c>
      <c r="DE1128">
        <v>299.7</v>
      </c>
      <c r="DF1128">
        <v>37</v>
      </c>
      <c r="DG1128">
        <v>303</v>
      </c>
      <c r="DH1128">
        <v>33</v>
      </c>
      <c r="DI1128">
        <v>297.10000000000002</v>
      </c>
      <c r="DJ1128">
        <v>51</v>
      </c>
      <c r="DM1128">
        <v>64.290000000000006</v>
      </c>
      <c r="DN1128">
        <v>33</v>
      </c>
      <c r="DO1128">
        <v>85.71</v>
      </c>
      <c r="DP1128">
        <v>1</v>
      </c>
      <c r="DQ1128">
        <v>57.14</v>
      </c>
      <c r="DR1128">
        <v>44</v>
      </c>
      <c r="DS1128">
        <v>64.290000000000006</v>
      </c>
      <c r="DT1128">
        <v>26</v>
      </c>
      <c r="DW1128">
        <v>72.22</v>
      </c>
      <c r="DX1128">
        <v>14</v>
      </c>
      <c r="DY1128">
        <v>66.67</v>
      </c>
      <c r="DZ1128">
        <v>24</v>
      </c>
      <c r="EA1128">
        <v>33.33</v>
      </c>
      <c r="EB1128">
        <v>71</v>
      </c>
      <c r="EC1128">
        <v>55.56</v>
      </c>
      <c r="ED1128">
        <v>45</v>
      </c>
      <c r="EG1128">
        <v>31</v>
      </c>
      <c r="EH1128">
        <v>63</v>
      </c>
      <c r="EI1128">
        <v>27</v>
      </c>
      <c r="EJ1128">
        <v>19</v>
      </c>
      <c r="EK1128">
        <v>26</v>
      </c>
      <c r="EL1128">
        <v>12</v>
      </c>
      <c r="EM1128">
        <v>29</v>
      </c>
      <c r="EN1128">
        <v>49</v>
      </c>
      <c r="EQ1128">
        <v>1.85</v>
      </c>
      <c r="ER1128">
        <v>65</v>
      </c>
      <c r="ES1128">
        <v>1.67</v>
      </c>
      <c r="ET1128">
        <v>30</v>
      </c>
      <c r="EU1128">
        <v>1.83</v>
      </c>
      <c r="EV1128">
        <v>61</v>
      </c>
      <c r="EW1128">
        <v>1.9</v>
      </c>
      <c r="EX1128">
        <v>65</v>
      </c>
      <c r="FA1128">
        <v>60</v>
      </c>
      <c r="FB1128">
        <v>48</v>
      </c>
      <c r="FC1128">
        <v>83.33</v>
      </c>
      <c r="FD1128">
        <v>18</v>
      </c>
      <c r="FE1128">
        <v>75</v>
      </c>
      <c r="FF1128">
        <v>30</v>
      </c>
      <c r="FG1128">
        <v>75</v>
      </c>
      <c r="FH1128">
        <v>20</v>
      </c>
      <c r="FK1128">
        <v>100</v>
      </c>
      <c r="FL1128">
        <v>1</v>
      </c>
      <c r="FO1128">
        <v>100</v>
      </c>
      <c r="FP1128">
        <v>1</v>
      </c>
      <c r="FU1128">
        <v>0</v>
      </c>
      <c r="FV1128">
        <v>19</v>
      </c>
      <c r="FW1128">
        <v>0</v>
      </c>
      <c r="FX1128">
        <v>17</v>
      </c>
      <c r="FY1128">
        <v>0</v>
      </c>
      <c r="FZ1128">
        <v>21</v>
      </c>
      <c r="GA1128">
        <v>0</v>
      </c>
      <c r="GB1128">
        <v>18</v>
      </c>
      <c r="GE1128">
        <v>2</v>
      </c>
      <c r="GF1128">
        <v>59</v>
      </c>
      <c r="GG1128">
        <v>-2</v>
      </c>
      <c r="GH1128">
        <v>8</v>
      </c>
      <c r="GI1128">
        <v>2</v>
      </c>
      <c r="GJ1128">
        <v>62</v>
      </c>
      <c r="GK1128">
        <v>2</v>
      </c>
      <c r="GL1128">
        <v>57</v>
      </c>
      <c r="GO1128">
        <v>-1</v>
      </c>
      <c r="GP1128">
        <v>39</v>
      </c>
      <c r="GQ1128">
        <v>-2</v>
      </c>
      <c r="GR1128">
        <v>9</v>
      </c>
      <c r="GS1128">
        <v>-1</v>
      </c>
      <c r="GT1128">
        <v>31</v>
      </c>
      <c r="GU1128">
        <v>0</v>
      </c>
      <c r="GV1128">
        <v>55</v>
      </c>
      <c r="GY1128">
        <v>0</v>
      </c>
      <c r="GZ1128">
        <v>4</v>
      </c>
      <c r="HA1128">
        <v>0</v>
      </c>
      <c r="HB1128">
        <v>6</v>
      </c>
      <c r="HC1128">
        <v>0</v>
      </c>
      <c r="HD1128">
        <v>6</v>
      </c>
      <c r="HE1128">
        <v>0</v>
      </c>
      <c r="HF1128">
        <v>7</v>
      </c>
      <c r="HI1128">
        <v>2</v>
      </c>
      <c r="HJ1128">
        <v>61</v>
      </c>
      <c r="HK1128">
        <v>5</v>
      </c>
      <c r="HL1128">
        <v>11</v>
      </c>
      <c r="HM1128">
        <v>2</v>
      </c>
      <c r="HN1128">
        <v>60</v>
      </c>
      <c r="HO1128">
        <v>2</v>
      </c>
      <c r="HP1128">
        <v>58</v>
      </c>
      <c r="HS1128">
        <v>14</v>
      </c>
      <c r="HT1128">
        <v>5</v>
      </c>
      <c r="HU1128">
        <v>12</v>
      </c>
      <c r="HV1128">
        <v>28</v>
      </c>
      <c r="HW1128">
        <v>13</v>
      </c>
      <c r="HX1128">
        <v>16</v>
      </c>
      <c r="HY1128">
        <v>14</v>
      </c>
      <c r="HZ1128">
        <v>6</v>
      </c>
      <c r="IC1128">
        <v>1</v>
      </c>
      <c r="ID1128">
        <v>42</v>
      </c>
      <c r="IE1128">
        <v>1</v>
      </c>
      <c r="IF1128">
        <v>42</v>
      </c>
      <c r="IG1128">
        <v>3</v>
      </c>
      <c r="IH1128">
        <v>4</v>
      </c>
      <c r="II1128">
        <v>0</v>
      </c>
      <c r="IJ1128">
        <v>65</v>
      </c>
      <c r="IM1128">
        <v>1</v>
      </c>
      <c r="IN1128">
        <v>3</v>
      </c>
      <c r="IO1128">
        <v>0</v>
      </c>
      <c r="IP1128">
        <v>14</v>
      </c>
      <c r="IQ1128">
        <v>0</v>
      </c>
      <c r="IR1128">
        <v>21</v>
      </c>
      <c r="IS1128">
        <v>2</v>
      </c>
      <c r="IT1128">
        <v>1</v>
      </c>
    </row>
    <row r="1129" spans="1:254" x14ac:dyDescent="0.25">
      <c r="A1129" s="3" t="str">
        <f t="shared" si="17"/>
        <v>Sahith Theegala</v>
      </c>
      <c r="B1129" s="4">
        <v>45767</v>
      </c>
      <c r="C1129" t="s">
        <v>2248</v>
      </c>
      <c r="D1129" t="s">
        <v>2249</v>
      </c>
      <c r="E1129" t="s">
        <v>2250</v>
      </c>
      <c r="F1129" t="s">
        <v>2086</v>
      </c>
      <c r="I1129" t="s">
        <v>2335</v>
      </c>
      <c r="J1129" t="s">
        <v>2336</v>
      </c>
      <c r="K1129">
        <v>69</v>
      </c>
      <c r="L1129">
        <v>75</v>
      </c>
      <c r="M1129">
        <v>68</v>
      </c>
      <c r="N1129">
        <v>73</v>
      </c>
      <c r="O1129">
        <v>69</v>
      </c>
      <c r="Q1129">
        <v>285</v>
      </c>
      <c r="R1129">
        <v>69.58</v>
      </c>
      <c r="S1129">
        <v>69.58</v>
      </c>
      <c r="T1129">
        <v>75.290000000000006</v>
      </c>
      <c r="U1129">
        <v>68.25</v>
      </c>
      <c r="V1129">
        <v>73.48</v>
      </c>
      <c r="W1129">
        <v>68.83</v>
      </c>
      <c r="Y1129">
        <v>71.459999999999994</v>
      </c>
      <c r="Z1129">
        <v>69</v>
      </c>
      <c r="AA1129">
        <v>62</v>
      </c>
      <c r="AB1129">
        <v>70</v>
      </c>
      <c r="AC1129">
        <v>69</v>
      </c>
      <c r="AE1129">
        <v>14</v>
      </c>
      <c r="AF1129">
        <v>13</v>
      </c>
      <c r="AG1129">
        <v>18</v>
      </c>
      <c r="AH1129">
        <v>18</v>
      </c>
      <c r="AJ1129">
        <v>69</v>
      </c>
      <c r="AK1129">
        <v>69</v>
      </c>
      <c r="AL1129">
        <v>1</v>
      </c>
      <c r="AM1129" s="5">
        <v>0.56944444444444442</v>
      </c>
      <c r="AN1129">
        <v>1</v>
      </c>
      <c r="AO1129" s="5">
        <v>0.43402777777777779</v>
      </c>
      <c r="AP1129">
        <v>1</v>
      </c>
      <c r="AQ1129" s="5">
        <v>0.3611111111111111</v>
      </c>
      <c r="AR1129">
        <v>1</v>
      </c>
      <c r="AS1129" s="5">
        <v>0.3298611111111111</v>
      </c>
      <c r="AV1129">
        <v>300.95</v>
      </c>
      <c r="AW1129">
        <v>38</v>
      </c>
      <c r="AX1129">
        <v>58.93</v>
      </c>
      <c r="AY1129">
        <v>55</v>
      </c>
      <c r="AZ1129">
        <v>62.5</v>
      </c>
      <c r="BA1129">
        <v>35</v>
      </c>
      <c r="BB1129">
        <v>30.25</v>
      </c>
      <c r="BC1129">
        <v>71</v>
      </c>
      <c r="BD1129">
        <v>1.84</v>
      </c>
      <c r="BE1129">
        <v>72</v>
      </c>
      <c r="BF1129">
        <v>59.26</v>
      </c>
      <c r="BG1129">
        <v>64</v>
      </c>
      <c r="BH1129">
        <v>100</v>
      </c>
      <c r="BI1129">
        <v>1</v>
      </c>
      <c r="BJ1129">
        <v>59</v>
      </c>
      <c r="BK1129">
        <v>50</v>
      </c>
      <c r="BL1129">
        <v>51</v>
      </c>
      <c r="BM1129">
        <v>72</v>
      </c>
      <c r="BN1129">
        <v>70</v>
      </c>
      <c r="BO1129">
        <v>-1</v>
      </c>
      <c r="BP1129">
        <v>11</v>
      </c>
      <c r="BQ1129">
        <v>7</v>
      </c>
      <c r="BR1129">
        <v>72</v>
      </c>
      <c r="BS1129">
        <v>-5</v>
      </c>
      <c r="BT1129">
        <v>37</v>
      </c>
      <c r="BU1129">
        <v>0</v>
      </c>
      <c r="BV1129">
        <v>12</v>
      </c>
      <c r="BW1129">
        <v>48</v>
      </c>
      <c r="BX1129">
        <v>11</v>
      </c>
      <c r="BY1129">
        <v>1</v>
      </c>
      <c r="BZ1129">
        <v>1</v>
      </c>
      <c r="CA1129">
        <v>16</v>
      </c>
      <c r="CB1129">
        <v>44</v>
      </c>
      <c r="CC1129">
        <v>12</v>
      </c>
      <c r="CD1129">
        <v>299.08</v>
      </c>
      <c r="CE1129">
        <v>62.69</v>
      </c>
      <c r="CF1129">
        <v>68.459999999999994</v>
      </c>
      <c r="CG1129">
        <v>53.49</v>
      </c>
      <c r="CH1129">
        <v>1.76</v>
      </c>
      <c r="CI1129">
        <v>29.22</v>
      </c>
      <c r="CJ1129">
        <v>51.69</v>
      </c>
      <c r="CK1129">
        <v>3.04</v>
      </c>
      <c r="CL1129">
        <v>4.0199999999999996</v>
      </c>
      <c r="CM1129">
        <v>4.6100000000000003</v>
      </c>
      <c r="CN1129">
        <v>299.08</v>
      </c>
      <c r="CO1129">
        <v>62.69</v>
      </c>
      <c r="CP1129">
        <v>68.459999999999994</v>
      </c>
      <c r="CQ1129">
        <v>53.49</v>
      </c>
      <c r="CR1129">
        <v>1.76</v>
      </c>
      <c r="CS1129">
        <v>29.22</v>
      </c>
      <c r="CT1129">
        <v>51.69</v>
      </c>
      <c r="CU1129">
        <v>3.04</v>
      </c>
      <c r="CV1129">
        <v>4.0199999999999996</v>
      </c>
      <c r="CW1129">
        <v>4.6100000000000003</v>
      </c>
      <c r="CX1129">
        <v>18</v>
      </c>
      <c r="CY1129">
        <v>61</v>
      </c>
      <c r="CZ1129">
        <v>24</v>
      </c>
      <c r="DA1129">
        <v>8</v>
      </c>
      <c r="DB1129">
        <v>18</v>
      </c>
      <c r="DC1129">
        <v>291.60000000000002</v>
      </c>
      <c r="DD1129">
        <v>53</v>
      </c>
      <c r="DE1129">
        <v>301.3</v>
      </c>
      <c r="DF1129">
        <v>31</v>
      </c>
      <c r="DG1129">
        <v>299.2</v>
      </c>
      <c r="DH1129">
        <v>41</v>
      </c>
      <c r="DI1129">
        <v>311.7</v>
      </c>
      <c r="DJ1129">
        <v>17</v>
      </c>
      <c r="DM1129">
        <v>50</v>
      </c>
      <c r="DN1129">
        <v>58</v>
      </c>
      <c r="DO1129">
        <v>85.71</v>
      </c>
      <c r="DP1129">
        <v>1</v>
      </c>
      <c r="DQ1129">
        <v>50</v>
      </c>
      <c r="DR1129">
        <v>56</v>
      </c>
      <c r="DS1129">
        <v>50</v>
      </c>
      <c r="DT1129">
        <v>57</v>
      </c>
      <c r="DW1129">
        <v>55.56</v>
      </c>
      <c r="DX1129">
        <v>48</v>
      </c>
      <c r="DY1129">
        <v>77.78</v>
      </c>
      <c r="DZ1129">
        <v>4</v>
      </c>
      <c r="EA1129">
        <v>50</v>
      </c>
      <c r="EB1129">
        <v>61</v>
      </c>
      <c r="EC1129">
        <v>66.67</v>
      </c>
      <c r="ED1129">
        <v>15</v>
      </c>
      <c r="EG1129">
        <v>32</v>
      </c>
      <c r="EH1129">
        <v>69</v>
      </c>
      <c r="EI1129">
        <v>30</v>
      </c>
      <c r="EJ1129">
        <v>57</v>
      </c>
      <c r="EK1129">
        <v>29</v>
      </c>
      <c r="EL1129">
        <v>44</v>
      </c>
      <c r="EM1129">
        <v>30</v>
      </c>
      <c r="EN1129">
        <v>59</v>
      </c>
      <c r="EQ1129">
        <v>1.9</v>
      </c>
      <c r="ER1129">
        <v>67</v>
      </c>
      <c r="ES1129">
        <v>1.86</v>
      </c>
      <c r="ET1129">
        <v>66</v>
      </c>
      <c r="EU1129">
        <v>1.67</v>
      </c>
      <c r="EV1129">
        <v>29</v>
      </c>
      <c r="EW1129">
        <v>1.92</v>
      </c>
      <c r="EX1129">
        <v>68</v>
      </c>
      <c r="FA1129">
        <v>37.5</v>
      </c>
      <c r="FB1129">
        <v>67</v>
      </c>
      <c r="FC1129">
        <v>100</v>
      </c>
      <c r="FD1129">
        <v>1</v>
      </c>
      <c r="FE1129">
        <v>44.44</v>
      </c>
      <c r="FF1129">
        <v>65</v>
      </c>
      <c r="FG1129">
        <v>83.33</v>
      </c>
      <c r="FH1129">
        <v>13</v>
      </c>
      <c r="FQ1129">
        <v>100</v>
      </c>
      <c r="FR1129">
        <v>1</v>
      </c>
      <c r="FU1129">
        <v>-1</v>
      </c>
      <c r="FV1129">
        <v>5</v>
      </c>
      <c r="FW1129">
        <v>-1</v>
      </c>
      <c r="FX1129">
        <v>2</v>
      </c>
      <c r="FY1129">
        <v>2</v>
      </c>
      <c r="FZ1129">
        <v>66</v>
      </c>
      <c r="GA1129">
        <v>-1</v>
      </c>
      <c r="GB1129">
        <v>5</v>
      </c>
      <c r="GE1129">
        <v>4</v>
      </c>
      <c r="GF1129">
        <v>70</v>
      </c>
      <c r="GG1129">
        <v>-1</v>
      </c>
      <c r="GH1129">
        <v>22</v>
      </c>
      <c r="GI1129">
        <v>2</v>
      </c>
      <c r="GJ1129">
        <v>62</v>
      </c>
      <c r="GK1129">
        <v>2</v>
      </c>
      <c r="GL1129">
        <v>57</v>
      </c>
      <c r="GO1129">
        <v>1</v>
      </c>
      <c r="GP1129">
        <v>67</v>
      </c>
      <c r="GQ1129">
        <v>-1</v>
      </c>
      <c r="GR1129">
        <v>34</v>
      </c>
      <c r="GS1129">
        <v>-2</v>
      </c>
      <c r="GT1129">
        <v>7</v>
      </c>
      <c r="GU1129">
        <v>-3</v>
      </c>
      <c r="GV1129">
        <v>2</v>
      </c>
      <c r="GY1129">
        <v>0</v>
      </c>
      <c r="GZ1129">
        <v>4</v>
      </c>
      <c r="HA1129">
        <v>0</v>
      </c>
      <c r="HB1129">
        <v>6</v>
      </c>
      <c r="HC1129">
        <v>0</v>
      </c>
      <c r="HD1129">
        <v>6</v>
      </c>
      <c r="HE1129">
        <v>0</v>
      </c>
      <c r="HF1129">
        <v>7</v>
      </c>
      <c r="HI1129">
        <v>1</v>
      </c>
      <c r="HJ1129">
        <v>70</v>
      </c>
      <c r="HK1129">
        <v>3</v>
      </c>
      <c r="HL1129">
        <v>48</v>
      </c>
      <c r="HM1129">
        <v>3</v>
      </c>
      <c r="HN1129">
        <v>43</v>
      </c>
      <c r="HO1129">
        <v>5</v>
      </c>
      <c r="HP1129">
        <v>13</v>
      </c>
      <c r="HS1129">
        <v>12</v>
      </c>
      <c r="HT1129">
        <v>27</v>
      </c>
      <c r="HU1129">
        <v>15</v>
      </c>
      <c r="HV1129">
        <v>2</v>
      </c>
      <c r="HW1129">
        <v>10</v>
      </c>
      <c r="HX1129">
        <v>61</v>
      </c>
      <c r="HY1129">
        <v>11</v>
      </c>
      <c r="HZ1129">
        <v>37</v>
      </c>
      <c r="IC1129">
        <v>5</v>
      </c>
      <c r="ID1129">
        <v>2</v>
      </c>
      <c r="IE1129">
        <v>0</v>
      </c>
      <c r="IF1129">
        <v>66</v>
      </c>
      <c r="IG1129">
        <v>5</v>
      </c>
      <c r="IH1129">
        <v>1</v>
      </c>
      <c r="II1129">
        <v>1</v>
      </c>
      <c r="IJ1129">
        <v>51</v>
      </c>
      <c r="IM1129">
        <v>0</v>
      </c>
      <c r="IN1129">
        <v>14</v>
      </c>
      <c r="IO1129">
        <v>0</v>
      </c>
      <c r="IP1129">
        <v>14</v>
      </c>
      <c r="IQ1129">
        <v>0</v>
      </c>
      <c r="IR1129">
        <v>21</v>
      </c>
      <c r="IS1129">
        <v>1</v>
      </c>
      <c r="IT1129">
        <v>3</v>
      </c>
    </row>
    <row r="1130" spans="1:254" x14ac:dyDescent="0.25">
      <c r="A1130" s="3" t="str">
        <f t="shared" si="17"/>
        <v>Max Homa</v>
      </c>
      <c r="B1130" s="4">
        <v>45767</v>
      </c>
      <c r="C1130" t="s">
        <v>2248</v>
      </c>
      <c r="D1130" t="s">
        <v>2249</v>
      </c>
      <c r="E1130" t="s">
        <v>2250</v>
      </c>
      <c r="F1130" t="s">
        <v>2086</v>
      </c>
      <c r="I1130" t="s">
        <v>2337</v>
      </c>
      <c r="J1130" t="s">
        <v>1237</v>
      </c>
      <c r="K1130">
        <v>70</v>
      </c>
      <c r="L1130">
        <v>70</v>
      </c>
      <c r="M1130">
        <v>72</v>
      </c>
      <c r="N1130">
        <v>69</v>
      </c>
      <c r="O1130">
        <v>75</v>
      </c>
      <c r="Q1130">
        <v>286</v>
      </c>
      <c r="R1130">
        <v>69.58</v>
      </c>
      <c r="S1130">
        <v>69.58</v>
      </c>
      <c r="T1130">
        <v>70.290000000000006</v>
      </c>
      <c r="U1130">
        <v>72.25</v>
      </c>
      <c r="V1130">
        <v>69.48</v>
      </c>
      <c r="W1130">
        <v>74.83</v>
      </c>
      <c r="Y1130">
        <v>71.709999999999994</v>
      </c>
      <c r="Z1130">
        <v>38</v>
      </c>
      <c r="AA1130">
        <v>57</v>
      </c>
      <c r="AB1130">
        <v>53</v>
      </c>
      <c r="AC1130">
        <v>70</v>
      </c>
      <c r="AE1130">
        <v>9</v>
      </c>
      <c r="AF1130">
        <v>12</v>
      </c>
      <c r="AG1130">
        <v>13</v>
      </c>
      <c r="AH1130">
        <v>19</v>
      </c>
      <c r="AJ1130">
        <v>70</v>
      </c>
      <c r="AK1130">
        <v>70</v>
      </c>
      <c r="AL1130">
        <v>1</v>
      </c>
      <c r="AM1130" s="5">
        <v>0.35416666666666669</v>
      </c>
      <c r="AN1130">
        <v>1</v>
      </c>
      <c r="AO1130" s="5">
        <v>0.4861111111111111</v>
      </c>
      <c r="AP1130">
        <v>1</v>
      </c>
      <c r="AQ1130" s="5">
        <v>0.3611111111111111</v>
      </c>
      <c r="AR1130">
        <v>1</v>
      </c>
      <c r="AS1130" s="5">
        <v>0.3888888888888889</v>
      </c>
      <c r="AV1130">
        <v>305.38</v>
      </c>
      <c r="AW1130">
        <v>24</v>
      </c>
      <c r="AX1130">
        <v>53.57</v>
      </c>
      <c r="AY1130">
        <v>68</v>
      </c>
      <c r="AZ1130">
        <v>59.72</v>
      </c>
      <c r="BA1130">
        <v>51</v>
      </c>
      <c r="BB1130">
        <v>28.25</v>
      </c>
      <c r="BC1130">
        <v>46</v>
      </c>
      <c r="BD1130">
        <v>1.74</v>
      </c>
      <c r="BE1130">
        <v>59</v>
      </c>
      <c r="BF1130">
        <v>68.97</v>
      </c>
      <c r="BG1130">
        <v>40</v>
      </c>
      <c r="BH1130">
        <v>50</v>
      </c>
      <c r="BI1130">
        <v>60</v>
      </c>
      <c r="BJ1130">
        <v>58</v>
      </c>
      <c r="BK1130">
        <v>66</v>
      </c>
      <c r="BL1130">
        <v>61</v>
      </c>
      <c r="BM1130">
        <v>53</v>
      </c>
      <c r="BN1130">
        <v>69</v>
      </c>
      <c r="BO1130">
        <v>0</v>
      </c>
      <c r="BP1130">
        <v>21</v>
      </c>
      <c r="BQ1130">
        <v>3</v>
      </c>
      <c r="BR1130">
        <v>62</v>
      </c>
      <c r="BS1130">
        <v>-1</v>
      </c>
      <c r="BT1130">
        <v>68</v>
      </c>
      <c r="BU1130">
        <v>0</v>
      </c>
      <c r="BV1130">
        <v>13</v>
      </c>
      <c r="BW1130">
        <v>49</v>
      </c>
      <c r="BX1130">
        <v>6</v>
      </c>
      <c r="BY1130">
        <v>4</v>
      </c>
      <c r="BZ1130">
        <v>6</v>
      </c>
      <c r="CA1130">
        <v>16</v>
      </c>
      <c r="CB1130">
        <v>44</v>
      </c>
      <c r="CC1130">
        <v>12</v>
      </c>
      <c r="CD1130">
        <v>299.08</v>
      </c>
      <c r="CE1130">
        <v>62.69</v>
      </c>
      <c r="CF1130">
        <v>68.459999999999994</v>
      </c>
      <c r="CG1130">
        <v>53.49</v>
      </c>
      <c r="CH1130">
        <v>1.76</v>
      </c>
      <c r="CI1130">
        <v>29.22</v>
      </c>
      <c r="CJ1130">
        <v>51.69</v>
      </c>
      <c r="CK1130">
        <v>3.04</v>
      </c>
      <c r="CL1130">
        <v>4.0199999999999996</v>
      </c>
      <c r="CM1130">
        <v>4.6100000000000003</v>
      </c>
      <c r="CN1130">
        <v>299.08</v>
      </c>
      <c r="CO1130">
        <v>62.69</v>
      </c>
      <c r="CP1130">
        <v>68.459999999999994</v>
      </c>
      <c r="CQ1130">
        <v>53.49</v>
      </c>
      <c r="CR1130">
        <v>1.76</v>
      </c>
      <c r="CS1130">
        <v>29.22</v>
      </c>
      <c r="CT1130">
        <v>51.69</v>
      </c>
      <c r="CU1130">
        <v>3.04</v>
      </c>
      <c r="CV1130">
        <v>4.0199999999999996</v>
      </c>
      <c r="CW1130">
        <v>4.6100000000000003</v>
      </c>
      <c r="CX1130">
        <v>18</v>
      </c>
      <c r="CY1130">
        <v>56</v>
      </c>
      <c r="CZ1130">
        <v>20</v>
      </c>
      <c r="DA1130">
        <v>50</v>
      </c>
      <c r="DB1130">
        <v>2</v>
      </c>
      <c r="DC1130">
        <v>291.3</v>
      </c>
      <c r="DD1130">
        <v>56</v>
      </c>
      <c r="DE1130">
        <v>307.7</v>
      </c>
      <c r="DF1130">
        <v>19</v>
      </c>
      <c r="DG1130">
        <v>308.3</v>
      </c>
      <c r="DH1130">
        <v>22</v>
      </c>
      <c r="DI1130">
        <v>314.2</v>
      </c>
      <c r="DJ1130">
        <v>14</v>
      </c>
      <c r="DM1130">
        <v>42.86</v>
      </c>
      <c r="DN1130">
        <v>69</v>
      </c>
      <c r="DO1130">
        <v>50</v>
      </c>
      <c r="DP1130">
        <v>53</v>
      </c>
      <c r="DQ1130">
        <v>71.430000000000007</v>
      </c>
      <c r="DR1130">
        <v>14</v>
      </c>
      <c r="DS1130">
        <v>50</v>
      </c>
      <c r="DT1130">
        <v>57</v>
      </c>
      <c r="DW1130">
        <v>61.11</v>
      </c>
      <c r="DX1130">
        <v>32</v>
      </c>
      <c r="DY1130">
        <v>72.22</v>
      </c>
      <c r="DZ1130">
        <v>7</v>
      </c>
      <c r="EA1130">
        <v>55.56</v>
      </c>
      <c r="EB1130">
        <v>49</v>
      </c>
      <c r="EC1130">
        <v>50</v>
      </c>
      <c r="ED1130">
        <v>57</v>
      </c>
      <c r="EG1130">
        <v>28</v>
      </c>
      <c r="EH1130">
        <v>36</v>
      </c>
      <c r="EI1130">
        <v>31</v>
      </c>
      <c r="EJ1130">
        <v>67</v>
      </c>
      <c r="EK1130">
        <v>25</v>
      </c>
      <c r="EL1130">
        <v>5</v>
      </c>
      <c r="EM1130">
        <v>29</v>
      </c>
      <c r="EN1130">
        <v>49</v>
      </c>
      <c r="EQ1130">
        <v>1.64</v>
      </c>
      <c r="ER1130">
        <v>25</v>
      </c>
      <c r="ES1130">
        <v>1.85</v>
      </c>
      <c r="ET1130">
        <v>62</v>
      </c>
      <c r="EU1130">
        <v>1.6</v>
      </c>
      <c r="EV1130">
        <v>18</v>
      </c>
      <c r="EW1130">
        <v>1.89</v>
      </c>
      <c r="EX1130">
        <v>63</v>
      </c>
      <c r="FA1130">
        <v>57.14</v>
      </c>
      <c r="FB1130">
        <v>52</v>
      </c>
      <c r="FC1130">
        <v>60</v>
      </c>
      <c r="FD1130">
        <v>47</v>
      </c>
      <c r="FE1130">
        <v>87.5</v>
      </c>
      <c r="FF1130">
        <v>8</v>
      </c>
      <c r="FG1130">
        <v>66.67</v>
      </c>
      <c r="FH1130">
        <v>33</v>
      </c>
      <c r="FK1130">
        <v>50</v>
      </c>
      <c r="FL1130">
        <v>36</v>
      </c>
      <c r="FO1130">
        <v>50</v>
      </c>
      <c r="FP1130">
        <v>34</v>
      </c>
      <c r="FQ1130">
        <v>50</v>
      </c>
      <c r="FR1130">
        <v>25</v>
      </c>
      <c r="FU1130">
        <v>1</v>
      </c>
      <c r="FV1130">
        <v>54</v>
      </c>
      <c r="FW1130">
        <v>0</v>
      </c>
      <c r="FX1130">
        <v>17</v>
      </c>
      <c r="FY1130">
        <v>0</v>
      </c>
      <c r="FZ1130">
        <v>21</v>
      </c>
      <c r="GA1130">
        <v>-1</v>
      </c>
      <c r="GB1130">
        <v>5</v>
      </c>
      <c r="GE1130">
        <v>-2</v>
      </c>
      <c r="GF1130">
        <v>9</v>
      </c>
      <c r="GG1130">
        <v>2</v>
      </c>
      <c r="GH1130">
        <v>67</v>
      </c>
      <c r="GI1130">
        <v>0</v>
      </c>
      <c r="GJ1130">
        <v>37</v>
      </c>
      <c r="GK1130">
        <v>3</v>
      </c>
      <c r="GL1130">
        <v>70</v>
      </c>
      <c r="GO1130">
        <v>0</v>
      </c>
      <c r="GP1130">
        <v>57</v>
      </c>
      <c r="GQ1130">
        <v>-1</v>
      </c>
      <c r="GR1130">
        <v>34</v>
      </c>
      <c r="GS1130">
        <v>-2</v>
      </c>
      <c r="GT1130">
        <v>7</v>
      </c>
      <c r="GU1130">
        <v>2</v>
      </c>
      <c r="GV1130">
        <v>72</v>
      </c>
      <c r="GY1130">
        <v>0</v>
      </c>
      <c r="GZ1130">
        <v>4</v>
      </c>
      <c r="HA1130">
        <v>0</v>
      </c>
      <c r="HB1130">
        <v>6</v>
      </c>
      <c r="HC1130">
        <v>0</v>
      </c>
      <c r="HD1130">
        <v>6</v>
      </c>
      <c r="HE1130">
        <v>0</v>
      </c>
      <c r="HF1130">
        <v>7</v>
      </c>
      <c r="HI1130">
        <v>5</v>
      </c>
      <c r="HJ1130">
        <v>12</v>
      </c>
      <c r="HK1130">
        <v>2</v>
      </c>
      <c r="HL1130">
        <v>61</v>
      </c>
      <c r="HM1130">
        <v>5</v>
      </c>
      <c r="HN1130">
        <v>13</v>
      </c>
      <c r="HO1130">
        <v>1</v>
      </c>
      <c r="HP1130">
        <v>68</v>
      </c>
      <c r="HS1130">
        <v>9</v>
      </c>
      <c r="HT1130">
        <v>68</v>
      </c>
      <c r="HU1130">
        <v>14</v>
      </c>
      <c r="HV1130">
        <v>5</v>
      </c>
      <c r="HW1130">
        <v>12</v>
      </c>
      <c r="HX1130">
        <v>25</v>
      </c>
      <c r="HY1130">
        <v>14</v>
      </c>
      <c r="HZ1130">
        <v>6</v>
      </c>
      <c r="IC1130">
        <v>4</v>
      </c>
      <c r="ID1130">
        <v>5</v>
      </c>
      <c r="IE1130">
        <v>1</v>
      </c>
      <c r="IF1130">
        <v>42</v>
      </c>
      <c r="IG1130">
        <v>0</v>
      </c>
      <c r="IH1130">
        <v>65</v>
      </c>
      <c r="II1130">
        <v>1</v>
      </c>
      <c r="IJ1130">
        <v>51</v>
      </c>
      <c r="IM1130">
        <v>0</v>
      </c>
      <c r="IN1130">
        <v>14</v>
      </c>
      <c r="IO1130">
        <v>1</v>
      </c>
      <c r="IP1130">
        <v>3</v>
      </c>
      <c r="IQ1130">
        <v>1</v>
      </c>
      <c r="IR1130">
        <v>1</v>
      </c>
      <c r="IS1130">
        <v>2</v>
      </c>
      <c r="IT1130">
        <v>1</v>
      </c>
    </row>
    <row r="1131" spans="1:254" x14ac:dyDescent="0.25">
      <c r="A1131" s="3" t="str">
        <f t="shared" si="17"/>
        <v>Nick Dunlap</v>
      </c>
      <c r="B1131" s="4">
        <v>45767</v>
      </c>
      <c r="C1131" t="s">
        <v>2248</v>
      </c>
      <c r="D1131" t="s">
        <v>2249</v>
      </c>
      <c r="E1131" t="s">
        <v>2250</v>
      </c>
      <c r="F1131" t="s">
        <v>2086</v>
      </c>
      <c r="I1131" t="s">
        <v>2338</v>
      </c>
      <c r="J1131" t="s">
        <v>1283</v>
      </c>
      <c r="K1131">
        <v>71</v>
      </c>
      <c r="L1131">
        <v>78</v>
      </c>
      <c r="M1131">
        <v>71</v>
      </c>
      <c r="N1131">
        <v>72</v>
      </c>
      <c r="O1131">
        <v>69</v>
      </c>
      <c r="Q1131">
        <v>290</v>
      </c>
      <c r="R1131">
        <v>69.58</v>
      </c>
      <c r="S1131">
        <v>69.58</v>
      </c>
      <c r="T1131">
        <v>78.290000000000006</v>
      </c>
      <c r="U1131">
        <v>71.25</v>
      </c>
      <c r="V1131">
        <v>72.48</v>
      </c>
      <c r="W1131">
        <v>68.83</v>
      </c>
      <c r="Y1131">
        <v>72.709999999999994</v>
      </c>
      <c r="Z1131">
        <v>72</v>
      </c>
      <c r="AA1131">
        <v>72</v>
      </c>
      <c r="AB1131">
        <v>72</v>
      </c>
      <c r="AC1131">
        <v>71</v>
      </c>
      <c r="AE1131">
        <v>17</v>
      </c>
      <c r="AF1131">
        <v>19</v>
      </c>
      <c r="AG1131">
        <v>23</v>
      </c>
      <c r="AH1131">
        <v>23</v>
      </c>
      <c r="AJ1131">
        <v>71</v>
      </c>
      <c r="AK1131">
        <v>70</v>
      </c>
      <c r="AL1131">
        <v>1</v>
      </c>
      <c r="AM1131" s="5">
        <v>0.49652777777777779</v>
      </c>
      <c r="AN1131">
        <v>1</v>
      </c>
      <c r="AO1131" s="5">
        <v>0.3611111111111111</v>
      </c>
      <c r="AP1131">
        <v>1</v>
      </c>
      <c r="AQ1131" s="5">
        <v>0.3263888888888889</v>
      </c>
      <c r="AR1131">
        <v>1</v>
      </c>
      <c r="AS1131" s="5">
        <v>0.32291666666666669</v>
      </c>
      <c r="AV1131">
        <v>280.7</v>
      </c>
      <c r="AW1131">
        <v>69</v>
      </c>
      <c r="AX1131">
        <v>50</v>
      </c>
      <c r="AY1131">
        <v>70</v>
      </c>
      <c r="AZ1131">
        <v>52.78</v>
      </c>
      <c r="BA1131">
        <v>71</v>
      </c>
      <c r="BB1131">
        <v>27.5</v>
      </c>
      <c r="BC1131">
        <v>27</v>
      </c>
      <c r="BD1131">
        <v>1.74</v>
      </c>
      <c r="BE1131">
        <v>56</v>
      </c>
      <c r="BF1131">
        <v>70.59</v>
      </c>
      <c r="BG1131">
        <v>32</v>
      </c>
      <c r="BH1131">
        <v>83.33</v>
      </c>
      <c r="BI1131">
        <v>18</v>
      </c>
      <c r="BJ1131">
        <v>72</v>
      </c>
      <c r="BK1131">
        <v>72</v>
      </c>
      <c r="BL1131">
        <v>72</v>
      </c>
      <c r="BM1131">
        <v>48</v>
      </c>
      <c r="BN1131">
        <v>72</v>
      </c>
      <c r="BO1131">
        <v>1</v>
      </c>
      <c r="BP1131">
        <v>35</v>
      </c>
      <c r="BQ1131">
        <v>6</v>
      </c>
      <c r="BR1131">
        <v>71</v>
      </c>
      <c r="BS1131">
        <v>-1</v>
      </c>
      <c r="BT1131">
        <v>68</v>
      </c>
      <c r="BU1131">
        <v>0</v>
      </c>
      <c r="BV1131">
        <v>10</v>
      </c>
      <c r="BW1131">
        <v>52</v>
      </c>
      <c r="BX1131">
        <v>7</v>
      </c>
      <c r="BY1131">
        <v>3</v>
      </c>
      <c r="BZ1131">
        <v>6</v>
      </c>
      <c r="CA1131">
        <v>16</v>
      </c>
      <c r="CB1131">
        <v>44</v>
      </c>
      <c r="CC1131">
        <v>12</v>
      </c>
      <c r="CD1131">
        <v>299.08</v>
      </c>
      <c r="CE1131">
        <v>62.69</v>
      </c>
      <c r="CF1131">
        <v>68.459999999999994</v>
      </c>
      <c r="CG1131">
        <v>53.49</v>
      </c>
      <c r="CH1131">
        <v>1.76</v>
      </c>
      <c r="CI1131">
        <v>29.22</v>
      </c>
      <c r="CJ1131">
        <v>51.69</v>
      </c>
      <c r="CK1131">
        <v>3.04</v>
      </c>
      <c r="CL1131">
        <v>4.0199999999999996</v>
      </c>
      <c r="CM1131">
        <v>4.6100000000000003</v>
      </c>
      <c r="CN1131">
        <v>299.08</v>
      </c>
      <c r="CO1131">
        <v>62.69</v>
      </c>
      <c r="CP1131">
        <v>68.459999999999994</v>
      </c>
      <c r="CQ1131">
        <v>53.49</v>
      </c>
      <c r="CR1131">
        <v>1.76</v>
      </c>
      <c r="CS1131">
        <v>29.22</v>
      </c>
      <c r="CT1131">
        <v>51.69</v>
      </c>
      <c r="CU1131">
        <v>3.04</v>
      </c>
      <c r="CV1131">
        <v>4.0199999999999996</v>
      </c>
      <c r="CW1131">
        <v>4.6100000000000003</v>
      </c>
      <c r="CX1131">
        <v>18</v>
      </c>
      <c r="CY1131">
        <v>70</v>
      </c>
      <c r="CZ1131">
        <v>9</v>
      </c>
      <c r="DA1131">
        <v>34</v>
      </c>
      <c r="DB1131">
        <v>4</v>
      </c>
      <c r="DC1131">
        <v>283.3</v>
      </c>
      <c r="DD1131">
        <v>65</v>
      </c>
      <c r="DE1131">
        <v>270.7</v>
      </c>
      <c r="DF1131">
        <v>69</v>
      </c>
      <c r="DG1131">
        <v>301</v>
      </c>
      <c r="DH1131">
        <v>37</v>
      </c>
      <c r="DI1131">
        <v>267.8</v>
      </c>
      <c r="DJ1131">
        <v>71</v>
      </c>
      <c r="DM1131">
        <v>42.86</v>
      </c>
      <c r="DN1131">
        <v>69</v>
      </c>
      <c r="DO1131">
        <v>50</v>
      </c>
      <c r="DP1131">
        <v>53</v>
      </c>
      <c r="DQ1131">
        <v>42.86</v>
      </c>
      <c r="DR1131">
        <v>66</v>
      </c>
      <c r="DS1131">
        <v>64.290000000000006</v>
      </c>
      <c r="DT1131">
        <v>26</v>
      </c>
      <c r="DW1131">
        <v>33.33</v>
      </c>
      <c r="DX1131">
        <v>72</v>
      </c>
      <c r="DY1131">
        <v>72.22</v>
      </c>
      <c r="DZ1131">
        <v>7</v>
      </c>
      <c r="EA1131">
        <v>44.44</v>
      </c>
      <c r="EB1131">
        <v>66</v>
      </c>
      <c r="EC1131">
        <v>61.11</v>
      </c>
      <c r="ED1131">
        <v>28</v>
      </c>
      <c r="EG1131">
        <v>26</v>
      </c>
      <c r="EH1131">
        <v>11</v>
      </c>
      <c r="EI1131">
        <v>31</v>
      </c>
      <c r="EJ1131">
        <v>67</v>
      </c>
      <c r="EK1131">
        <v>27</v>
      </c>
      <c r="EL1131">
        <v>23</v>
      </c>
      <c r="EM1131">
        <v>26</v>
      </c>
      <c r="EN1131">
        <v>11</v>
      </c>
      <c r="EQ1131">
        <v>1.67</v>
      </c>
      <c r="ER1131">
        <v>32</v>
      </c>
      <c r="ES1131">
        <v>1.85</v>
      </c>
      <c r="ET1131">
        <v>62</v>
      </c>
      <c r="EU1131">
        <v>1.75</v>
      </c>
      <c r="EV1131">
        <v>49</v>
      </c>
      <c r="EW1131">
        <v>1.64</v>
      </c>
      <c r="EX1131">
        <v>23</v>
      </c>
      <c r="FA1131">
        <v>66.67</v>
      </c>
      <c r="FB1131">
        <v>39</v>
      </c>
      <c r="FC1131">
        <v>60</v>
      </c>
      <c r="FD1131">
        <v>47</v>
      </c>
      <c r="FE1131">
        <v>70</v>
      </c>
      <c r="FF1131">
        <v>42</v>
      </c>
      <c r="FG1131">
        <v>85.71</v>
      </c>
      <c r="FH1131">
        <v>11</v>
      </c>
      <c r="FK1131">
        <v>66.67</v>
      </c>
      <c r="FL1131">
        <v>30</v>
      </c>
      <c r="FQ1131">
        <v>100</v>
      </c>
      <c r="FR1131">
        <v>1</v>
      </c>
      <c r="FU1131">
        <v>1</v>
      </c>
      <c r="FV1131">
        <v>54</v>
      </c>
      <c r="FW1131">
        <v>0</v>
      </c>
      <c r="FX1131">
        <v>17</v>
      </c>
      <c r="FY1131">
        <v>0</v>
      </c>
      <c r="FZ1131">
        <v>21</v>
      </c>
      <c r="GA1131">
        <v>0</v>
      </c>
      <c r="GB1131">
        <v>18</v>
      </c>
      <c r="GE1131">
        <v>4</v>
      </c>
      <c r="GF1131">
        <v>70</v>
      </c>
      <c r="GG1131">
        <v>1</v>
      </c>
      <c r="GH1131">
        <v>57</v>
      </c>
      <c r="GI1131">
        <v>2</v>
      </c>
      <c r="GJ1131">
        <v>62</v>
      </c>
      <c r="GK1131">
        <v>-1</v>
      </c>
      <c r="GL1131">
        <v>18</v>
      </c>
      <c r="GO1131">
        <v>2</v>
      </c>
      <c r="GP1131">
        <v>72</v>
      </c>
      <c r="GQ1131">
        <v>-1</v>
      </c>
      <c r="GR1131">
        <v>34</v>
      </c>
      <c r="GS1131">
        <v>-1</v>
      </c>
      <c r="GT1131">
        <v>31</v>
      </c>
      <c r="GU1131">
        <v>-1</v>
      </c>
      <c r="GV1131">
        <v>34</v>
      </c>
      <c r="GY1131">
        <v>0</v>
      </c>
      <c r="GZ1131">
        <v>4</v>
      </c>
      <c r="HA1131">
        <v>0</v>
      </c>
      <c r="HB1131">
        <v>6</v>
      </c>
      <c r="HC1131">
        <v>0</v>
      </c>
      <c r="HD1131">
        <v>6</v>
      </c>
      <c r="HE1131">
        <v>0</v>
      </c>
      <c r="HF1131">
        <v>7</v>
      </c>
      <c r="HI1131">
        <v>2</v>
      </c>
      <c r="HJ1131">
        <v>61</v>
      </c>
      <c r="HK1131">
        <v>2</v>
      </c>
      <c r="HL1131">
        <v>61</v>
      </c>
      <c r="HM1131">
        <v>2</v>
      </c>
      <c r="HN1131">
        <v>60</v>
      </c>
      <c r="HO1131">
        <v>4</v>
      </c>
      <c r="HP1131">
        <v>25</v>
      </c>
      <c r="HS1131">
        <v>12</v>
      </c>
      <c r="HT1131">
        <v>27</v>
      </c>
      <c r="HU1131">
        <v>14</v>
      </c>
      <c r="HV1131">
        <v>5</v>
      </c>
      <c r="HW1131">
        <v>13</v>
      </c>
      <c r="HX1131">
        <v>16</v>
      </c>
      <c r="HY1131">
        <v>13</v>
      </c>
      <c r="HZ1131">
        <v>13</v>
      </c>
      <c r="IC1131">
        <v>2</v>
      </c>
      <c r="ID1131">
        <v>22</v>
      </c>
      <c r="IE1131">
        <v>2</v>
      </c>
      <c r="IF1131">
        <v>24</v>
      </c>
      <c r="IG1131">
        <v>3</v>
      </c>
      <c r="IH1131">
        <v>4</v>
      </c>
      <c r="II1131">
        <v>0</v>
      </c>
      <c r="IJ1131">
        <v>65</v>
      </c>
      <c r="IM1131">
        <v>2</v>
      </c>
      <c r="IN1131">
        <v>1</v>
      </c>
      <c r="IO1131">
        <v>0</v>
      </c>
      <c r="IP1131">
        <v>14</v>
      </c>
      <c r="IQ1131">
        <v>0</v>
      </c>
      <c r="IR1131">
        <v>21</v>
      </c>
      <c r="IS1131">
        <v>1</v>
      </c>
      <c r="IT1131">
        <v>3</v>
      </c>
    </row>
    <row r="1132" spans="1:254" x14ac:dyDescent="0.25">
      <c r="A1132" s="3" t="str">
        <f t="shared" si="17"/>
        <v>Joe Highsmith</v>
      </c>
      <c r="B1132" s="4">
        <v>45767</v>
      </c>
      <c r="C1132" t="s">
        <v>2248</v>
      </c>
      <c r="D1132" t="s">
        <v>2249</v>
      </c>
      <c r="E1132" t="s">
        <v>2250</v>
      </c>
      <c r="F1132" t="s">
        <v>2086</v>
      </c>
      <c r="I1132" t="s">
        <v>2339</v>
      </c>
      <c r="J1132" t="s">
        <v>1682</v>
      </c>
      <c r="K1132">
        <v>72</v>
      </c>
      <c r="L1132">
        <v>77</v>
      </c>
      <c r="M1132">
        <v>71</v>
      </c>
      <c r="N1132">
        <v>69</v>
      </c>
      <c r="O1132">
        <v>74</v>
      </c>
      <c r="Q1132">
        <v>291</v>
      </c>
      <c r="R1132">
        <v>69.58</v>
      </c>
      <c r="S1132">
        <v>69.58</v>
      </c>
      <c r="T1132">
        <v>77.290000000000006</v>
      </c>
      <c r="U1132">
        <v>71.25</v>
      </c>
      <c r="V1132">
        <v>69.48</v>
      </c>
      <c r="W1132">
        <v>73.83</v>
      </c>
      <c r="Y1132">
        <v>72.959999999999994</v>
      </c>
      <c r="Z1132">
        <v>71</v>
      </c>
      <c r="AA1132">
        <v>71</v>
      </c>
      <c r="AB1132">
        <v>71</v>
      </c>
      <c r="AC1132">
        <v>72</v>
      </c>
      <c r="AE1132">
        <v>16</v>
      </c>
      <c r="AF1132">
        <v>18</v>
      </c>
      <c r="AG1132">
        <v>19</v>
      </c>
      <c r="AH1132">
        <v>24</v>
      </c>
      <c r="AJ1132">
        <v>72</v>
      </c>
      <c r="AK1132">
        <v>70</v>
      </c>
      <c r="AL1132">
        <v>1</v>
      </c>
      <c r="AM1132" s="5">
        <v>0.59027777777777779</v>
      </c>
      <c r="AN1132">
        <v>1</v>
      </c>
      <c r="AO1132" s="5">
        <v>0.45833333333333331</v>
      </c>
      <c r="AP1132">
        <v>1</v>
      </c>
      <c r="AQ1132" s="5">
        <v>0.3263888888888889</v>
      </c>
      <c r="AR1132">
        <v>1</v>
      </c>
      <c r="AS1132" s="5">
        <v>0.32291666666666669</v>
      </c>
      <c r="AV1132">
        <v>290.8</v>
      </c>
      <c r="AW1132">
        <v>63</v>
      </c>
      <c r="AX1132">
        <v>67.86</v>
      </c>
      <c r="AY1132">
        <v>20</v>
      </c>
      <c r="AZ1132">
        <v>55.56</v>
      </c>
      <c r="BA1132">
        <v>63</v>
      </c>
      <c r="BB1132">
        <v>29</v>
      </c>
      <c r="BC1132">
        <v>61</v>
      </c>
      <c r="BD1132">
        <v>1.73</v>
      </c>
      <c r="BE1132">
        <v>51</v>
      </c>
      <c r="BF1132">
        <v>53.13</v>
      </c>
      <c r="BG1132">
        <v>69</v>
      </c>
      <c r="BH1132">
        <v>50</v>
      </c>
      <c r="BI1132">
        <v>60</v>
      </c>
      <c r="BJ1132">
        <v>48</v>
      </c>
      <c r="BK1132">
        <v>46</v>
      </c>
      <c r="BL1132">
        <v>65</v>
      </c>
      <c r="BM1132">
        <v>58</v>
      </c>
      <c r="BN1132">
        <v>71</v>
      </c>
      <c r="BO1132">
        <v>7</v>
      </c>
      <c r="BP1132">
        <v>72</v>
      </c>
      <c r="BQ1132">
        <v>2</v>
      </c>
      <c r="BR1132">
        <v>57</v>
      </c>
      <c r="BS1132">
        <v>-2</v>
      </c>
      <c r="BT1132">
        <v>66</v>
      </c>
      <c r="BU1132">
        <v>0</v>
      </c>
      <c r="BV1132">
        <v>15</v>
      </c>
      <c r="BW1132">
        <v>40</v>
      </c>
      <c r="BX1132">
        <v>12</v>
      </c>
      <c r="BY1132">
        <v>5</v>
      </c>
      <c r="BZ1132">
        <v>4</v>
      </c>
      <c r="CA1132">
        <v>16</v>
      </c>
      <c r="CB1132">
        <v>44</v>
      </c>
      <c r="CC1132">
        <v>12</v>
      </c>
      <c r="CD1132">
        <v>299.08</v>
      </c>
      <c r="CE1132">
        <v>62.69</v>
      </c>
      <c r="CF1132">
        <v>68.459999999999994</v>
      </c>
      <c r="CG1132">
        <v>53.49</v>
      </c>
      <c r="CH1132">
        <v>1.76</v>
      </c>
      <c r="CI1132">
        <v>29.22</v>
      </c>
      <c r="CJ1132">
        <v>51.69</v>
      </c>
      <c r="CK1132">
        <v>3.04</v>
      </c>
      <c r="CL1132">
        <v>4.0199999999999996</v>
      </c>
      <c r="CM1132">
        <v>4.6100000000000003</v>
      </c>
      <c r="CN1132">
        <v>299.08</v>
      </c>
      <c r="CO1132">
        <v>62.69</v>
      </c>
      <c r="CP1132">
        <v>68.459999999999994</v>
      </c>
      <c r="CQ1132">
        <v>53.49</v>
      </c>
      <c r="CR1132">
        <v>1.76</v>
      </c>
      <c r="CS1132">
        <v>29.22</v>
      </c>
      <c r="CT1132">
        <v>51.69</v>
      </c>
      <c r="CU1132">
        <v>3.04</v>
      </c>
      <c r="CV1132">
        <v>4.0199999999999996</v>
      </c>
      <c r="CW1132">
        <v>4.6100000000000003</v>
      </c>
      <c r="CX1132">
        <v>18</v>
      </c>
      <c r="CY1132">
        <v>40</v>
      </c>
      <c r="CZ1132">
        <v>70</v>
      </c>
      <c r="DA1132">
        <v>2</v>
      </c>
      <c r="DB1132">
        <v>1</v>
      </c>
      <c r="DC1132">
        <v>294.10000000000002</v>
      </c>
      <c r="DD1132">
        <v>47</v>
      </c>
      <c r="DE1132">
        <v>292.60000000000002</v>
      </c>
      <c r="DF1132">
        <v>54</v>
      </c>
      <c r="DG1132">
        <v>289.3</v>
      </c>
      <c r="DH1132">
        <v>62</v>
      </c>
      <c r="DI1132">
        <v>287.2</v>
      </c>
      <c r="DJ1132">
        <v>66</v>
      </c>
      <c r="DM1132">
        <v>85.71</v>
      </c>
      <c r="DN1132">
        <v>2</v>
      </c>
      <c r="DO1132">
        <v>71.430000000000007</v>
      </c>
      <c r="DP1132">
        <v>19</v>
      </c>
      <c r="DQ1132">
        <v>64.290000000000006</v>
      </c>
      <c r="DR1132">
        <v>27</v>
      </c>
      <c r="DS1132">
        <v>50</v>
      </c>
      <c r="DT1132">
        <v>57</v>
      </c>
      <c r="DW1132">
        <v>44.44</v>
      </c>
      <c r="DX1132">
        <v>68</v>
      </c>
      <c r="DY1132">
        <v>50</v>
      </c>
      <c r="DZ1132">
        <v>59</v>
      </c>
      <c r="EA1132">
        <v>55.56</v>
      </c>
      <c r="EB1132">
        <v>49</v>
      </c>
      <c r="EC1132">
        <v>72.22</v>
      </c>
      <c r="ED1132">
        <v>8</v>
      </c>
      <c r="EG1132">
        <v>31</v>
      </c>
      <c r="EH1132">
        <v>63</v>
      </c>
      <c r="EI1132">
        <v>26</v>
      </c>
      <c r="EJ1132">
        <v>13</v>
      </c>
      <c r="EK1132">
        <v>25</v>
      </c>
      <c r="EL1132">
        <v>5</v>
      </c>
      <c r="EM1132">
        <v>34</v>
      </c>
      <c r="EN1132">
        <v>72</v>
      </c>
      <c r="EQ1132">
        <v>1.75</v>
      </c>
      <c r="ER1132">
        <v>51</v>
      </c>
      <c r="ES1132">
        <v>1.44</v>
      </c>
      <c r="ET1132">
        <v>4</v>
      </c>
      <c r="EU1132">
        <v>1.5</v>
      </c>
      <c r="EV1132">
        <v>5</v>
      </c>
      <c r="EW1132">
        <v>2.08</v>
      </c>
      <c r="EX1132">
        <v>71</v>
      </c>
      <c r="FA1132">
        <v>30</v>
      </c>
      <c r="FB1132">
        <v>69</v>
      </c>
      <c r="FC1132">
        <v>55.56</v>
      </c>
      <c r="FD1132">
        <v>56</v>
      </c>
      <c r="FE1132">
        <v>75</v>
      </c>
      <c r="FF1132">
        <v>30</v>
      </c>
      <c r="FG1132">
        <v>60</v>
      </c>
      <c r="FH1132">
        <v>43</v>
      </c>
      <c r="FO1132">
        <v>50</v>
      </c>
      <c r="FP1132">
        <v>34</v>
      </c>
      <c r="FQ1132">
        <v>50</v>
      </c>
      <c r="FR1132">
        <v>25</v>
      </c>
      <c r="FU1132">
        <v>4</v>
      </c>
      <c r="FV1132">
        <v>72</v>
      </c>
      <c r="FW1132">
        <v>2</v>
      </c>
      <c r="FX1132">
        <v>65</v>
      </c>
      <c r="FY1132">
        <v>0</v>
      </c>
      <c r="FZ1132">
        <v>21</v>
      </c>
      <c r="GA1132">
        <v>1</v>
      </c>
      <c r="GB1132">
        <v>44</v>
      </c>
      <c r="GE1132">
        <v>1</v>
      </c>
      <c r="GF1132">
        <v>53</v>
      </c>
      <c r="GG1132">
        <v>0</v>
      </c>
      <c r="GH1132">
        <v>39</v>
      </c>
      <c r="GI1132">
        <v>-1</v>
      </c>
      <c r="GJ1132">
        <v>26</v>
      </c>
      <c r="GK1132">
        <v>2</v>
      </c>
      <c r="GL1132">
        <v>57</v>
      </c>
      <c r="GO1132">
        <v>1</v>
      </c>
      <c r="GP1132">
        <v>67</v>
      </c>
      <c r="GQ1132">
        <v>-2</v>
      </c>
      <c r="GR1132">
        <v>9</v>
      </c>
      <c r="GS1132">
        <v>-1</v>
      </c>
      <c r="GT1132">
        <v>31</v>
      </c>
      <c r="GU1132">
        <v>0</v>
      </c>
      <c r="GV1132">
        <v>55</v>
      </c>
      <c r="GY1132">
        <v>0</v>
      </c>
      <c r="GZ1132">
        <v>4</v>
      </c>
      <c r="HA1132">
        <v>0</v>
      </c>
      <c r="HB1132">
        <v>6</v>
      </c>
      <c r="HC1132">
        <v>0</v>
      </c>
      <c r="HD1132">
        <v>6</v>
      </c>
      <c r="HE1132">
        <v>0</v>
      </c>
      <c r="HF1132">
        <v>7</v>
      </c>
      <c r="HI1132">
        <v>4</v>
      </c>
      <c r="HJ1132">
        <v>27</v>
      </c>
      <c r="HK1132">
        <v>5</v>
      </c>
      <c r="HL1132">
        <v>11</v>
      </c>
      <c r="HM1132">
        <v>5</v>
      </c>
      <c r="HN1132">
        <v>13</v>
      </c>
      <c r="HO1132">
        <v>1</v>
      </c>
      <c r="HP1132">
        <v>68</v>
      </c>
      <c r="HS1132">
        <v>6</v>
      </c>
      <c r="HT1132">
        <v>71</v>
      </c>
      <c r="HU1132">
        <v>9</v>
      </c>
      <c r="HV1132">
        <v>65</v>
      </c>
      <c r="HW1132">
        <v>11</v>
      </c>
      <c r="HX1132">
        <v>42</v>
      </c>
      <c r="HY1132">
        <v>14</v>
      </c>
      <c r="HZ1132">
        <v>6</v>
      </c>
      <c r="IC1132">
        <v>6</v>
      </c>
      <c r="ID1132">
        <v>1</v>
      </c>
      <c r="IE1132">
        <v>3</v>
      </c>
      <c r="IF1132">
        <v>9</v>
      </c>
      <c r="IG1132">
        <v>1</v>
      </c>
      <c r="IH1132">
        <v>39</v>
      </c>
      <c r="II1132">
        <v>2</v>
      </c>
      <c r="IJ1132">
        <v>31</v>
      </c>
      <c r="IM1132">
        <v>2</v>
      </c>
      <c r="IN1132">
        <v>1</v>
      </c>
      <c r="IO1132">
        <v>1</v>
      </c>
      <c r="IP1132">
        <v>3</v>
      </c>
      <c r="IQ1132">
        <v>1</v>
      </c>
      <c r="IR1132">
        <v>1</v>
      </c>
      <c r="IS1132">
        <v>1</v>
      </c>
      <c r="IT1132">
        <v>3</v>
      </c>
    </row>
    <row r="1133" spans="1:254" x14ac:dyDescent="0.25">
      <c r="A1133" s="3" t="str">
        <f t="shared" si="17"/>
        <v>Tapendra Ghai</v>
      </c>
      <c r="B1133" s="4">
        <v>45767</v>
      </c>
      <c r="C1133" t="s">
        <v>2340</v>
      </c>
      <c r="D1133" t="s">
        <v>2341</v>
      </c>
      <c r="E1133" t="s">
        <v>2342</v>
      </c>
      <c r="F1133" t="s">
        <v>2343</v>
      </c>
      <c r="I1133" t="s">
        <v>2344</v>
      </c>
      <c r="J1133" t="s">
        <v>2345</v>
      </c>
      <c r="K1133">
        <v>1</v>
      </c>
      <c r="L1133">
        <v>64</v>
      </c>
      <c r="M1133">
        <v>67</v>
      </c>
      <c r="N1133">
        <v>62</v>
      </c>
      <c r="O1133">
        <v>70</v>
      </c>
      <c r="Q1133">
        <v>263</v>
      </c>
      <c r="R1133">
        <v>75.540000000000006</v>
      </c>
      <c r="S1133">
        <v>75.13</v>
      </c>
      <c r="T1133">
        <v>68.98</v>
      </c>
      <c r="U1133">
        <v>72.63</v>
      </c>
      <c r="V1133">
        <v>67.86</v>
      </c>
      <c r="W1133">
        <v>75.55</v>
      </c>
      <c r="Y1133">
        <v>71.260000000000005</v>
      </c>
      <c r="Z1133">
        <v>1</v>
      </c>
      <c r="AA1133">
        <v>4</v>
      </c>
      <c r="AB1133">
        <v>1</v>
      </c>
      <c r="AC1133">
        <v>1</v>
      </c>
      <c r="AE1133">
        <v>0</v>
      </c>
      <c r="AF1133">
        <v>3</v>
      </c>
      <c r="AG1133">
        <v>-4</v>
      </c>
      <c r="AH1133">
        <v>-1</v>
      </c>
      <c r="AJ1133">
        <v>1</v>
      </c>
      <c r="AK1133">
        <v>1</v>
      </c>
    </row>
    <row r="1134" spans="1:254" x14ac:dyDescent="0.25">
      <c r="A1134" s="3" t="str">
        <f t="shared" si="17"/>
        <v>Honey Baisoya</v>
      </c>
      <c r="B1134" s="4">
        <v>45767</v>
      </c>
      <c r="C1134" t="s">
        <v>2340</v>
      </c>
      <c r="D1134" t="s">
        <v>2341</v>
      </c>
      <c r="E1134" t="s">
        <v>2342</v>
      </c>
      <c r="F1134" t="s">
        <v>2343</v>
      </c>
      <c r="I1134" t="s">
        <v>2346</v>
      </c>
      <c r="J1134" t="s">
        <v>2347</v>
      </c>
      <c r="K1134">
        <v>2</v>
      </c>
      <c r="L1134">
        <v>64</v>
      </c>
      <c r="M1134">
        <v>68</v>
      </c>
      <c r="N1134">
        <v>65</v>
      </c>
      <c r="O1134">
        <v>67</v>
      </c>
      <c r="Q1134">
        <v>264</v>
      </c>
      <c r="R1134">
        <v>75.540000000000006</v>
      </c>
      <c r="S1134">
        <v>75.13</v>
      </c>
      <c r="T1134">
        <v>68.98</v>
      </c>
      <c r="U1134">
        <v>73.63</v>
      </c>
      <c r="V1134">
        <v>70.86</v>
      </c>
      <c r="W1134">
        <v>72.55</v>
      </c>
      <c r="Y1134">
        <v>71.510000000000005</v>
      </c>
      <c r="Z1134">
        <v>1</v>
      </c>
      <c r="AA1134">
        <v>6</v>
      </c>
      <c r="AB1134">
        <v>2</v>
      </c>
      <c r="AC1134">
        <v>2</v>
      </c>
      <c r="AE1134">
        <v>0</v>
      </c>
      <c r="AF1134">
        <v>4</v>
      </c>
      <c r="AG1134">
        <v>4</v>
      </c>
      <c r="AH1134">
        <v>1</v>
      </c>
      <c r="AJ1134">
        <v>2</v>
      </c>
      <c r="AK1134">
        <v>2.5</v>
      </c>
    </row>
    <row r="1135" spans="1:254" x14ac:dyDescent="0.25">
      <c r="A1135" s="3" t="str">
        <f t="shared" si="17"/>
        <v>Arjun Prasad</v>
      </c>
      <c r="B1135" s="4">
        <v>45767</v>
      </c>
      <c r="C1135" t="s">
        <v>2340</v>
      </c>
      <c r="D1135" t="s">
        <v>2341</v>
      </c>
      <c r="E1135" t="s">
        <v>2342</v>
      </c>
      <c r="F1135" t="s">
        <v>2343</v>
      </c>
      <c r="I1135" t="s">
        <v>2348</v>
      </c>
      <c r="J1135" t="s">
        <v>2349</v>
      </c>
      <c r="K1135">
        <v>2</v>
      </c>
      <c r="L1135">
        <v>67</v>
      </c>
      <c r="M1135">
        <v>68</v>
      </c>
      <c r="N1135">
        <v>67</v>
      </c>
      <c r="O1135">
        <v>62</v>
      </c>
      <c r="Q1135">
        <v>264</v>
      </c>
      <c r="R1135">
        <v>75.540000000000006</v>
      </c>
      <c r="S1135">
        <v>75.13</v>
      </c>
      <c r="T1135">
        <v>71.98</v>
      </c>
      <c r="U1135">
        <v>73.63</v>
      </c>
      <c r="V1135">
        <v>72.86</v>
      </c>
      <c r="W1135">
        <v>67.55</v>
      </c>
      <c r="Y1135">
        <v>71.510000000000005</v>
      </c>
      <c r="Z1135">
        <v>11</v>
      </c>
      <c r="AA1135">
        <v>16</v>
      </c>
      <c r="AB1135">
        <v>12</v>
      </c>
      <c r="AC1135">
        <v>2</v>
      </c>
      <c r="AE1135">
        <v>3</v>
      </c>
      <c r="AF1135">
        <v>7</v>
      </c>
      <c r="AG1135">
        <v>9</v>
      </c>
      <c r="AH1135">
        <v>1</v>
      </c>
      <c r="AJ1135">
        <v>2</v>
      </c>
      <c r="AK1135">
        <v>2.5</v>
      </c>
    </row>
    <row r="1136" spans="1:254" x14ac:dyDescent="0.25">
      <c r="A1136" s="3" t="str">
        <f t="shared" si="17"/>
        <v>Kshitij Naveed Kaul</v>
      </c>
      <c r="B1136" s="4">
        <v>45767</v>
      </c>
      <c r="C1136" t="s">
        <v>2340</v>
      </c>
      <c r="D1136" t="s">
        <v>2341</v>
      </c>
      <c r="E1136" t="s">
        <v>2342</v>
      </c>
      <c r="F1136" t="s">
        <v>2343</v>
      </c>
      <c r="I1136" t="s">
        <v>2350</v>
      </c>
      <c r="J1136" t="s">
        <v>2351</v>
      </c>
      <c r="K1136">
        <v>4</v>
      </c>
      <c r="L1136">
        <v>68</v>
      </c>
      <c r="M1136">
        <v>60</v>
      </c>
      <c r="N1136">
        <v>73</v>
      </c>
      <c r="O1136">
        <v>64</v>
      </c>
      <c r="Q1136">
        <v>265</v>
      </c>
      <c r="R1136">
        <v>75.540000000000006</v>
      </c>
      <c r="S1136">
        <v>75.13</v>
      </c>
      <c r="T1136">
        <v>72.98</v>
      </c>
      <c r="U1136">
        <v>65.63</v>
      </c>
      <c r="V1136">
        <v>78.86</v>
      </c>
      <c r="W1136">
        <v>69.55</v>
      </c>
      <c r="Y1136">
        <v>71.760000000000005</v>
      </c>
      <c r="Z1136">
        <v>23</v>
      </c>
      <c r="AA1136">
        <v>1</v>
      </c>
      <c r="AB1136">
        <v>10</v>
      </c>
      <c r="AC1136">
        <v>4</v>
      </c>
      <c r="AE1136">
        <v>4</v>
      </c>
      <c r="AF1136">
        <v>-1</v>
      </c>
      <c r="AG1136">
        <v>8</v>
      </c>
      <c r="AH1136">
        <v>2</v>
      </c>
      <c r="AJ1136">
        <v>4</v>
      </c>
      <c r="AK1136">
        <v>4</v>
      </c>
    </row>
    <row r="1137" spans="1:37" x14ac:dyDescent="0.25">
      <c r="A1137" s="3" t="str">
        <f t="shared" si="17"/>
        <v>Pukhraj Singh Gill</v>
      </c>
      <c r="B1137" s="4">
        <v>45767</v>
      </c>
      <c r="C1137" t="s">
        <v>2340</v>
      </c>
      <c r="D1137" t="s">
        <v>2341</v>
      </c>
      <c r="E1137" t="s">
        <v>2342</v>
      </c>
      <c r="F1137" t="s">
        <v>2343</v>
      </c>
      <c r="I1137" t="s">
        <v>1206</v>
      </c>
      <c r="J1137" t="s">
        <v>2352</v>
      </c>
      <c r="K1137">
        <v>5</v>
      </c>
      <c r="L1137">
        <v>64</v>
      </c>
      <c r="M1137">
        <v>67</v>
      </c>
      <c r="N1137">
        <v>66</v>
      </c>
      <c r="O1137">
        <v>69</v>
      </c>
      <c r="Q1137">
        <v>266</v>
      </c>
      <c r="R1137">
        <v>75.540000000000006</v>
      </c>
      <c r="S1137">
        <v>75.13</v>
      </c>
      <c r="T1137">
        <v>68.98</v>
      </c>
      <c r="U1137">
        <v>72.63</v>
      </c>
      <c r="V1137">
        <v>71.86</v>
      </c>
      <c r="W1137">
        <v>74.55</v>
      </c>
      <c r="Y1137">
        <v>72.010000000000005</v>
      </c>
      <c r="Z1137">
        <v>1</v>
      </c>
      <c r="AA1137">
        <v>4</v>
      </c>
      <c r="AB1137">
        <v>2</v>
      </c>
      <c r="AC1137">
        <v>5</v>
      </c>
      <c r="AE1137">
        <v>0</v>
      </c>
      <c r="AF1137">
        <v>3</v>
      </c>
      <c r="AG1137">
        <v>4</v>
      </c>
      <c r="AH1137">
        <v>3</v>
      </c>
      <c r="AJ1137">
        <v>5</v>
      </c>
      <c r="AK1137">
        <v>6</v>
      </c>
    </row>
    <row r="1138" spans="1:37" x14ac:dyDescent="0.25">
      <c r="A1138" s="3" t="str">
        <f t="shared" si="17"/>
        <v>Yash Majmudar</v>
      </c>
      <c r="B1138" s="4">
        <v>45767</v>
      </c>
      <c r="C1138" t="s">
        <v>2340</v>
      </c>
      <c r="D1138" t="s">
        <v>2341</v>
      </c>
      <c r="E1138" t="s">
        <v>2342</v>
      </c>
      <c r="F1138" t="s">
        <v>2343</v>
      </c>
      <c r="I1138" t="s">
        <v>2353</v>
      </c>
      <c r="J1138" t="s">
        <v>2354</v>
      </c>
      <c r="K1138">
        <v>5</v>
      </c>
      <c r="L1138">
        <v>72</v>
      </c>
      <c r="M1138">
        <v>68</v>
      </c>
      <c r="N1138">
        <v>63</v>
      </c>
      <c r="O1138">
        <v>63</v>
      </c>
      <c r="Q1138">
        <v>266</v>
      </c>
      <c r="R1138">
        <v>75.540000000000006</v>
      </c>
      <c r="S1138">
        <v>75.13</v>
      </c>
      <c r="T1138">
        <v>76.98</v>
      </c>
      <c r="U1138">
        <v>73.63</v>
      </c>
      <c r="V1138">
        <v>68.86</v>
      </c>
      <c r="W1138">
        <v>68.55</v>
      </c>
      <c r="Y1138">
        <v>72.010000000000005</v>
      </c>
      <c r="Z1138">
        <v>82</v>
      </c>
      <c r="AA1138">
        <v>49</v>
      </c>
      <c r="AB1138">
        <v>18</v>
      </c>
      <c r="AC1138">
        <v>5</v>
      </c>
      <c r="AE1138">
        <v>8</v>
      </c>
      <c r="AF1138">
        <v>12</v>
      </c>
      <c r="AG1138">
        <v>10</v>
      </c>
      <c r="AH1138">
        <v>3</v>
      </c>
      <c r="AJ1138">
        <v>5</v>
      </c>
      <c r="AK1138">
        <v>6</v>
      </c>
    </row>
    <row r="1139" spans="1:37" x14ac:dyDescent="0.25">
      <c r="A1139" s="3" t="str">
        <f t="shared" si="17"/>
        <v>Yuvraj Sandhu</v>
      </c>
      <c r="B1139" s="4">
        <v>45767</v>
      </c>
      <c r="C1139" t="s">
        <v>2340</v>
      </c>
      <c r="D1139" t="s">
        <v>2341</v>
      </c>
      <c r="E1139" t="s">
        <v>2342</v>
      </c>
      <c r="F1139" t="s">
        <v>2343</v>
      </c>
      <c r="I1139" t="s">
        <v>2355</v>
      </c>
      <c r="J1139" t="s">
        <v>2356</v>
      </c>
      <c r="K1139">
        <v>5</v>
      </c>
      <c r="L1139">
        <v>65</v>
      </c>
      <c r="M1139">
        <v>65</v>
      </c>
      <c r="N1139">
        <v>67</v>
      </c>
      <c r="O1139">
        <v>69</v>
      </c>
      <c r="Q1139">
        <v>266</v>
      </c>
      <c r="R1139">
        <v>75.540000000000006</v>
      </c>
      <c r="S1139">
        <v>75.13</v>
      </c>
      <c r="T1139">
        <v>69.98</v>
      </c>
      <c r="U1139">
        <v>70.63</v>
      </c>
      <c r="V1139">
        <v>72.86</v>
      </c>
      <c r="W1139">
        <v>74.55</v>
      </c>
      <c r="Y1139">
        <v>72.010000000000005</v>
      </c>
      <c r="Z1139">
        <v>4</v>
      </c>
      <c r="AA1139">
        <v>3</v>
      </c>
      <c r="AB1139">
        <v>2</v>
      </c>
      <c r="AC1139">
        <v>5</v>
      </c>
      <c r="AE1139">
        <v>1</v>
      </c>
      <c r="AF1139">
        <v>2</v>
      </c>
      <c r="AG1139">
        <v>4</v>
      </c>
      <c r="AH1139">
        <v>3</v>
      </c>
      <c r="AJ1139">
        <v>5</v>
      </c>
      <c r="AK1139">
        <v>6</v>
      </c>
    </row>
    <row r="1140" spans="1:37" x14ac:dyDescent="0.25">
      <c r="A1140" s="3" t="str">
        <f t="shared" si="17"/>
        <v>Shaurya Bhattacharya</v>
      </c>
      <c r="B1140" s="4">
        <v>45767</v>
      </c>
      <c r="C1140" t="s">
        <v>2340</v>
      </c>
      <c r="D1140" t="s">
        <v>2341</v>
      </c>
      <c r="E1140" t="s">
        <v>2342</v>
      </c>
      <c r="F1140" t="s">
        <v>2343</v>
      </c>
      <c r="I1140" t="s">
        <v>2357</v>
      </c>
      <c r="J1140" t="s">
        <v>2358</v>
      </c>
      <c r="K1140">
        <v>8</v>
      </c>
      <c r="L1140">
        <v>72</v>
      </c>
      <c r="M1140">
        <v>64</v>
      </c>
      <c r="N1140">
        <v>66</v>
      </c>
      <c r="O1140">
        <v>65</v>
      </c>
      <c r="Q1140">
        <v>267</v>
      </c>
      <c r="R1140">
        <v>75.540000000000006</v>
      </c>
      <c r="S1140">
        <v>75.13</v>
      </c>
      <c r="T1140">
        <v>76.98</v>
      </c>
      <c r="U1140">
        <v>69.63</v>
      </c>
      <c r="V1140">
        <v>71.86</v>
      </c>
      <c r="W1140">
        <v>70.55</v>
      </c>
      <c r="Y1140">
        <v>72.260000000000005</v>
      </c>
      <c r="Z1140">
        <v>82</v>
      </c>
      <c r="AA1140">
        <v>21</v>
      </c>
      <c r="AB1140">
        <v>12</v>
      </c>
      <c r="AC1140">
        <v>8</v>
      </c>
      <c r="AE1140">
        <v>8</v>
      </c>
      <c r="AF1140">
        <v>8</v>
      </c>
      <c r="AG1140">
        <v>9</v>
      </c>
      <c r="AH1140">
        <v>4</v>
      </c>
      <c r="AJ1140">
        <v>8</v>
      </c>
      <c r="AK1140">
        <v>8</v>
      </c>
    </row>
    <row r="1141" spans="1:37" x14ac:dyDescent="0.25">
      <c r="A1141" s="3" t="str">
        <f t="shared" si="17"/>
        <v>Jamal Hossain</v>
      </c>
      <c r="B1141" s="4">
        <v>45767</v>
      </c>
      <c r="C1141" t="s">
        <v>2340</v>
      </c>
      <c r="D1141" t="s">
        <v>2341</v>
      </c>
      <c r="E1141" t="s">
        <v>2342</v>
      </c>
      <c r="F1141" t="s">
        <v>2343</v>
      </c>
      <c r="I1141" t="s">
        <v>2359</v>
      </c>
      <c r="J1141" t="s">
        <v>2360</v>
      </c>
      <c r="K1141">
        <v>9</v>
      </c>
      <c r="L1141">
        <v>70</v>
      </c>
      <c r="M1141">
        <v>68</v>
      </c>
      <c r="N1141">
        <v>64</v>
      </c>
      <c r="O1141">
        <v>66</v>
      </c>
      <c r="Q1141">
        <v>268</v>
      </c>
      <c r="R1141">
        <v>75.540000000000006</v>
      </c>
      <c r="S1141">
        <v>75.13</v>
      </c>
      <c r="T1141">
        <v>74.98</v>
      </c>
      <c r="U1141">
        <v>73.63</v>
      </c>
      <c r="V1141">
        <v>69.86</v>
      </c>
      <c r="W1141">
        <v>71.55</v>
      </c>
      <c r="Y1141">
        <v>72.510000000000005</v>
      </c>
      <c r="Z1141">
        <v>43</v>
      </c>
      <c r="AA1141">
        <v>37</v>
      </c>
      <c r="AB1141">
        <v>12</v>
      </c>
      <c r="AC1141">
        <v>9</v>
      </c>
      <c r="AE1141">
        <v>6</v>
      </c>
      <c r="AF1141">
        <v>10</v>
      </c>
      <c r="AG1141">
        <v>9</v>
      </c>
      <c r="AH1141">
        <v>5</v>
      </c>
      <c r="AJ1141">
        <v>9</v>
      </c>
      <c r="AK1141">
        <v>11</v>
      </c>
    </row>
    <row r="1142" spans="1:37" x14ac:dyDescent="0.25">
      <c r="A1142" s="3" t="str">
        <f t="shared" si="17"/>
        <v>Shamim Khan</v>
      </c>
      <c r="B1142" s="4">
        <v>45767</v>
      </c>
      <c r="C1142" t="s">
        <v>2340</v>
      </c>
      <c r="D1142" t="s">
        <v>2341</v>
      </c>
      <c r="E1142" t="s">
        <v>2342</v>
      </c>
      <c r="F1142" t="s">
        <v>2343</v>
      </c>
      <c r="I1142" t="s">
        <v>2361</v>
      </c>
      <c r="J1142" t="s">
        <v>2362</v>
      </c>
      <c r="K1142">
        <v>9</v>
      </c>
      <c r="L1142">
        <v>68</v>
      </c>
      <c r="M1142">
        <v>67</v>
      </c>
      <c r="N1142">
        <v>68</v>
      </c>
      <c r="O1142">
        <v>65</v>
      </c>
      <c r="Q1142">
        <v>268</v>
      </c>
      <c r="R1142">
        <v>75.540000000000006</v>
      </c>
      <c r="S1142">
        <v>75.13</v>
      </c>
      <c r="T1142">
        <v>72.98</v>
      </c>
      <c r="U1142">
        <v>72.63</v>
      </c>
      <c r="V1142">
        <v>73.86</v>
      </c>
      <c r="W1142">
        <v>70.55</v>
      </c>
      <c r="Y1142">
        <v>72.510000000000005</v>
      </c>
      <c r="Z1142">
        <v>23</v>
      </c>
      <c r="AA1142">
        <v>16</v>
      </c>
      <c r="AB1142">
        <v>18</v>
      </c>
      <c r="AC1142">
        <v>9</v>
      </c>
      <c r="AE1142">
        <v>4</v>
      </c>
      <c r="AF1142">
        <v>7</v>
      </c>
      <c r="AG1142">
        <v>10</v>
      </c>
      <c r="AH1142">
        <v>5</v>
      </c>
      <c r="AJ1142">
        <v>9</v>
      </c>
      <c r="AK1142">
        <v>11</v>
      </c>
    </row>
    <row r="1143" spans="1:37" x14ac:dyDescent="0.25">
      <c r="A1143" s="3" t="str">
        <f t="shared" si="17"/>
        <v>Abhinav Lohan</v>
      </c>
      <c r="B1143" s="4">
        <v>45767</v>
      </c>
      <c r="C1143" t="s">
        <v>2340</v>
      </c>
      <c r="D1143" t="s">
        <v>2341</v>
      </c>
      <c r="E1143" t="s">
        <v>2342</v>
      </c>
      <c r="F1143" t="s">
        <v>2343</v>
      </c>
      <c r="I1143" t="s">
        <v>2363</v>
      </c>
      <c r="J1143" t="s">
        <v>2364</v>
      </c>
      <c r="K1143">
        <v>9</v>
      </c>
      <c r="L1143">
        <v>67</v>
      </c>
      <c r="M1143">
        <v>66</v>
      </c>
      <c r="N1143">
        <v>65</v>
      </c>
      <c r="O1143">
        <v>70</v>
      </c>
      <c r="Q1143">
        <v>268</v>
      </c>
      <c r="R1143">
        <v>75.540000000000006</v>
      </c>
      <c r="S1143">
        <v>75.13</v>
      </c>
      <c r="T1143">
        <v>71.98</v>
      </c>
      <c r="U1143">
        <v>71.63</v>
      </c>
      <c r="V1143">
        <v>70.86</v>
      </c>
      <c r="W1143">
        <v>75.55</v>
      </c>
      <c r="Y1143">
        <v>72.510000000000005</v>
      </c>
      <c r="Z1143">
        <v>11</v>
      </c>
      <c r="AA1143">
        <v>9</v>
      </c>
      <c r="AB1143">
        <v>5</v>
      </c>
      <c r="AC1143">
        <v>9</v>
      </c>
      <c r="AE1143">
        <v>3</v>
      </c>
      <c r="AF1143">
        <v>5</v>
      </c>
      <c r="AG1143">
        <v>5</v>
      </c>
      <c r="AH1143">
        <v>5</v>
      </c>
      <c r="AJ1143">
        <v>9</v>
      </c>
      <c r="AK1143">
        <v>11</v>
      </c>
    </row>
    <row r="1144" spans="1:37" x14ac:dyDescent="0.25">
      <c r="A1144" s="3" t="str">
        <f t="shared" si="17"/>
        <v>Aryaman Aditya Mohan</v>
      </c>
      <c r="B1144" s="4">
        <v>45767</v>
      </c>
      <c r="C1144" t="s">
        <v>2340</v>
      </c>
      <c r="D1144" t="s">
        <v>2341</v>
      </c>
      <c r="E1144" t="s">
        <v>2342</v>
      </c>
      <c r="F1144" t="s">
        <v>2343</v>
      </c>
      <c r="I1144" t="s">
        <v>2365</v>
      </c>
      <c r="J1144" t="s">
        <v>2366</v>
      </c>
      <c r="K1144">
        <v>9</v>
      </c>
      <c r="L1144">
        <v>71</v>
      </c>
      <c r="M1144">
        <v>65</v>
      </c>
      <c r="N1144">
        <v>63</v>
      </c>
      <c r="O1144">
        <v>69</v>
      </c>
      <c r="Q1144">
        <v>268</v>
      </c>
      <c r="R1144">
        <v>75.540000000000006</v>
      </c>
      <c r="S1144">
        <v>75.13</v>
      </c>
      <c r="T1144">
        <v>75.98</v>
      </c>
      <c r="U1144">
        <v>70.63</v>
      </c>
      <c r="V1144">
        <v>68.86</v>
      </c>
      <c r="W1144">
        <v>74.55</v>
      </c>
      <c r="Y1144">
        <v>72.510000000000005</v>
      </c>
      <c r="Z1144">
        <v>62</v>
      </c>
      <c r="AA1144">
        <v>21</v>
      </c>
      <c r="AB1144">
        <v>6</v>
      </c>
      <c r="AC1144">
        <v>9</v>
      </c>
      <c r="AE1144">
        <v>7</v>
      </c>
      <c r="AF1144">
        <v>8</v>
      </c>
      <c r="AG1144">
        <v>6</v>
      </c>
      <c r="AH1144">
        <v>5</v>
      </c>
      <c r="AJ1144">
        <v>9</v>
      </c>
      <c r="AK1144">
        <v>11</v>
      </c>
    </row>
    <row r="1145" spans="1:37" x14ac:dyDescent="0.25">
      <c r="A1145" s="3" t="str">
        <f t="shared" si="17"/>
        <v>Dhruv Sheoran</v>
      </c>
      <c r="B1145" s="4">
        <v>45767</v>
      </c>
      <c r="C1145" t="s">
        <v>2340</v>
      </c>
      <c r="D1145" t="s">
        <v>2341</v>
      </c>
      <c r="E1145" t="s">
        <v>2342</v>
      </c>
      <c r="F1145" t="s">
        <v>2343</v>
      </c>
      <c r="I1145" t="s">
        <v>2367</v>
      </c>
      <c r="J1145" t="s">
        <v>2368</v>
      </c>
      <c r="K1145">
        <v>9</v>
      </c>
      <c r="L1145">
        <v>67</v>
      </c>
      <c r="M1145">
        <v>67</v>
      </c>
      <c r="N1145">
        <v>65</v>
      </c>
      <c r="O1145">
        <v>69</v>
      </c>
      <c r="Q1145">
        <v>268</v>
      </c>
      <c r="R1145">
        <v>75.540000000000006</v>
      </c>
      <c r="S1145">
        <v>75.13</v>
      </c>
      <c r="T1145">
        <v>71.98</v>
      </c>
      <c r="U1145">
        <v>72.63</v>
      </c>
      <c r="V1145">
        <v>70.86</v>
      </c>
      <c r="W1145">
        <v>74.55</v>
      </c>
      <c r="Y1145">
        <v>72.510000000000005</v>
      </c>
      <c r="Z1145">
        <v>11</v>
      </c>
      <c r="AA1145">
        <v>12</v>
      </c>
      <c r="AB1145">
        <v>6</v>
      </c>
      <c r="AC1145">
        <v>9</v>
      </c>
      <c r="AE1145">
        <v>3</v>
      </c>
      <c r="AF1145">
        <v>6</v>
      </c>
      <c r="AG1145">
        <v>6</v>
      </c>
      <c r="AH1145">
        <v>5</v>
      </c>
      <c r="AJ1145">
        <v>9</v>
      </c>
      <c r="AK1145">
        <v>11</v>
      </c>
    </row>
    <row r="1146" spans="1:37" x14ac:dyDescent="0.25">
      <c r="A1146" s="3" t="str">
        <f t="shared" si="17"/>
        <v>Varun Parikh</v>
      </c>
      <c r="B1146" s="4">
        <v>45767</v>
      </c>
      <c r="C1146" t="s">
        <v>2340</v>
      </c>
      <c r="D1146" t="s">
        <v>2341</v>
      </c>
      <c r="E1146" t="s">
        <v>2342</v>
      </c>
      <c r="F1146" t="s">
        <v>2343</v>
      </c>
      <c r="I1146" t="s">
        <v>2369</v>
      </c>
      <c r="J1146" t="s">
        <v>2370</v>
      </c>
      <c r="K1146">
        <v>14</v>
      </c>
      <c r="L1146">
        <v>67</v>
      </c>
      <c r="M1146">
        <v>65</v>
      </c>
      <c r="N1146">
        <v>70</v>
      </c>
      <c r="O1146">
        <v>67</v>
      </c>
      <c r="Q1146">
        <v>269</v>
      </c>
      <c r="R1146">
        <v>75.540000000000006</v>
      </c>
      <c r="S1146">
        <v>75.13</v>
      </c>
      <c r="T1146">
        <v>71.98</v>
      </c>
      <c r="U1146">
        <v>70.63</v>
      </c>
      <c r="V1146">
        <v>75.86</v>
      </c>
      <c r="W1146">
        <v>72.55</v>
      </c>
      <c r="Y1146">
        <v>72.760000000000005</v>
      </c>
      <c r="Z1146">
        <v>11</v>
      </c>
      <c r="AA1146">
        <v>6</v>
      </c>
      <c r="AB1146">
        <v>12</v>
      </c>
      <c r="AC1146">
        <v>14</v>
      </c>
      <c r="AE1146">
        <v>3</v>
      </c>
      <c r="AF1146">
        <v>4</v>
      </c>
      <c r="AG1146">
        <v>9</v>
      </c>
      <c r="AH1146">
        <v>6</v>
      </c>
      <c r="AJ1146">
        <v>14</v>
      </c>
      <c r="AK1146">
        <v>14</v>
      </c>
    </row>
    <row r="1147" spans="1:37" x14ac:dyDescent="0.25">
      <c r="A1147" s="3" t="str">
        <f t="shared" si="17"/>
        <v>Angad Cheema</v>
      </c>
      <c r="B1147" s="4">
        <v>45767</v>
      </c>
      <c r="C1147" t="s">
        <v>2340</v>
      </c>
      <c r="D1147" t="s">
        <v>2341</v>
      </c>
      <c r="E1147" t="s">
        <v>2342</v>
      </c>
      <c r="F1147" t="s">
        <v>2343</v>
      </c>
      <c r="I1147" t="s">
        <v>2371</v>
      </c>
      <c r="J1147" t="s">
        <v>2372</v>
      </c>
      <c r="K1147">
        <v>15</v>
      </c>
      <c r="L1147">
        <v>68</v>
      </c>
      <c r="M1147">
        <v>65</v>
      </c>
      <c r="N1147">
        <v>69</v>
      </c>
      <c r="O1147">
        <v>68</v>
      </c>
      <c r="Q1147">
        <v>270</v>
      </c>
      <c r="R1147">
        <v>75.540000000000006</v>
      </c>
      <c r="S1147">
        <v>75.13</v>
      </c>
      <c r="T1147">
        <v>72.98</v>
      </c>
      <c r="U1147">
        <v>70.63</v>
      </c>
      <c r="V1147">
        <v>74.86</v>
      </c>
      <c r="W1147">
        <v>73.55</v>
      </c>
      <c r="Y1147">
        <v>73.010000000000005</v>
      </c>
      <c r="Z1147">
        <v>23</v>
      </c>
      <c r="AA1147">
        <v>9</v>
      </c>
      <c r="AB1147">
        <v>12</v>
      </c>
      <c r="AC1147">
        <v>15</v>
      </c>
      <c r="AE1147">
        <v>4</v>
      </c>
      <c r="AF1147">
        <v>5</v>
      </c>
      <c r="AG1147">
        <v>9</v>
      </c>
      <c r="AH1147">
        <v>7</v>
      </c>
      <c r="AJ1147">
        <v>15</v>
      </c>
      <c r="AK1147">
        <v>17.5</v>
      </c>
    </row>
    <row r="1148" spans="1:37" x14ac:dyDescent="0.25">
      <c r="A1148" s="3" t="str">
        <f t="shared" si="17"/>
        <v>Manu Gandas</v>
      </c>
      <c r="B1148" s="4">
        <v>45767</v>
      </c>
      <c r="C1148" t="s">
        <v>2340</v>
      </c>
      <c r="D1148" t="s">
        <v>2341</v>
      </c>
      <c r="E1148" t="s">
        <v>2342</v>
      </c>
      <c r="F1148" t="s">
        <v>2343</v>
      </c>
      <c r="I1148" t="s">
        <v>2373</v>
      </c>
      <c r="J1148" t="s">
        <v>2374</v>
      </c>
      <c r="K1148">
        <v>15</v>
      </c>
      <c r="L1148">
        <v>72</v>
      </c>
      <c r="M1148">
        <v>65</v>
      </c>
      <c r="N1148">
        <v>63</v>
      </c>
      <c r="O1148">
        <v>70</v>
      </c>
      <c r="Q1148">
        <v>270</v>
      </c>
      <c r="R1148">
        <v>75.540000000000006</v>
      </c>
      <c r="S1148">
        <v>75.13</v>
      </c>
      <c r="T1148">
        <v>76.98</v>
      </c>
      <c r="U1148">
        <v>70.63</v>
      </c>
      <c r="V1148">
        <v>68.86</v>
      </c>
      <c r="W1148">
        <v>75.55</v>
      </c>
      <c r="Y1148">
        <v>73.010000000000005</v>
      </c>
      <c r="Z1148">
        <v>82</v>
      </c>
      <c r="AA1148">
        <v>30</v>
      </c>
      <c r="AB1148">
        <v>9</v>
      </c>
      <c r="AC1148">
        <v>15</v>
      </c>
      <c r="AE1148">
        <v>8</v>
      </c>
      <c r="AF1148">
        <v>9</v>
      </c>
      <c r="AG1148">
        <v>7</v>
      </c>
      <c r="AH1148">
        <v>7</v>
      </c>
      <c r="AJ1148">
        <v>15</v>
      </c>
      <c r="AK1148">
        <v>17.5</v>
      </c>
    </row>
    <row r="1149" spans="1:37" x14ac:dyDescent="0.25">
      <c r="A1149" s="3" t="str">
        <f t="shared" si="17"/>
        <v>Badal Hossain</v>
      </c>
      <c r="B1149" s="4">
        <v>45767</v>
      </c>
      <c r="C1149" t="s">
        <v>2340</v>
      </c>
      <c r="D1149" t="s">
        <v>2341</v>
      </c>
      <c r="E1149" t="s">
        <v>2342</v>
      </c>
      <c r="F1149" t="s">
        <v>2343</v>
      </c>
      <c r="I1149" t="s">
        <v>2359</v>
      </c>
      <c r="J1149" t="s">
        <v>2375</v>
      </c>
      <c r="K1149">
        <v>15</v>
      </c>
      <c r="L1149">
        <v>65</v>
      </c>
      <c r="M1149">
        <v>69</v>
      </c>
      <c r="N1149">
        <v>68</v>
      </c>
      <c r="O1149">
        <v>68</v>
      </c>
      <c r="Q1149">
        <v>270</v>
      </c>
      <c r="R1149">
        <v>75.540000000000006</v>
      </c>
      <c r="S1149">
        <v>75.13</v>
      </c>
      <c r="T1149">
        <v>69.98</v>
      </c>
      <c r="U1149">
        <v>74.63</v>
      </c>
      <c r="V1149">
        <v>73.86</v>
      </c>
      <c r="W1149">
        <v>73.55</v>
      </c>
      <c r="Y1149">
        <v>73.010000000000005</v>
      </c>
      <c r="Z1149">
        <v>4</v>
      </c>
      <c r="AA1149">
        <v>12</v>
      </c>
      <c r="AB1149">
        <v>12</v>
      </c>
      <c r="AC1149">
        <v>15</v>
      </c>
      <c r="AE1149">
        <v>1</v>
      </c>
      <c r="AF1149">
        <v>6</v>
      </c>
      <c r="AG1149">
        <v>9</v>
      </c>
      <c r="AH1149">
        <v>7</v>
      </c>
      <c r="AJ1149">
        <v>15</v>
      </c>
      <c r="AK1149">
        <v>17.5</v>
      </c>
    </row>
    <row r="1150" spans="1:37" x14ac:dyDescent="0.25">
      <c r="A1150" s="3" t="str">
        <f t="shared" si="17"/>
        <v>Karandeep Kochhar</v>
      </c>
      <c r="B1150" s="4">
        <v>45767</v>
      </c>
      <c r="C1150" t="s">
        <v>2340</v>
      </c>
      <c r="D1150" t="s">
        <v>2341</v>
      </c>
      <c r="E1150" t="s">
        <v>2342</v>
      </c>
      <c r="F1150" t="s">
        <v>2343</v>
      </c>
      <c r="I1150" t="s">
        <v>2376</v>
      </c>
      <c r="J1150" t="s">
        <v>2377</v>
      </c>
      <c r="K1150">
        <v>15</v>
      </c>
      <c r="L1150">
        <v>65</v>
      </c>
      <c r="M1150">
        <v>64</v>
      </c>
      <c r="N1150">
        <v>70</v>
      </c>
      <c r="O1150">
        <v>71</v>
      </c>
      <c r="Q1150">
        <v>270</v>
      </c>
      <c r="R1150">
        <v>75.540000000000006</v>
      </c>
      <c r="S1150">
        <v>75.13</v>
      </c>
      <c r="T1150">
        <v>69.98</v>
      </c>
      <c r="U1150">
        <v>69.63</v>
      </c>
      <c r="V1150">
        <v>75.86</v>
      </c>
      <c r="W1150">
        <v>76.55</v>
      </c>
      <c r="Y1150">
        <v>73.010000000000005</v>
      </c>
      <c r="Z1150">
        <v>4</v>
      </c>
      <c r="AA1150">
        <v>2</v>
      </c>
      <c r="AB1150">
        <v>6</v>
      </c>
      <c r="AC1150">
        <v>15</v>
      </c>
      <c r="AE1150">
        <v>1</v>
      </c>
      <c r="AF1150">
        <v>1</v>
      </c>
      <c r="AG1150">
        <v>6</v>
      </c>
      <c r="AH1150">
        <v>7</v>
      </c>
      <c r="AJ1150">
        <v>15</v>
      </c>
      <c r="AK1150">
        <v>17.5</v>
      </c>
    </row>
    <row r="1151" spans="1:37" x14ac:dyDescent="0.25">
      <c r="A1151" s="3" t="str">
        <f t="shared" si="17"/>
        <v>R. Mari Muthu</v>
      </c>
      <c r="B1151" s="4">
        <v>45767</v>
      </c>
      <c r="C1151" t="s">
        <v>2340</v>
      </c>
      <c r="D1151" t="s">
        <v>2341</v>
      </c>
      <c r="E1151" t="s">
        <v>2342</v>
      </c>
      <c r="F1151" t="s">
        <v>2343</v>
      </c>
      <c r="I1151" t="s">
        <v>2378</v>
      </c>
      <c r="J1151" t="s">
        <v>2379</v>
      </c>
      <c r="K1151">
        <v>15</v>
      </c>
      <c r="L1151">
        <v>67</v>
      </c>
      <c r="M1151">
        <v>69</v>
      </c>
      <c r="N1151">
        <v>67</v>
      </c>
      <c r="O1151">
        <v>67</v>
      </c>
      <c r="Q1151">
        <v>270</v>
      </c>
      <c r="R1151">
        <v>75.540000000000006</v>
      </c>
      <c r="S1151">
        <v>75.13</v>
      </c>
      <c r="T1151">
        <v>71.98</v>
      </c>
      <c r="U1151">
        <v>74.63</v>
      </c>
      <c r="V1151">
        <v>72.86</v>
      </c>
      <c r="W1151">
        <v>72.55</v>
      </c>
      <c r="Y1151">
        <v>73.010000000000005</v>
      </c>
      <c r="Z1151">
        <v>11</v>
      </c>
      <c r="AA1151">
        <v>21</v>
      </c>
      <c r="AB1151">
        <v>18</v>
      </c>
      <c r="AC1151">
        <v>15</v>
      </c>
      <c r="AE1151">
        <v>3</v>
      </c>
      <c r="AF1151">
        <v>8</v>
      </c>
      <c r="AG1151">
        <v>10</v>
      </c>
      <c r="AH1151">
        <v>7</v>
      </c>
      <c r="AJ1151">
        <v>15</v>
      </c>
      <c r="AK1151">
        <v>17.5</v>
      </c>
    </row>
    <row r="1152" spans="1:37" x14ac:dyDescent="0.25">
      <c r="A1152" s="3" t="str">
        <f t="shared" si="17"/>
        <v>Kartik Sharma</v>
      </c>
      <c r="B1152" s="4">
        <v>45767</v>
      </c>
      <c r="C1152" t="s">
        <v>2340</v>
      </c>
      <c r="D1152" t="s">
        <v>2341</v>
      </c>
      <c r="E1152" t="s">
        <v>2342</v>
      </c>
      <c r="F1152" t="s">
        <v>2343</v>
      </c>
      <c r="I1152" t="s">
        <v>1087</v>
      </c>
      <c r="J1152" t="s">
        <v>2380</v>
      </c>
      <c r="K1152">
        <v>15</v>
      </c>
      <c r="L1152">
        <v>67</v>
      </c>
      <c r="M1152">
        <v>70</v>
      </c>
      <c r="N1152">
        <v>69</v>
      </c>
      <c r="O1152">
        <v>64</v>
      </c>
      <c r="Q1152">
        <v>270</v>
      </c>
      <c r="R1152">
        <v>75.540000000000006</v>
      </c>
      <c r="S1152">
        <v>75.13</v>
      </c>
      <c r="T1152">
        <v>71.98</v>
      </c>
      <c r="U1152">
        <v>75.63</v>
      </c>
      <c r="V1152">
        <v>74.86</v>
      </c>
      <c r="W1152">
        <v>69.55</v>
      </c>
      <c r="Y1152">
        <v>73.010000000000005</v>
      </c>
      <c r="Z1152">
        <v>11</v>
      </c>
      <c r="AA1152">
        <v>30</v>
      </c>
      <c r="AB1152">
        <v>30</v>
      </c>
      <c r="AC1152">
        <v>15</v>
      </c>
      <c r="AE1152">
        <v>3</v>
      </c>
      <c r="AF1152">
        <v>9</v>
      </c>
      <c r="AG1152">
        <v>13</v>
      </c>
      <c r="AH1152">
        <v>7</v>
      </c>
      <c r="AJ1152">
        <v>15</v>
      </c>
      <c r="AK1152">
        <v>17.5</v>
      </c>
    </row>
    <row r="1153" spans="1:37" x14ac:dyDescent="0.25">
      <c r="A1153" s="3" t="str">
        <f t="shared" si="17"/>
        <v>Rashid Khan</v>
      </c>
      <c r="B1153" s="4">
        <v>45767</v>
      </c>
      <c r="C1153" t="s">
        <v>2340</v>
      </c>
      <c r="D1153" t="s">
        <v>2341</v>
      </c>
      <c r="E1153" t="s">
        <v>2342</v>
      </c>
      <c r="F1153" t="s">
        <v>2343</v>
      </c>
      <c r="I1153" t="s">
        <v>2361</v>
      </c>
      <c r="J1153" t="s">
        <v>2381</v>
      </c>
      <c r="K1153">
        <v>21</v>
      </c>
      <c r="L1153">
        <v>70</v>
      </c>
      <c r="M1153">
        <v>65</v>
      </c>
      <c r="N1153">
        <v>69</v>
      </c>
      <c r="O1153">
        <v>67</v>
      </c>
      <c r="Q1153">
        <v>271</v>
      </c>
      <c r="R1153">
        <v>75.540000000000006</v>
      </c>
      <c r="S1153">
        <v>75.13</v>
      </c>
      <c r="T1153">
        <v>74.98</v>
      </c>
      <c r="U1153">
        <v>70.63</v>
      </c>
      <c r="V1153">
        <v>74.86</v>
      </c>
      <c r="W1153">
        <v>72.55</v>
      </c>
      <c r="Y1153">
        <v>73.260000000000005</v>
      </c>
      <c r="Z1153">
        <v>43</v>
      </c>
      <c r="AA1153">
        <v>16</v>
      </c>
      <c r="AB1153">
        <v>22</v>
      </c>
      <c r="AC1153">
        <v>21</v>
      </c>
      <c r="AE1153">
        <v>6</v>
      </c>
      <c r="AF1153">
        <v>7</v>
      </c>
      <c r="AG1153">
        <v>11</v>
      </c>
      <c r="AH1153">
        <v>8</v>
      </c>
      <c r="AJ1153">
        <v>21</v>
      </c>
      <c r="AK1153">
        <v>21</v>
      </c>
    </row>
    <row r="1154" spans="1:37" x14ac:dyDescent="0.25">
      <c r="A1154" s="3" t="str">
        <f t="shared" ref="A1154:A1217" si="18">IF(J1154="","",CONCATENATE(J1154," ",I1154))</f>
        <v>Ravi Kumar</v>
      </c>
      <c r="B1154" s="4">
        <v>45767</v>
      </c>
      <c r="C1154" t="s">
        <v>2340</v>
      </c>
      <c r="D1154" t="s">
        <v>2341</v>
      </c>
      <c r="E1154" t="s">
        <v>2342</v>
      </c>
      <c r="F1154" t="s">
        <v>2343</v>
      </c>
      <c r="I1154" t="s">
        <v>2382</v>
      </c>
      <c r="J1154" t="s">
        <v>2383</v>
      </c>
      <c r="K1154">
        <v>22</v>
      </c>
      <c r="L1154">
        <v>66</v>
      </c>
      <c r="M1154">
        <v>67</v>
      </c>
      <c r="N1154">
        <v>70</v>
      </c>
      <c r="O1154">
        <v>69</v>
      </c>
      <c r="Q1154">
        <v>272</v>
      </c>
      <c r="R1154">
        <v>75.540000000000006</v>
      </c>
      <c r="S1154">
        <v>75.13</v>
      </c>
      <c r="T1154">
        <v>70.98</v>
      </c>
      <c r="U1154">
        <v>72.63</v>
      </c>
      <c r="V1154">
        <v>75.86</v>
      </c>
      <c r="W1154">
        <v>74.55</v>
      </c>
      <c r="Y1154">
        <v>73.510000000000005</v>
      </c>
      <c r="Z1154">
        <v>9</v>
      </c>
      <c r="AA1154">
        <v>9</v>
      </c>
      <c r="AB1154">
        <v>18</v>
      </c>
      <c r="AC1154">
        <v>22</v>
      </c>
      <c r="AE1154">
        <v>2</v>
      </c>
      <c r="AF1154">
        <v>5</v>
      </c>
      <c r="AG1154">
        <v>10</v>
      </c>
      <c r="AH1154">
        <v>9</v>
      </c>
      <c r="AJ1154">
        <v>22</v>
      </c>
      <c r="AK1154">
        <v>22</v>
      </c>
    </row>
    <row r="1155" spans="1:37" x14ac:dyDescent="0.25">
      <c r="A1155" s="3" t="str">
        <f t="shared" si="18"/>
        <v>Mohd Azhar</v>
      </c>
      <c r="B1155" s="4">
        <v>45767</v>
      </c>
      <c r="C1155" t="s">
        <v>2340</v>
      </c>
      <c r="D1155" t="s">
        <v>2341</v>
      </c>
      <c r="E1155" t="s">
        <v>2342</v>
      </c>
      <c r="F1155" t="s">
        <v>2343</v>
      </c>
      <c r="I1155" t="s">
        <v>2384</v>
      </c>
      <c r="J1155" t="s">
        <v>2385</v>
      </c>
      <c r="K1155">
        <v>23</v>
      </c>
      <c r="L1155">
        <v>71</v>
      </c>
      <c r="M1155">
        <v>63</v>
      </c>
      <c r="N1155">
        <v>71</v>
      </c>
      <c r="O1155">
        <v>68</v>
      </c>
      <c r="Q1155">
        <v>273</v>
      </c>
      <c r="R1155">
        <v>75.540000000000006</v>
      </c>
      <c r="S1155">
        <v>75.13</v>
      </c>
      <c r="T1155">
        <v>75.98</v>
      </c>
      <c r="U1155">
        <v>68.63</v>
      </c>
      <c r="V1155">
        <v>76.86</v>
      </c>
      <c r="W1155">
        <v>73.55</v>
      </c>
      <c r="Y1155">
        <v>73.760000000000005</v>
      </c>
      <c r="Z1155">
        <v>62</v>
      </c>
      <c r="AA1155">
        <v>12</v>
      </c>
      <c r="AB1155">
        <v>25</v>
      </c>
      <c r="AC1155">
        <v>23</v>
      </c>
      <c r="AE1155">
        <v>7</v>
      </c>
      <c r="AF1155">
        <v>6</v>
      </c>
      <c r="AG1155">
        <v>12</v>
      </c>
      <c r="AH1155">
        <v>10</v>
      </c>
      <c r="AJ1155">
        <v>23</v>
      </c>
      <c r="AK1155">
        <v>23</v>
      </c>
    </row>
    <row r="1156" spans="1:37" x14ac:dyDescent="0.25">
      <c r="A1156" s="3" t="str">
        <f t="shared" si="18"/>
        <v>Shankar Das</v>
      </c>
      <c r="B1156" s="4">
        <v>45767</v>
      </c>
      <c r="C1156" t="s">
        <v>2340</v>
      </c>
      <c r="D1156" t="s">
        <v>2341</v>
      </c>
      <c r="E1156" t="s">
        <v>2342</v>
      </c>
      <c r="F1156" t="s">
        <v>2343</v>
      </c>
      <c r="I1156" t="s">
        <v>2386</v>
      </c>
      <c r="J1156" t="s">
        <v>2387</v>
      </c>
      <c r="K1156">
        <v>24</v>
      </c>
      <c r="L1156">
        <v>65</v>
      </c>
      <c r="M1156">
        <v>72</v>
      </c>
      <c r="N1156">
        <v>70</v>
      </c>
      <c r="O1156">
        <v>67</v>
      </c>
      <c r="Q1156">
        <v>274</v>
      </c>
      <c r="R1156">
        <v>75.540000000000006</v>
      </c>
      <c r="S1156">
        <v>75.13</v>
      </c>
      <c r="T1156">
        <v>69.98</v>
      </c>
      <c r="U1156">
        <v>77.63</v>
      </c>
      <c r="V1156">
        <v>75.86</v>
      </c>
      <c r="W1156">
        <v>72.55</v>
      </c>
      <c r="Y1156">
        <v>74.010000000000005</v>
      </c>
      <c r="Z1156">
        <v>4</v>
      </c>
      <c r="AA1156">
        <v>30</v>
      </c>
      <c r="AB1156">
        <v>33</v>
      </c>
      <c r="AC1156">
        <v>24</v>
      </c>
      <c r="AE1156">
        <v>1</v>
      </c>
      <c r="AF1156">
        <v>9</v>
      </c>
      <c r="AG1156">
        <v>14</v>
      </c>
      <c r="AH1156">
        <v>11</v>
      </c>
      <c r="AJ1156">
        <v>24</v>
      </c>
      <c r="AK1156">
        <v>24.5</v>
      </c>
    </row>
    <row r="1157" spans="1:37" x14ac:dyDescent="0.25">
      <c r="A1157" s="3" t="str">
        <f t="shared" si="18"/>
        <v>Subash Tamang</v>
      </c>
      <c r="B1157" s="4">
        <v>45767</v>
      </c>
      <c r="C1157" t="s">
        <v>2340</v>
      </c>
      <c r="D1157" t="s">
        <v>2341</v>
      </c>
      <c r="E1157" t="s">
        <v>2342</v>
      </c>
      <c r="F1157" t="s">
        <v>2343</v>
      </c>
      <c r="I1157" t="s">
        <v>2388</v>
      </c>
      <c r="J1157" t="s">
        <v>2389</v>
      </c>
      <c r="K1157">
        <v>24</v>
      </c>
      <c r="L1157">
        <v>68</v>
      </c>
      <c r="M1157">
        <v>68</v>
      </c>
      <c r="N1157">
        <v>68</v>
      </c>
      <c r="O1157">
        <v>70</v>
      </c>
      <c r="Q1157">
        <v>274</v>
      </c>
      <c r="R1157">
        <v>75.540000000000006</v>
      </c>
      <c r="S1157">
        <v>75.13</v>
      </c>
      <c r="T1157">
        <v>72.98</v>
      </c>
      <c r="U1157">
        <v>73.63</v>
      </c>
      <c r="V1157">
        <v>73.86</v>
      </c>
      <c r="W1157">
        <v>75.55</v>
      </c>
      <c r="Y1157">
        <v>74.010000000000005</v>
      </c>
      <c r="Z1157">
        <v>23</v>
      </c>
      <c r="AA1157">
        <v>21</v>
      </c>
      <c r="AB1157">
        <v>22</v>
      </c>
      <c r="AC1157">
        <v>24</v>
      </c>
      <c r="AE1157">
        <v>4</v>
      </c>
      <c r="AF1157">
        <v>8</v>
      </c>
      <c r="AG1157">
        <v>11</v>
      </c>
      <c r="AH1157">
        <v>11</v>
      </c>
      <c r="AJ1157">
        <v>24</v>
      </c>
      <c r="AK1157">
        <v>24.5</v>
      </c>
    </row>
    <row r="1158" spans="1:37" x14ac:dyDescent="0.25">
      <c r="A1158" s="3" t="str">
        <f t="shared" si="18"/>
        <v>Amardeep Malik</v>
      </c>
      <c r="B1158" s="4">
        <v>45767</v>
      </c>
      <c r="C1158" t="s">
        <v>2340</v>
      </c>
      <c r="D1158" t="s">
        <v>2341</v>
      </c>
      <c r="E1158" t="s">
        <v>2342</v>
      </c>
      <c r="F1158" t="s">
        <v>2343</v>
      </c>
      <c r="I1158" t="s">
        <v>2390</v>
      </c>
      <c r="J1158" t="s">
        <v>2391</v>
      </c>
      <c r="K1158">
        <v>26</v>
      </c>
      <c r="L1158">
        <v>71</v>
      </c>
      <c r="M1158">
        <v>67</v>
      </c>
      <c r="N1158">
        <v>67</v>
      </c>
      <c r="O1158">
        <v>70</v>
      </c>
      <c r="Q1158">
        <v>275</v>
      </c>
      <c r="R1158">
        <v>75.540000000000006</v>
      </c>
      <c r="S1158">
        <v>75.13</v>
      </c>
      <c r="T1158">
        <v>75.98</v>
      </c>
      <c r="U1158">
        <v>72.63</v>
      </c>
      <c r="V1158">
        <v>72.86</v>
      </c>
      <c r="W1158">
        <v>75.55</v>
      </c>
      <c r="Y1158">
        <v>74.260000000000005</v>
      </c>
      <c r="Z1158">
        <v>62</v>
      </c>
      <c r="AA1158">
        <v>37</v>
      </c>
      <c r="AB1158">
        <v>25</v>
      </c>
      <c r="AC1158">
        <v>26</v>
      </c>
      <c r="AE1158">
        <v>7</v>
      </c>
      <c r="AF1158">
        <v>10</v>
      </c>
      <c r="AG1158">
        <v>12</v>
      </c>
      <c r="AH1158">
        <v>12</v>
      </c>
      <c r="AJ1158">
        <v>26</v>
      </c>
      <c r="AK1158">
        <v>26</v>
      </c>
    </row>
    <row r="1159" spans="1:37" x14ac:dyDescent="0.25">
      <c r="A1159" s="3" t="str">
        <f t="shared" si="18"/>
        <v>Om Prakash Chouhan</v>
      </c>
      <c r="B1159" s="4">
        <v>45767</v>
      </c>
      <c r="C1159" t="s">
        <v>2340</v>
      </c>
      <c r="D1159" t="s">
        <v>2341</v>
      </c>
      <c r="E1159" t="s">
        <v>2342</v>
      </c>
      <c r="F1159" t="s">
        <v>2343</v>
      </c>
      <c r="I1159" t="s">
        <v>2392</v>
      </c>
      <c r="J1159" t="s">
        <v>2393</v>
      </c>
      <c r="K1159">
        <v>27</v>
      </c>
      <c r="L1159">
        <v>70</v>
      </c>
      <c r="M1159">
        <v>66</v>
      </c>
      <c r="N1159">
        <v>71</v>
      </c>
      <c r="O1159">
        <v>69</v>
      </c>
      <c r="Q1159">
        <v>276</v>
      </c>
      <c r="R1159">
        <v>75.540000000000006</v>
      </c>
      <c r="S1159">
        <v>75.13</v>
      </c>
      <c r="T1159">
        <v>74.98</v>
      </c>
      <c r="U1159">
        <v>71.63</v>
      </c>
      <c r="V1159">
        <v>76.86</v>
      </c>
      <c r="W1159">
        <v>74.55</v>
      </c>
      <c r="Y1159">
        <v>74.510000000000005</v>
      </c>
      <c r="Z1159">
        <v>43</v>
      </c>
      <c r="AA1159">
        <v>21</v>
      </c>
      <c r="AB1159">
        <v>33</v>
      </c>
      <c r="AC1159">
        <v>27</v>
      </c>
      <c r="AE1159">
        <v>6</v>
      </c>
      <c r="AF1159">
        <v>8</v>
      </c>
      <c r="AG1159">
        <v>14</v>
      </c>
      <c r="AH1159">
        <v>13</v>
      </c>
      <c r="AJ1159">
        <v>27</v>
      </c>
      <c r="AK1159">
        <v>28</v>
      </c>
    </row>
    <row r="1160" spans="1:37" x14ac:dyDescent="0.25">
      <c r="A1160" s="3" t="str">
        <f t="shared" si="18"/>
        <v>Kapil Kumar</v>
      </c>
      <c r="B1160" s="4">
        <v>45767</v>
      </c>
      <c r="C1160" t="s">
        <v>2340</v>
      </c>
      <c r="D1160" t="s">
        <v>2341</v>
      </c>
      <c r="E1160" t="s">
        <v>2342</v>
      </c>
      <c r="F1160" t="s">
        <v>2343</v>
      </c>
      <c r="I1160" t="s">
        <v>2382</v>
      </c>
      <c r="J1160" t="s">
        <v>2394</v>
      </c>
      <c r="K1160">
        <v>27</v>
      </c>
      <c r="L1160">
        <v>65</v>
      </c>
      <c r="M1160">
        <v>73</v>
      </c>
      <c r="N1160">
        <v>69</v>
      </c>
      <c r="O1160">
        <v>69</v>
      </c>
      <c r="Q1160">
        <v>276</v>
      </c>
      <c r="R1160">
        <v>75.540000000000006</v>
      </c>
      <c r="S1160">
        <v>75.13</v>
      </c>
      <c r="T1160">
        <v>69.98</v>
      </c>
      <c r="U1160">
        <v>78.63</v>
      </c>
      <c r="V1160">
        <v>74.86</v>
      </c>
      <c r="W1160">
        <v>74.55</v>
      </c>
      <c r="Y1160">
        <v>74.510000000000005</v>
      </c>
      <c r="Z1160">
        <v>4</v>
      </c>
      <c r="AA1160">
        <v>37</v>
      </c>
      <c r="AB1160">
        <v>33</v>
      </c>
      <c r="AC1160">
        <v>27</v>
      </c>
      <c r="AE1160">
        <v>1</v>
      </c>
      <c r="AF1160">
        <v>10</v>
      </c>
      <c r="AG1160">
        <v>14</v>
      </c>
      <c r="AH1160">
        <v>13</v>
      </c>
      <c r="AJ1160">
        <v>27</v>
      </c>
      <c r="AK1160">
        <v>28</v>
      </c>
    </row>
    <row r="1161" spans="1:37" x14ac:dyDescent="0.25">
      <c r="A1161" s="3" t="str">
        <f t="shared" si="18"/>
        <v>Gaurav Pratap Singh</v>
      </c>
      <c r="B1161" s="4">
        <v>45767</v>
      </c>
      <c r="C1161" t="s">
        <v>2340</v>
      </c>
      <c r="D1161" t="s">
        <v>2341</v>
      </c>
      <c r="E1161" t="s">
        <v>2342</v>
      </c>
      <c r="F1161" t="s">
        <v>2343</v>
      </c>
      <c r="I1161" t="s">
        <v>2395</v>
      </c>
      <c r="J1161" t="s">
        <v>2396</v>
      </c>
      <c r="K1161">
        <v>27</v>
      </c>
      <c r="L1161">
        <v>67</v>
      </c>
      <c r="M1161">
        <v>67</v>
      </c>
      <c r="N1161">
        <v>67</v>
      </c>
      <c r="O1161">
        <v>75</v>
      </c>
      <c r="Q1161">
        <v>276</v>
      </c>
      <c r="R1161">
        <v>75.540000000000006</v>
      </c>
      <c r="S1161">
        <v>75.13</v>
      </c>
      <c r="T1161">
        <v>71.98</v>
      </c>
      <c r="U1161">
        <v>72.63</v>
      </c>
      <c r="V1161">
        <v>72.86</v>
      </c>
      <c r="W1161">
        <v>80.55</v>
      </c>
      <c r="Y1161">
        <v>74.510000000000005</v>
      </c>
      <c r="Z1161">
        <v>11</v>
      </c>
      <c r="AA1161">
        <v>12</v>
      </c>
      <c r="AB1161">
        <v>10</v>
      </c>
      <c r="AC1161">
        <v>27</v>
      </c>
      <c r="AE1161">
        <v>3</v>
      </c>
      <c r="AF1161">
        <v>6</v>
      </c>
      <c r="AG1161">
        <v>8</v>
      </c>
      <c r="AH1161">
        <v>13</v>
      </c>
      <c r="AJ1161">
        <v>27</v>
      </c>
      <c r="AK1161">
        <v>28</v>
      </c>
    </row>
    <row r="1162" spans="1:37" x14ac:dyDescent="0.25">
      <c r="A1162" s="3" t="str">
        <f t="shared" si="18"/>
        <v>Rohit Baisoya</v>
      </c>
      <c r="B1162" s="4">
        <v>45767</v>
      </c>
      <c r="C1162" t="s">
        <v>2340</v>
      </c>
      <c r="D1162" t="s">
        <v>2341</v>
      </c>
      <c r="E1162" t="s">
        <v>2342</v>
      </c>
      <c r="F1162" t="s">
        <v>2343</v>
      </c>
      <c r="I1162" t="s">
        <v>2346</v>
      </c>
      <c r="J1162" t="s">
        <v>2397</v>
      </c>
      <c r="K1162">
        <v>30</v>
      </c>
      <c r="L1162">
        <v>68</v>
      </c>
      <c r="M1162">
        <v>68</v>
      </c>
      <c r="N1162">
        <v>69</v>
      </c>
      <c r="O1162">
        <v>72</v>
      </c>
      <c r="Q1162">
        <v>277</v>
      </c>
      <c r="R1162">
        <v>75.540000000000006</v>
      </c>
      <c r="S1162">
        <v>75.13</v>
      </c>
      <c r="T1162">
        <v>72.98</v>
      </c>
      <c r="U1162">
        <v>73.63</v>
      </c>
      <c r="V1162">
        <v>74.86</v>
      </c>
      <c r="W1162">
        <v>77.55</v>
      </c>
      <c r="Y1162">
        <v>74.760000000000005</v>
      </c>
      <c r="Z1162">
        <v>23</v>
      </c>
      <c r="AA1162">
        <v>21</v>
      </c>
      <c r="AB1162">
        <v>25</v>
      </c>
      <c r="AC1162">
        <v>30</v>
      </c>
      <c r="AE1162">
        <v>4</v>
      </c>
      <c r="AF1162">
        <v>8</v>
      </c>
      <c r="AG1162">
        <v>12</v>
      </c>
      <c r="AH1162">
        <v>14</v>
      </c>
      <c r="AJ1162">
        <v>30</v>
      </c>
      <c r="AK1162">
        <v>32.5</v>
      </c>
    </row>
    <row r="1163" spans="1:37" x14ac:dyDescent="0.25">
      <c r="A1163" s="3" t="str">
        <f t="shared" si="18"/>
        <v>Md Akbar Hossain</v>
      </c>
      <c r="B1163" s="4">
        <v>45767</v>
      </c>
      <c r="C1163" t="s">
        <v>2340</v>
      </c>
      <c r="D1163" t="s">
        <v>2341</v>
      </c>
      <c r="E1163" t="s">
        <v>2342</v>
      </c>
      <c r="F1163" t="s">
        <v>2343</v>
      </c>
      <c r="I1163" t="s">
        <v>2359</v>
      </c>
      <c r="J1163" t="s">
        <v>2398</v>
      </c>
      <c r="K1163">
        <v>30</v>
      </c>
      <c r="L1163">
        <v>72</v>
      </c>
      <c r="M1163">
        <v>68</v>
      </c>
      <c r="N1163">
        <v>69</v>
      </c>
      <c r="O1163">
        <v>68</v>
      </c>
      <c r="Q1163">
        <v>277</v>
      </c>
      <c r="R1163">
        <v>75.540000000000006</v>
      </c>
      <c r="S1163">
        <v>75.13</v>
      </c>
      <c r="T1163">
        <v>76.98</v>
      </c>
      <c r="U1163">
        <v>73.63</v>
      </c>
      <c r="V1163">
        <v>74.86</v>
      </c>
      <c r="W1163">
        <v>73.55</v>
      </c>
      <c r="Y1163">
        <v>74.760000000000005</v>
      </c>
      <c r="Z1163">
        <v>82</v>
      </c>
      <c r="AA1163">
        <v>49</v>
      </c>
      <c r="AB1163">
        <v>41</v>
      </c>
      <c r="AC1163">
        <v>30</v>
      </c>
      <c r="AE1163">
        <v>8</v>
      </c>
      <c r="AF1163">
        <v>12</v>
      </c>
      <c r="AG1163">
        <v>16</v>
      </c>
      <c r="AH1163">
        <v>14</v>
      </c>
      <c r="AJ1163">
        <v>30</v>
      </c>
      <c r="AK1163">
        <v>32.5</v>
      </c>
    </row>
    <row r="1164" spans="1:37" x14ac:dyDescent="0.25">
      <c r="A1164" s="3" t="str">
        <f t="shared" si="18"/>
        <v>Akshay Neranjen</v>
      </c>
      <c r="B1164" s="4">
        <v>45767</v>
      </c>
      <c r="C1164" t="s">
        <v>2340</v>
      </c>
      <c r="D1164" t="s">
        <v>2341</v>
      </c>
      <c r="E1164" t="s">
        <v>2342</v>
      </c>
      <c r="F1164" t="s">
        <v>2343</v>
      </c>
      <c r="I1164" t="s">
        <v>2399</v>
      </c>
      <c r="J1164" t="s">
        <v>2306</v>
      </c>
      <c r="K1164">
        <v>30</v>
      </c>
      <c r="L1164">
        <v>67</v>
      </c>
      <c r="M1164">
        <v>69</v>
      </c>
      <c r="N1164">
        <v>73</v>
      </c>
      <c r="O1164">
        <v>68</v>
      </c>
      <c r="Q1164">
        <v>277</v>
      </c>
      <c r="R1164">
        <v>75.540000000000006</v>
      </c>
      <c r="S1164">
        <v>75.13</v>
      </c>
      <c r="T1164">
        <v>71.98</v>
      </c>
      <c r="U1164">
        <v>74.63</v>
      </c>
      <c r="V1164">
        <v>78.86</v>
      </c>
      <c r="W1164">
        <v>73.55</v>
      </c>
      <c r="Y1164">
        <v>74.760000000000005</v>
      </c>
      <c r="Z1164">
        <v>11</v>
      </c>
      <c r="AA1164">
        <v>21</v>
      </c>
      <c r="AB1164">
        <v>41</v>
      </c>
      <c r="AC1164">
        <v>30</v>
      </c>
      <c r="AE1164">
        <v>3</v>
      </c>
      <c r="AF1164">
        <v>8</v>
      </c>
      <c r="AG1164">
        <v>16</v>
      </c>
      <c r="AH1164">
        <v>14</v>
      </c>
      <c r="AJ1164">
        <v>30</v>
      </c>
      <c r="AK1164">
        <v>32.5</v>
      </c>
    </row>
    <row r="1165" spans="1:37" x14ac:dyDescent="0.25">
      <c r="A1165" s="3" t="str">
        <f t="shared" si="18"/>
        <v>Mani Ram</v>
      </c>
      <c r="B1165" s="4">
        <v>45767</v>
      </c>
      <c r="C1165" t="s">
        <v>2340</v>
      </c>
      <c r="D1165" t="s">
        <v>2341</v>
      </c>
      <c r="E1165" t="s">
        <v>2342</v>
      </c>
      <c r="F1165" t="s">
        <v>2343</v>
      </c>
      <c r="I1165" t="s">
        <v>2400</v>
      </c>
      <c r="J1165" t="s">
        <v>2401</v>
      </c>
      <c r="K1165">
        <v>30</v>
      </c>
      <c r="L1165">
        <v>69</v>
      </c>
      <c r="M1165">
        <v>66</v>
      </c>
      <c r="N1165">
        <v>70</v>
      </c>
      <c r="O1165">
        <v>72</v>
      </c>
      <c r="Q1165">
        <v>277</v>
      </c>
      <c r="R1165">
        <v>75.540000000000006</v>
      </c>
      <c r="S1165">
        <v>75.13</v>
      </c>
      <c r="T1165">
        <v>73.98</v>
      </c>
      <c r="U1165">
        <v>71.63</v>
      </c>
      <c r="V1165">
        <v>75.86</v>
      </c>
      <c r="W1165">
        <v>77.55</v>
      </c>
      <c r="Y1165">
        <v>74.760000000000005</v>
      </c>
      <c r="Z1165">
        <v>31</v>
      </c>
      <c r="AA1165">
        <v>16</v>
      </c>
      <c r="AB1165">
        <v>25</v>
      </c>
      <c r="AC1165">
        <v>30</v>
      </c>
      <c r="AE1165">
        <v>5</v>
      </c>
      <c r="AF1165">
        <v>7</v>
      </c>
      <c r="AG1165">
        <v>12</v>
      </c>
      <c r="AH1165">
        <v>14</v>
      </c>
      <c r="AJ1165">
        <v>30</v>
      </c>
      <c r="AK1165">
        <v>32.5</v>
      </c>
    </row>
    <row r="1166" spans="1:37" x14ac:dyDescent="0.25">
      <c r="A1166" s="3" t="str">
        <f t="shared" si="18"/>
        <v>Shivendra Singh Sisodia</v>
      </c>
      <c r="B1166" s="4">
        <v>45767</v>
      </c>
      <c r="C1166" t="s">
        <v>2340</v>
      </c>
      <c r="D1166" t="s">
        <v>2341</v>
      </c>
      <c r="E1166" t="s">
        <v>2342</v>
      </c>
      <c r="F1166" t="s">
        <v>2343</v>
      </c>
      <c r="I1166" t="s">
        <v>2402</v>
      </c>
      <c r="J1166" t="s">
        <v>2403</v>
      </c>
      <c r="K1166">
        <v>30</v>
      </c>
      <c r="L1166">
        <v>67</v>
      </c>
      <c r="M1166">
        <v>69</v>
      </c>
      <c r="N1166">
        <v>73</v>
      </c>
      <c r="O1166">
        <v>68</v>
      </c>
      <c r="Q1166">
        <v>277</v>
      </c>
      <c r="R1166">
        <v>75.540000000000006</v>
      </c>
      <c r="S1166">
        <v>75.13</v>
      </c>
      <c r="T1166">
        <v>71.98</v>
      </c>
      <c r="U1166">
        <v>74.63</v>
      </c>
      <c r="V1166">
        <v>78.86</v>
      </c>
      <c r="W1166">
        <v>73.55</v>
      </c>
      <c r="Y1166">
        <v>74.760000000000005</v>
      </c>
      <c r="Z1166">
        <v>11</v>
      </c>
      <c r="AA1166">
        <v>21</v>
      </c>
      <c r="AB1166">
        <v>41</v>
      </c>
      <c r="AC1166">
        <v>30</v>
      </c>
      <c r="AE1166">
        <v>3</v>
      </c>
      <c r="AF1166">
        <v>8</v>
      </c>
      <c r="AG1166">
        <v>16</v>
      </c>
      <c r="AH1166">
        <v>14</v>
      </c>
      <c r="AJ1166">
        <v>30</v>
      </c>
      <c r="AK1166">
        <v>32.5</v>
      </c>
    </row>
    <row r="1167" spans="1:37" x14ac:dyDescent="0.25">
      <c r="A1167" s="3" t="str">
        <f t="shared" si="18"/>
        <v>Chandarjeet Yadav</v>
      </c>
      <c r="B1167" s="4">
        <v>45767</v>
      </c>
      <c r="C1167" t="s">
        <v>2340</v>
      </c>
      <c r="D1167" t="s">
        <v>2341</v>
      </c>
      <c r="E1167" t="s">
        <v>2342</v>
      </c>
      <c r="F1167" t="s">
        <v>2343</v>
      </c>
      <c r="I1167" t="s">
        <v>2404</v>
      </c>
      <c r="J1167" t="s">
        <v>2405</v>
      </c>
      <c r="K1167">
        <v>30</v>
      </c>
      <c r="L1167">
        <v>69</v>
      </c>
      <c r="M1167">
        <v>67</v>
      </c>
      <c r="N1167">
        <v>70</v>
      </c>
      <c r="O1167">
        <v>71</v>
      </c>
      <c r="Q1167">
        <v>277</v>
      </c>
      <c r="R1167">
        <v>75.540000000000006</v>
      </c>
      <c r="S1167">
        <v>75.13</v>
      </c>
      <c r="T1167">
        <v>73.98</v>
      </c>
      <c r="U1167">
        <v>72.63</v>
      </c>
      <c r="V1167">
        <v>75.86</v>
      </c>
      <c r="W1167">
        <v>76.55</v>
      </c>
      <c r="Y1167">
        <v>74.760000000000005</v>
      </c>
      <c r="Z1167">
        <v>31</v>
      </c>
      <c r="AA1167">
        <v>21</v>
      </c>
      <c r="AB1167">
        <v>30</v>
      </c>
      <c r="AC1167">
        <v>30</v>
      </c>
      <c r="AE1167">
        <v>5</v>
      </c>
      <c r="AF1167">
        <v>8</v>
      </c>
      <c r="AG1167">
        <v>13</v>
      </c>
      <c r="AH1167">
        <v>14</v>
      </c>
      <c r="AJ1167">
        <v>30</v>
      </c>
      <c r="AK1167">
        <v>32.5</v>
      </c>
    </row>
    <row r="1168" spans="1:37" x14ac:dyDescent="0.25">
      <c r="A1168" s="3" t="str">
        <f t="shared" si="18"/>
        <v>Samarth Dwivedi</v>
      </c>
      <c r="B1168" s="4">
        <v>45767</v>
      </c>
      <c r="C1168" t="s">
        <v>2340</v>
      </c>
      <c r="D1168" t="s">
        <v>2341</v>
      </c>
      <c r="E1168" t="s">
        <v>2342</v>
      </c>
      <c r="F1168" t="s">
        <v>2343</v>
      </c>
      <c r="I1168" t="s">
        <v>2406</v>
      </c>
      <c r="J1168" t="s">
        <v>2407</v>
      </c>
      <c r="K1168">
        <v>36</v>
      </c>
      <c r="L1168">
        <v>71</v>
      </c>
      <c r="M1168">
        <v>69</v>
      </c>
      <c r="N1168">
        <v>71</v>
      </c>
      <c r="O1168">
        <v>67</v>
      </c>
      <c r="Q1168">
        <v>278</v>
      </c>
      <c r="R1168">
        <v>75.540000000000006</v>
      </c>
      <c r="S1168">
        <v>75.13</v>
      </c>
      <c r="T1168">
        <v>75.98</v>
      </c>
      <c r="U1168">
        <v>74.63</v>
      </c>
      <c r="V1168">
        <v>76.86</v>
      </c>
      <c r="W1168">
        <v>72.55</v>
      </c>
      <c r="Y1168">
        <v>75.010000000000005</v>
      </c>
      <c r="Z1168">
        <v>62</v>
      </c>
      <c r="AA1168">
        <v>49</v>
      </c>
      <c r="AB1168">
        <v>51</v>
      </c>
      <c r="AC1168">
        <v>36</v>
      </c>
      <c r="AE1168">
        <v>7</v>
      </c>
      <c r="AF1168">
        <v>12</v>
      </c>
      <c r="AG1168">
        <v>18</v>
      </c>
      <c r="AH1168">
        <v>15</v>
      </c>
      <c r="AJ1168">
        <v>36</v>
      </c>
      <c r="AK1168">
        <v>37.5</v>
      </c>
    </row>
    <row r="1169" spans="1:37" x14ac:dyDescent="0.25">
      <c r="A1169" s="3" t="str">
        <f t="shared" si="18"/>
        <v>S. Manoj</v>
      </c>
      <c r="B1169" s="4">
        <v>45767</v>
      </c>
      <c r="C1169" t="s">
        <v>2340</v>
      </c>
      <c r="D1169" t="s">
        <v>2341</v>
      </c>
      <c r="E1169" t="s">
        <v>2342</v>
      </c>
      <c r="F1169" t="s">
        <v>2343</v>
      </c>
      <c r="I1169" t="s">
        <v>2408</v>
      </c>
      <c r="J1169" t="s">
        <v>2409</v>
      </c>
      <c r="K1169">
        <v>36</v>
      </c>
      <c r="L1169">
        <v>72</v>
      </c>
      <c r="M1169">
        <v>68</v>
      </c>
      <c r="N1169">
        <v>72</v>
      </c>
      <c r="O1169">
        <v>66</v>
      </c>
      <c r="Q1169">
        <v>278</v>
      </c>
      <c r="R1169">
        <v>75.540000000000006</v>
      </c>
      <c r="S1169">
        <v>75.13</v>
      </c>
      <c r="T1169">
        <v>76.98</v>
      </c>
      <c r="U1169">
        <v>73.63</v>
      </c>
      <c r="V1169">
        <v>77.86</v>
      </c>
      <c r="W1169">
        <v>71.55</v>
      </c>
      <c r="Y1169">
        <v>75.010000000000005</v>
      </c>
      <c r="Z1169">
        <v>82</v>
      </c>
      <c r="AA1169">
        <v>49</v>
      </c>
      <c r="AB1169">
        <v>55</v>
      </c>
      <c r="AC1169">
        <v>36</v>
      </c>
      <c r="AE1169">
        <v>8</v>
      </c>
      <c r="AF1169">
        <v>12</v>
      </c>
      <c r="AG1169">
        <v>19</v>
      </c>
      <c r="AH1169">
        <v>15</v>
      </c>
      <c r="AJ1169">
        <v>36</v>
      </c>
      <c r="AK1169">
        <v>37.5</v>
      </c>
    </row>
    <row r="1170" spans="1:37" x14ac:dyDescent="0.25">
      <c r="A1170" s="3" t="str">
        <f t="shared" si="18"/>
        <v>Aman Raj</v>
      </c>
      <c r="B1170" s="4">
        <v>45767</v>
      </c>
      <c r="C1170" t="s">
        <v>2340</v>
      </c>
      <c r="D1170" t="s">
        <v>2341</v>
      </c>
      <c r="E1170" t="s">
        <v>2342</v>
      </c>
      <c r="F1170" t="s">
        <v>2343</v>
      </c>
      <c r="I1170" t="s">
        <v>2410</v>
      </c>
      <c r="J1170" t="s">
        <v>2411</v>
      </c>
      <c r="K1170">
        <v>36</v>
      </c>
      <c r="L1170">
        <v>71</v>
      </c>
      <c r="M1170">
        <v>69</v>
      </c>
      <c r="N1170">
        <v>70</v>
      </c>
      <c r="O1170">
        <v>68</v>
      </c>
      <c r="Q1170">
        <v>278</v>
      </c>
      <c r="R1170">
        <v>75.540000000000006</v>
      </c>
      <c r="S1170">
        <v>75.13</v>
      </c>
      <c r="T1170">
        <v>75.98</v>
      </c>
      <c r="U1170">
        <v>74.63</v>
      </c>
      <c r="V1170">
        <v>75.86</v>
      </c>
      <c r="W1170">
        <v>73.55</v>
      </c>
      <c r="Y1170">
        <v>75.010000000000005</v>
      </c>
      <c r="Z1170">
        <v>62</v>
      </c>
      <c r="AA1170">
        <v>49</v>
      </c>
      <c r="AB1170">
        <v>46</v>
      </c>
      <c r="AC1170">
        <v>36</v>
      </c>
      <c r="AE1170">
        <v>7</v>
      </c>
      <c r="AF1170">
        <v>12</v>
      </c>
      <c r="AG1170">
        <v>17</v>
      </c>
      <c r="AH1170">
        <v>15</v>
      </c>
      <c r="AJ1170">
        <v>36</v>
      </c>
      <c r="AK1170">
        <v>37.5</v>
      </c>
    </row>
    <row r="1171" spans="1:37" x14ac:dyDescent="0.25">
      <c r="A1171" s="3" t="str">
        <f t="shared" si="18"/>
        <v>Md Somrat Sikdar</v>
      </c>
      <c r="B1171" s="4">
        <v>45767</v>
      </c>
      <c r="C1171" t="s">
        <v>2340</v>
      </c>
      <c r="D1171" t="s">
        <v>2341</v>
      </c>
      <c r="E1171" t="s">
        <v>2342</v>
      </c>
      <c r="F1171" t="s">
        <v>2343</v>
      </c>
      <c r="I1171" t="s">
        <v>2412</v>
      </c>
      <c r="J1171" t="s">
        <v>2413</v>
      </c>
      <c r="K1171">
        <v>36</v>
      </c>
      <c r="L1171">
        <v>71</v>
      </c>
      <c r="M1171">
        <v>67</v>
      </c>
      <c r="N1171">
        <v>69</v>
      </c>
      <c r="O1171">
        <v>71</v>
      </c>
      <c r="Q1171">
        <v>278</v>
      </c>
      <c r="R1171">
        <v>75.540000000000006</v>
      </c>
      <c r="S1171">
        <v>75.13</v>
      </c>
      <c r="T1171">
        <v>75.98</v>
      </c>
      <c r="U1171">
        <v>72.63</v>
      </c>
      <c r="V1171">
        <v>74.86</v>
      </c>
      <c r="W1171">
        <v>76.55</v>
      </c>
      <c r="Y1171">
        <v>75.010000000000005</v>
      </c>
      <c r="Z1171">
        <v>62</v>
      </c>
      <c r="AA1171">
        <v>37</v>
      </c>
      <c r="AB1171">
        <v>33</v>
      </c>
      <c r="AC1171">
        <v>36</v>
      </c>
      <c r="AE1171">
        <v>7</v>
      </c>
      <c r="AF1171">
        <v>10</v>
      </c>
      <c r="AG1171">
        <v>14</v>
      </c>
      <c r="AH1171">
        <v>15</v>
      </c>
      <c r="AJ1171">
        <v>36</v>
      </c>
      <c r="AK1171">
        <v>37.5</v>
      </c>
    </row>
    <row r="1172" spans="1:37" x14ac:dyDescent="0.25">
      <c r="A1172" s="3" t="str">
        <f t="shared" si="18"/>
        <v>Saarthak Chhibber</v>
      </c>
      <c r="B1172" s="4">
        <v>45767</v>
      </c>
      <c r="C1172" t="s">
        <v>2340</v>
      </c>
      <c r="D1172" t="s">
        <v>2341</v>
      </c>
      <c r="E1172" t="s">
        <v>2342</v>
      </c>
      <c r="F1172" t="s">
        <v>2343</v>
      </c>
      <c r="I1172" t="s">
        <v>2414</v>
      </c>
      <c r="J1172" t="s">
        <v>2415</v>
      </c>
      <c r="K1172">
        <v>40</v>
      </c>
      <c r="L1172">
        <v>69</v>
      </c>
      <c r="M1172">
        <v>69</v>
      </c>
      <c r="N1172">
        <v>72</v>
      </c>
      <c r="O1172">
        <v>69</v>
      </c>
      <c r="Q1172">
        <v>279</v>
      </c>
      <c r="R1172">
        <v>75.540000000000006</v>
      </c>
      <c r="S1172">
        <v>75.13</v>
      </c>
      <c r="T1172">
        <v>73.98</v>
      </c>
      <c r="U1172">
        <v>74.63</v>
      </c>
      <c r="V1172">
        <v>77.86</v>
      </c>
      <c r="W1172">
        <v>74.55</v>
      </c>
      <c r="Y1172">
        <v>75.260000000000005</v>
      </c>
      <c r="Z1172">
        <v>31</v>
      </c>
      <c r="AA1172">
        <v>37</v>
      </c>
      <c r="AB1172">
        <v>46</v>
      </c>
      <c r="AC1172">
        <v>40</v>
      </c>
      <c r="AE1172">
        <v>5</v>
      </c>
      <c r="AF1172">
        <v>10</v>
      </c>
      <c r="AG1172">
        <v>17</v>
      </c>
      <c r="AH1172">
        <v>16</v>
      </c>
      <c r="AJ1172">
        <v>40</v>
      </c>
      <c r="AK1172">
        <v>42.5</v>
      </c>
    </row>
    <row r="1173" spans="1:37" x14ac:dyDescent="0.25">
      <c r="A1173" s="3" t="str">
        <f t="shared" si="18"/>
        <v>M. Dharma</v>
      </c>
      <c r="B1173" s="4">
        <v>45767</v>
      </c>
      <c r="C1173" t="s">
        <v>2340</v>
      </c>
      <c r="D1173" t="s">
        <v>2341</v>
      </c>
      <c r="E1173" t="s">
        <v>2342</v>
      </c>
      <c r="F1173" t="s">
        <v>2343</v>
      </c>
      <c r="I1173" t="s">
        <v>2416</v>
      </c>
      <c r="J1173" t="s">
        <v>2417</v>
      </c>
      <c r="K1173">
        <v>40</v>
      </c>
      <c r="L1173">
        <v>70</v>
      </c>
      <c r="M1173">
        <v>68</v>
      </c>
      <c r="N1173">
        <v>68</v>
      </c>
      <c r="O1173">
        <v>73</v>
      </c>
      <c r="Q1173">
        <v>279</v>
      </c>
      <c r="R1173">
        <v>75.540000000000006</v>
      </c>
      <c r="S1173">
        <v>75.13</v>
      </c>
      <c r="T1173">
        <v>74.98</v>
      </c>
      <c r="U1173">
        <v>73.63</v>
      </c>
      <c r="V1173">
        <v>73.86</v>
      </c>
      <c r="W1173">
        <v>78.55</v>
      </c>
      <c r="Y1173">
        <v>75.260000000000005</v>
      </c>
      <c r="Z1173">
        <v>43</v>
      </c>
      <c r="AA1173">
        <v>37</v>
      </c>
      <c r="AB1173">
        <v>30</v>
      </c>
      <c r="AC1173">
        <v>40</v>
      </c>
      <c r="AE1173">
        <v>6</v>
      </c>
      <c r="AF1173">
        <v>10</v>
      </c>
      <c r="AG1173">
        <v>13</v>
      </c>
      <c r="AH1173">
        <v>16</v>
      </c>
      <c r="AJ1173">
        <v>40</v>
      </c>
      <c r="AK1173">
        <v>42.5</v>
      </c>
    </row>
    <row r="1174" spans="1:37" x14ac:dyDescent="0.25">
      <c r="A1174" s="3" t="str">
        <f t="shared" si="18"/>
        <v>Chiragh Kumar</v>
      </c>
      <c r="B1174" s="4">
        <v>45767</v>
      </c>
      <c r="C1174" t="s">
        <v>2340</v>
      </c>
      <c r="D1174" t="s">
        <v>2341</v>
      </c>
      <c r="E1174" t="s">
        <v>2342</v>
      </c>
      <c r="F1174" t="s">
        <v>2343</v>
      </c>
      <c r="I1174" t="s">
        <v>2382</v>
      </c>
      <c r="J1174" t="s">
        <v>2418</v>
      </c>
      <c r="K1174">
        <v>40</v>
      </c>
      <c r="L1174">
        <v>70</v>
      </c>
      <c r="M1174">
        <v>69</v>
      </c>
      <c r="N1174">
        <v>69</v>
      </c>
      <c r="O1174">
        <v>71</v>
      </c>
      <c r="Q1174">
        <v>279</v>
      </c>
      <c r="R1174">
        <v>75.540000000000006</v>
      </c>
      <c r="S1174">
        <v>75.13</v>
      </c>
      <c r="T1174">
        <v>74.98</v>
      </c>
      <c r="U1174">
        <v>74.63</v>
      </c>
      <c r="V1174">
        <v>74.86</v>
      </c>
      <c r="W1174">
        <v>76.55</v>
      </c>
      <c r="Y1174">
        <v>75.260000000000005</v>
      </c>
      <c r="Z1174">
        <v>43</v>
      </c>
      <c r="AA1174">
        <v>44</v>
      </c>
      <c r="AB1174">
        <v>40</v>
      </c>
      <c r="AC1174">
        <v>40</v>
      </c>
      <c r="AE1174">
        <v>6</v>
      </c>
      <c r="AF1174">
        <v>11</v>
      </c>
      <c r="AG1174">
        <v>15</v>
      </c>
      <c r="AH1174">
        <v>16</v>
      </c>
      <c r="AJ1174">
        <v>40</v>
      </c>
      <c r="AK1174">
        <v>42.5</v>
      </c>
    </row>
    <row r="1175" spans="1:37" x14ac:dyDescent="0.25">
      <c r="A1175" s="3" t="str">
        <f t="shared" si="18"/>
        <v>Udayan Mane</v>
      </c>
      <c r="B1175" s="4">
        <v>45767</v>
      </c>
      <c r="C1175" t="s">
        <v>2340</v>
      </c>
      <c r="D1175" t="s">
        <v>2341</v>
      </c>
      <c r="E1175" t="s">
        <v>2342</v>
      </c>
      <c r="F1175" t="s">
        <v>2343</v>
      </c>
      <c r="I1175" t="s">
        <v>2419</v>
      </c>
      <c r="J1175" t="s">
        <v>2420</v>
      </c>
      <c r="K1175">
        <v>40</v>
      </c>
      <c r="L1175">
        <v>69</v>
      </c>
      <c r="M1175">
        <v>68</v>
      </c>
      <c r="N1175">
        <v>70</v>
      </c>
      <c r="O1175">
        <v>72</v>
      </c>
      <c r="Q1175">
        <v>279</v>
      </c>
      <c r="R1175">
        <v>75.540000000000006</v>
      </c>
      <c r="S1175">
        <v>75.13</v>
      </c>
      <c r="T1175">
        <v>73.98</v>
      </c>
      <c r="U1175">
        <v>73.63</v>
      </c>
      <c r="V1175">
        <v>75.86</v>
      </c>
      <c r="W1175">
        <v>77.55</v>
      </c>
      <c r="Y1175">
        <v>75.260000000000005</v>
      </c>
      <c r="Z1175">
        <v>31</v>
      </c>
      <c r="AA1175">
        <v>30</v>
      </c>
      <c r="AB1175">
        <v>33</v>
      </c>
      <c r="AC1175">
        <v>40</v>
      </c>
      <c r="AE1175">
        <v>5</v>
      </c>
      <c r="AF1175">
        <v>9</v>
      </c>
      <c r="AG1175">
        <v>14</v>
      </c>
      <c r="AH1175">
        <v>16</v>
      </c>
      <c r="AJ1175">
        <v>40</v>
      </c>
      <c r="AK1175">
        <v>42.5</v>
      </c>
    </row>
    <row r="1176" spans="1:37" x14ac:dyDescent="0.25">
      <c r="A1176" s="3" t="str">
        <f t="shared" si="18"/>
        <v>Sukra Bahadur Rai</v>
      </c>
      <c r="B1176" s="4">
        <v>45767</v>
      </c>
      <c r="C1176" t="s">
        <v>2340</v>
      </c>
      <c r="D1176" t="s">
        <v>2341</v>
      </c>
      <c r="E1176" t="s">
        <v>2342</v>
      </c>
      <c r="F1176" t="s">
        <v>2343</v>
      </c>
      <c r="I1176" t="s">
        <v>2302</v>
      </c>
      <c r="J1176" t="s">
        <v>2421</v>
      </c>
      <c r="K1176">
        <v>40</v>
      </c>
      <c r="L1176">
        <v>71</v>
      </c>
      <c r="M1176">
        <v>69</v>
      </c>
      <c r="N1176">
        <v>70</v>
      </c>
      <c r="O1176">
        <v>69</v>
      </c>
      <c r="Q1176">
        <v>279</v>
      </c>
      <c r="R1176">
        <v>75.540000000000006</v>
      </c>
      <c r="S1176">
        <v>75.13</v>
      </c>
      <c r="T1176">
        <v>75.98</v>
      </c>
      <c r="U1176">
        <v>74.63</v>
      </c>
      <c r="V1176">
        <v>75.86</v>
      </c>
      <c r="W1176">
        <v>74.55</v>
      </c>
      <c r="Y1176">
        <v>75.260000000000005</v>
      </c>
      <c r="Z1176">
        <v>62</v>
      </c>
      <c r="AA1176">
        <v>49</v>
      </c>
      <c r="AB1176">
        <v>46</v>
      </c>
      <c r="AC1176">
        <v>40</v>
      </c>
      <c r="AE1176">
        <v>7</v>
      </c>
      <c r="AF1176">
        <v>12</v>
      </c>
      <c r="AG1176">
        <v>17</v>
      </c>
      <c r="AH1176">
        <v>16</v>
      </c>
      <c r="AJ1176">
        <v>40</v>
      </c>
      <c r="AK1176">
        <v>42.5</v>
      </c>
    </row>
    <row r="1177" spans="1:37" x14ac:dyDescent="0.25">
      <c r="A1177" s="3" t="str">
        <f t="shared" si="18"/>
        <v>Bikramjit Sandhu</v>
      </c>
      <c r="B1177" s="4">
        <v>45767</v>
      </c>
      <c r="C1177" t="s">
        <v>2340</v>
      </c>
      <c r="D1177" t="s">
        <v>2341</v>
      </c>
      <c r="E1177" t="s">
        <v>2342</v>
      </c>
      <c r="F1177" t="s">
        <v>2343</v>
      </c>
      <c r="I1177" t="s">
        <v>2355</v>
      </c>
      <c r="J1177" t="s">
        <v>2422</v>
      </c>
      <c r="K1177">
        <v>40</v>
      </c>
      <c r="L1177">
        <v>67</v>
      </c>
      <c r="M1177">
        <v>70</v>
      </c>
      <c r="N1177">
        <v>68</v>
      </c>
      <c r="O1177">
        <v>74</v>
      </c>
      <c r="Q1177">
        <v>279</v>
      </c>
      <c r="R1177">
        <v>75.540000000000006</v>
      </c>
      <c r="S1177">
        <v>75.13</v>
      </c>
      <c r="T1177">
        <v>71.98</v>
      </c>
      <c r="U1177">
        <v>75.63</v>
      </c>
      <c r="V1177">
        <v>73.86</v>
      </c>
      <c r="W1177">
        <v>79.55</v>
      </c>
      <c r="Y1177">
        <v>75.260000000000005</v>
      </c>
      <c r="Z1177">
        <v>11</v>
      </c>
      <c r="AA1177">
        <v>30</v>
      </c>
      <c r="AB1177">
        <v>25</v>
      </c>
      <c r="AC1177">
        <v>40</v>
      </c>
      <c r="AE1177">
        <v>3</v>
      </c>
      <c r="AF1177">
        <v>9</v>
      </c>
      <c r="AG1177">
        <v>12</v>
      </c>
      <c r="AH1177">
        <v>16</v>
      </c>
      <c r="AJ1177">
        <v>40</v>
      </c>
      <c r="AK1177">
        <v>42.5</v>
      </c>
    </row>
    <row r="1178" spans="1:37" x14ac:dyDescent="0.25">
      <c r="A1178" s="3" t="str">
        <f t="shared" si="18"/>
        <v>Ankur Chadha</v>
      </c>
      <c r="B1178" s="4">
        <v>45767</v>
      </c>
      <c r="C1178" t="s">
        <v>2340</v>
      </c>
      <c r="D1178" t="s">
        <v>2341</v>
      </c>
      <c r="E1178" t="s">
        <v>2342</v>
      </c>
      <c r="F1178" t="s">
        <v>2343</v>
      </c>
      <c r="I1178" t="s">
        <v>2423</v>
      </c>
      <c r="J1178" t="s">
        <v>2424</v>
      </c>
      <c r="K1178">
        <v>46</v>
      </c>
      <c r="L1178">
        <v>69</v>
      </c>
      <c r="M1178">
        <v>69</v>
      </c>
      <c r="N1178">
        <v>69</v>
      </c>
      <c r="O1178">
        <v>73</v>
      </c>
      <c r="Q1178">
        <v>280</v>
      </c>
      <c r="R1178">
        <v>75.540000000000006</v>
      </c>
      <c r="S1178">
        <v>75.13</v>
      </c>
      <c r="T1178">
        <v>73.98</v>
      </c>
      <c r="U1178">
        <v>74.63</v>
      </c>
      <c r="V1178">
        <v>74.86</v>
      </c>
      <c r="W1178">
        <v>78.55</v>
      </c>
      <c r="Y1178">
        <v>75.510000000000005</v>
      </c>
      <c r="Z1178">
        <v>31</v>
      </c>
      <c r="AA1178">
        <v>37</v>
      </c>
      <c r="AB1178">
        <v>33</v>
      </c>
      <c r="AC1178">
        <v>46</v>
      </c>
      <c r="AE1178">
        <v>5</v>
      </c>
      <c r="AF1178">
        <v>10</v>
      </c>
      <c r="AG1178">
        <v>14</v>
      </c>
      <c r="AH1178">
        <v>17</v>
      </c>
      <c r="AJ1178">
        <v>46</v>
      </c>
      <c r="AK1178">
        <v>48</v>
      </c>
    </row>
    <row r="1179" spans="1:37" x14ac:dyDescent="0.25">
      <c r="A1179" s="3" t="str">
        <f t="shared" si="18"/>
        <v>Dipankar Kaushal</v>
      </c>
      <c r="B1179" s="4">
        <v>45767</v>
      </c>
      <c r="C1179" t="s">
        <v>2340</v>
      </c>
      <c r="D1179" t="s">
        <v>2341</v>
      </c>
      <c r="E1179" t="s">
        <v>2342</v>
      </c>
      <c r="F1179" t="s">
        <v>2343</v>
      </c>
      <c r="I1179" t="s">
        <v>2425</v>
      </c>
      <c r="J1179" t="s">
        <v>2426</v>
      </c>
      <c r="K1179">
        <v>46</v>
      </c>
      <c r="L1179">
        <v>73</v>
      </c>
      <c r="M1179">
        <v>66</v>
      </c>
      <c r="N1179">
        <v>74</v>
      </c>
      <c r="O1179">
        <v>67</v>
      </c>
      <c r="Q1179">
        <v>280</v>
      </c>
      <c r="R1179">
        <v>75.540000000000006</v>
      </c>
      <c r="S1179">
        <v>75.13</v>
      </c>
      <c r="T1179">
        <v>77.98</v>
      </c>
      <c r="U1179">
        <v>71.63</v>
      </c>
      <c r="V1179">
        <v>79.86</v>
      </c>
      <c r="W1179">
        <v>72.55</v>
      </c>
      <c r="Y1179">
        <v>75.510000000000005</v>
      </c>
      <c r="Z1179">
        <v>95</v>
      </c>
      <c r="AA1179">
        <v>44</v>
      </c>
      <c r="AB1179">
        <v>57</v>
      </c>
      <c r="AC1179">
        <v>46</v>
      </c>
      <c r="AE1179">
        <v>9</v>
      </c>
      <c r="AF1179">
        <v>11</v>
      </c>
      <c r="AG1179">
        <v>20</v>
      </c>
      <c r="AH1179">
        <v>17</v>
      </c>
      <c r="AJ1179">
        <v>46</v>
      </c>
      <c r="AK1179">
        <v>48</v>
      </c>
    </row>
    <row r="1180" spans="1:37" x14ac:dyDescent="0.25">
      <c r="A1180" s="3" t="str">
        <f t="shared" si="18"/>
        <v>Raunil Kukar</v>
      </c>
      <c r="B1180" s="4">
        <v>45767</v>
      </c>
      <c r="C1180" t="s">
        <v>2340</v>
      </c>
      <c r="D1180" t="s">
        <v>2341</v>
      </c>
      <c r="E1180" t="s">
        <v>2342</v>
      </c>
      <c r="F1180" t="s">
        <v>2343</v>
      </c>
      <c r="I1180" t="s">
        <v>2427</v>
      </c>
      <c r="J1180" t="s">
        <v>2428</v>
      </c>
      <c r="K1180">
        <v>46</v>
      </c>
      <c r="L1180">
        <v>71</v>
      </c>
      <c r="M1180">
        <v>69</v>
      </c>
      <c r="N1180">
        <v>69</v>
      </c>
      <c r="O1180">
        <v>71</v>
      </c>
      <c r="Q1180">
        <v>280</v>
      </c>
      <c r="R1180">
        <v>75.540000000000006</v>
      </c>
      <c r="S1180">
        <v>75.13</v>
      </c>
      <c r="T1180">
        <v>75.98</v>
      </c>
      <c r="U1180">
        <v>74.63</v>
      </c>
      <c r="V1180">
        <v>74.86</v>
      </c>
      <c r="W1180">
        <v>76.55</v>
      </c>
      <c r="Y1180">
        <v>75.510000000000005</v>
      </c>
      <c r="Z1180">
        <v>62</v>
      </c>
      <c r="AA1180">
        <v>49</v>
      </c>
      <c r="AB1180">
        <v>41</v>
      </c>
      <c r="AC1180">
        <v>46</v>
      </c>
      <c r="AE1180">
        <v>7</v>
      </c>
      <c r="AF1180">
        <v>12</v>
      </c>
      <c r="AG1180">
        <v>16</v>
      </c>
      <c r="AH1180">
        <v>17</v>
      </c>
      <c r="AJ1180">
        <v>46</v>
      </c>
      <c r="AK1180">
        <v>48</v>
      </c>
    </row>
    <row r="1181" spans="1:37" x14ac:dyDescent="0.25">
      <c r="A1181" s="3" t="str">
        <f t="shared" si="18"/>
        <v>K. Prabagaran</v>
      </c>
      <c r="B1181" s="4">
        <v>45767</v>
      </c>
      <c r="C1181" t="s">
        <v>2340</v>
      </c>
      <c r="D1181" t="s">
        <v>2341</v>
      </c>
      <c r="E1181" t="s">
        <v>2342</v>
      </c>
      <c r="F1181" t="s">
        <v>2343</v>
      </c>
      <c r="I1181" t="s">
        <v>2429</v>
      </c>
      <c r="J1181" t="s">
        <v>2430</v>
      </c>
      <c r="K1181">
        <v>46</v>
      </c>
      <c r="L1181">
        <v>66</v>
      </c>
      <c r="M1181">
        <v>66</v>
      </c>
      <c r="N1181">
        <v>72</v>
      </c>
      <c r="O1181">
        <v>76</v>
      </c>
      <c r="Q1181">
        <v>280</v>
      </c>
      <c r="R1181">
        <v>75.540000000000006</v>
      </c>
      <c r="S1181">
        <v>75.13</v>
      </c>
      <c r="T1181">
        <v>70.98</v>
      </c>
      <c r="U1181">
        <v>71.63</v>
      </c>
      <c r="V1181">
        <v>77.86</v>
      </c>
      <c r="W1181">
        <v>81.55</v>
      </c>
      <c r="Y1181">
        <v>75.510000000000005</v>
      </c>
      <c r="Z1181">
        <v>9</v>
      </c>
      <c r="AA1181">
        <v>6</v>
      </c>
      <c r="AB1181">
        <v>22</v>
      </c>
      <c r="AC1181">
        <v>46</v>
      </c>
      <c r="AE1181">
        <v>2</v>
      </c>
      <c r="AF1181">
        <v>4</v>
      </c>
      <c r="AG1181">
        <v>11</v>
      </c>
      <c r="AH1181">
        <v>17</v>
      </c>
      <c r="AJ1181">
        <v>46</v>
      </c>
      <c r="AK1181">
        <v>48</v>
      </c>
    </row>
    <row r="1182" spans="1:37" x14ac:dyDescent="0.25">
      <c r="A1182" s="3" t="str">
        <f t="shared" si="18"/>
        <v>Yuvraj Singh</v>
      </c>
      <c r="B1182" s="4">
        <v>45767</v>
      </c>
      <c r="C1182" t="s">
        <v>2340</v>
      </c>
      <c r="D1182" t="s">
        <v>2341</v>
      </c>
      <c r="E1182" t="s">
        <v>2342</v>
      </c>
      <c r="F1182" t="s">
        <v>2343</v>
      </c>
      <c r="I1182" t="s">
        <v>2395</v>
      </c>
      <c r="J1182" t="s">
        <v>2356</v>
      </c>
      <c r="K1182">
        <v>46</v>
      </c>
      <c r="L1182">
        <v>70</v>
      </c>
      <c r="M1182">
        <v>70</v>
      </c>
      <c r="N1182">
        <v>73</v>
      </c>
      <c r="O1182">
        <v>67</v>
      </c>
      <c r="Q1182">
        <v>280</v>
      </c>
      <c r="R1182">
        <v>75.540000000000006</v>
      </c>
      <c r="S1182">
        <v>75.13</v>
      </c>
      <c r="T1182">
        <v>74.98</v>
      </c>
      <c r="U1182">
        <v>75.63</v>
      </c>
      <c r="V1182">
        <v>78.86</v>
      </c>
      <c r="W1182">
        <v>72.55</v>
      </c>
      <c r="Y1182">
        <v>75.510000000000005</v>
      </c>
      <c r="Z1182">
        <v>43</v>
      </c>
      <c r="AA1182">
        <v>49</v>
      </c>
      <c r="AB1182">
        <v>57</v>
      </c>
      <c r="AC1182">
        <v>46</v>
      </c>
      <c r="AE1182">
        <v>6</v>
      </c>
      <c r="AF1182">
        <v>12</v>
      </c>
      <c r="AG1182">
        <v>20</v>
      </c>
      <c r="AH1182">
        <v>17</v>
      </c>
      <c r="AJ1182">
        <v>46</v>
      </c>
      <c r="AK1182">
        <v>48</v>
      </c>
    </row>
    <row r="1183" spans="1:37" x14ac:dyDescent="0.25">
      <c r="A1183" s="3" t="str">
        <f t="shared" si="18"/>
        <v>Jay Pandya</v>
      </c>
      <c r="B1183" s="4">
        <v>45767</v>
      </c>
      <c r="C1183" t="s">
        <v>2340</v>
      </c>
      <c r="D1183" t="s">
        <v>2341</v>
      </c>
      <c r="E1183" t="s">
        <v>2342</v>
      </c>
      <c r="F1183" t="s">
        <v>2343</v>
      </c>
      <c r="I1183" t="s">
        <v>2431</v>
      </c>
      <c r="J1183" t="s">
        <v>2432</v>
      </c>
      <c r="K1183">
        <v>51</v>
      </c>
      <c r="L1183">
        <v>69</v>
      </c>
      <c r="M1183">
        <v>68</v>
      </c>
      <c r="N1183">
        <v>74</v>
      </c>
      <c r="O1183">
        <v>70</v>
      </c>
      <c r="Q1183">
        <v>281</v>
      </c>
      <c r="R1183">
        <v>75.540000000000006</v>
      </c>
      <c r="S1183">
        <v>75.13</v>
      </c>
      <c r="T1183">
        <v>73.98</v>
      </c>
      <c r="U1183">
        <v>73.63</v>
      </c>
      <c r="V1183">
        <v>79.86</v>
      </c>
      <c r="W1183">
        <v>75.55</v>
      </c>
      <c r="Y1183">
        <v>75.760000000000005</v>
      </c>
      <c r="Z1183">
        <v>31</v>
      </c>
      <c r="AA1183">
        <v>30</v>
      </c>
      <c r="AB1183">
        <v>51</v>
      </c>
      <c r="AC1183">
        <v>51</v>
      </c>
      <c r="AE1183">
        <v>5</v>
      </c>
      <c r="AF1183">
        <v>9</v>
      </c>
      <c r="AG1183">
        <v>18</v>
      </c>
      <c r="AH1183">
        <v>18</v>
      </c>
      <c r="AJ1183">
        <v>51</v>
      </c>
      <c r="AK1183">
        <v>51</v>
      </c>
    </row>
    <row r="1184" spans="1:37" x14ac:dyDescent="0.25">
      <c r="A1184" s="3" t="str">
        <f t="shared" si="18"/>
        <v>Md Solaiman</v>
      </c>
      <c r="B1184" s="4">
        <v>45767</v>
      </c>
      <c r="C1184" t="s">
        <v>2340</v>
      </c>
      <c r="D1184" t="s">
        <v>2341</v>
      </c>
      <c r="E1184" t="s">
        <v>2342</v>
      </c>
      <c r="F1184" t="s">
        <v>2343</v>
      </c>
      <c r="I1184" t="s">
        <v>2433</v>
      </c>
      <c r="J1184" t="s">
        <v>2434</v>
      </c>
      <c r="K1184">
        <v>52</v>
      </c>
      <c r="L1184">
        <v>67</v>
      </c>
      <c r="M1184">
        <v>68</v>
      </c>
      <c r="N1184">
        <v>72</v>
      </c>
      <c r="O1184">
        <v>75</v>
      </c>
      <c r="Q1184">
        <v>282</v>
      </c>
      <c r="R1184">
        <v>75.540000000000006</v>
      </c>
      <c r="S1184">
        <v>75.13</v>
      </c>
      <c r="T1184">
        <v>71.98</v>
      </c>
      <c r="U1184">
        <v>73.63</v>
      </c>
      <c r="V1184">
        <v>77.86</v>
      </c>
      <c r="W1184">
        <v>80.55</v>
      </c>
      <c r="Y1184">
        <v>76.010000000000005</v>
      </c>
      <c r="Z1184">
        <v>11</v>
      </c>
      <c r="AA1184">
        <v>16</v>
      </c>
      <c r="AB1184">
        <v>33</v>
      </c>
      <c r="AC1184">
        <v>52</v>
      </c>
      <c r="AE1184">
        <v>3</v>
      </c>
      <c r="AF1184">
        <v>7</v>
      </c>
      <c r="AG1184">
        <v>14</v>
      </c>
      <c r="AH1184">
        <v>19</v>
      </c>
      <c r="AJ1184">
        <v>52</v>
      </c>
      <c r="AK1184">
        <v>52</v>
      </c>
    </row>
    <row r="1185" spans="1:37" x14ac:dyDescent="0.25">
      <c r="A1185" s="3" t="str">
        <f t="shared" si="18"/>
        <v>Rohit Narwal</v>
      </c>
      <c r="B1185" s="4">
        <v>45767</v>
      </c>
      <c r="C1185" t="s">
        <v>2340</v>
      </c>
      <c r="D1185" t="s">
        <v>2341</v>
      </c>
      <c r="E1185" t="s">
        <v>2342</v>
      </c>
      <c r="F1185" t="s">
        <v>2343</v>
      </c>
      <c r="I1185" t="s">
        <v>2435</v>
      </c>
      <c r="J1185" t="s">
        <v>2397</v>
      </c>
      <c r="K1185">
        <v>53</v>
      </c>
      <c r="L1185">
        <v>72</v>
      </c>
      <c r="M1185">
        <v>67</v>
      </c>
      <c r="N1185">
        <v>71</v>
      </c>
      <c r="O1185">
        <v>73</v>
      </c>
      <c r="Q1185">
        <v>283</v>
      </c>
      <c r="R1185">
        <v>75.540000000000006</v>
      </c>
      <c r="S1185">
        <v>75.13</v>
      </c>
      <c r="T1185">
        <v>76.98</v>
      </c>
      <c r="U1185">
        <v>72.63</v>
      </c>
      <c r="V1185">
        <v>76.86</v>
      </c>
      <c r="W1185">
        <v>78.55</v>
      </c>
      <c r="Y1185">
        <v>76.260000000000005</v>
      </c>
      <c r="Z1185">
        <v>82</v>
      </c>
      <c r="AA1185">
        <v>44</v>
      </c>
      <c r="AB1185">
        <v>46</v>
      </c>
      <c r="AC1185">
        <v>53</v>
      </c>
      <c r="AE1185">
        <v>8</v>
      </c>
      <c r="AF1185">
        <v>11</v>
      </c>
      <c r="AG1185">
        <v>17</v>
      </c>
      <c r="AH1185">
        <v>20</v>
      </c>
      <c r="AJ1185">
        <v>53</v>
      </c>
      <c r="AK1185">
        <v>53</v>
      </c>
    </row>
    <row r="1186" spans="1:37" x14ac:dyDescent="0.25">
      <c r="A1186" s="3" t="str">
        <f t="shared" si="18"/>
        <v>Sachin Baisoya</v>
      </c>
      <c r="B1186" s="4">
        <v>45767</v>
      </c>
      <c r="C1186" t="s">
        <v>2340</v>
      </c>
      <c r="D1186" t="s">
        <v>2341</v>
      </c>
      <c r="E1186" t="s">
        <v>2342</v>
      </c>
      <c r="F1186" t="s">
        <v>2343</v>
      </c>
      <c r="I1186" t="s">
        <v>2346</v>
      </c>
      <c r="J1186" t="s">
        <v>2436</v>
      </c>
      <c r="K1186">
        <v>54</v>
      </c>
      <c r="L1186">
        <v>73</v>
      </c>
      <c r="M1186">
        <v>67</v>
      </c>
      <c r="N1186">
        <v>76</v>
      </c>
      <c r="O1186">
        <v>68</v>
      </c>
      <c r="Q1186">
        <v>284</v>
      </c>
      <c r="R1186">
        <v>75.540000000000006</v>
      </c>
      <c r="S1186">
        <v>75.13</v>
      </c>
      <c r="T1186">
        <v>77.98</v>
      </c>
      <c r="U1186">
        <v>72.63</v>
      </c>
      <c r="V1186">
        <v>81.86</v>
      </c>
      <c r="W1186">
        <v>73.55</v>
      </c>
      <c r="Y1186">
        <v>76.510000000000005</v>
      </c>
      <c r="Z1186">
        <v>95</v>
      </c>
      <c r="AA1186">
        <v>49</v>
      </c>
      <c r="AB1186">
        <v>60</v>
      </c>
      <c r="AC1186">
        <v>54</v>
      </c>
      <c r="AE1186">
        <v>9</v>
      </c>
      <c r="AF1186">
        <v>12</v>
      </c>
      <c r="AG1186">
        <v>23</v>
      </c>
      <c r="AH1186">
        <v>21</v>
      </c>
      <c r="AJ1186">
        <v>54</v>
      </c>
      <c r="AK1186">
        <v>54.5</v>
      </c>
    </row>
    <row r="1187" spans="1:37" x14ac:dyDescent="0.25">
      <c r="A1187" s="3" t="str">
        <f t="shared" si="18"/>
        <v>Koichiro Sato</v>
      </c>
      <c r="B1187" s="4">
        <v>45767</v>
      </c>
      <c r="C1187" t="s">
        <v>2340</v>
      </c>
      <c r="D1187" t="s">
        <v>2341</v>
      </c>
      <c r="E1187" t="s">
        <v>2342</v>
      </c>
      <c r="F1187" t="s">
        <v>2343</v>
      </c>
      <c r="I1187" t="s">
        <v>2437</v>
      </c>
      <c r="J1187" t="s">
        <v>2438</v>
      </c>
      <c r="K1187">
        <v>54</v>
      </c>
      <c r="L1187">
        <v>70</v>
      </c>
      <c r="M1187">
        <v>70</v>
      </c>
      <c r="N1187">
        <v>71</v>
      </c>
      <c r="O1187">
        <v>73</v>
      </c>
      <c r="Q1187">
        <v>284</v>
      </c>
      <c r="R1187">
        <v>75.540000000000006</v>
      </c>
      <c r="S1187">
        <v>75.13</v>
      </c>
      <c r="T1187">
        <v>74.98</v>
      </c>
      <c r="U1187">
        <v>75.63</v>
      </c>
      <c r="V1187">
        <v>76.86</v>
      </c>
      <c r="W1187">
        <v>78.55</v>
      </c>
      <c r="Y1187">
        <v>76.510000000000005</v>
      </c>
      <c r="Z1187">
        <v>43</v>
      </c>
      <c r="AA1187">
        <v>49</v>
      </c>
      <c r="AB1187">
        <v>51</v>
      </c>
      <c r="AC1187">
        <v>54</v>
      </c>
      <c r="AE1187">
        <v>6</v>
      </c>
      <c r="AF1187">
        <v>12</v>
      </c>
      <c r="AG1187">
        <v>18</v>
      </c>
      <c r="AH1187">
        <v>21</v>
      </c>
      <c r="AJ1187">
        <v>54</v>
      </c>
      <c r="AK1187">
        <v>54.5</v>
      </c>
    </row>
    <row r="1188" spans="1:37" x14ac:dyDescent="0.25">
      <c r="A1188" s="3" t="str">
        <f t="shared" si="18"/>
        <v>Manav Bais</v>
      </c>
      <c r="B1188" s="4">
        <v>45767</v>
      </c>
      <c r="C1188" t="s">
        <v>2340</v>
      </c>
      <c r="D1188" t="s">
        <v>2341</v>
      </c>
      <c r="E1188" t="s">
        <v>2342</v>
      </c>
      <c r="F1188" t="s">
        <v>2343</v>
      </c>
      <c r="I1188" t="s">
        <v>2439</v>
      </c>
      <c r="J1188" t="s">
        <v>2440</v>
      </c>
      <c r="K1188">
        <v>56</v>
      </c>
      <c r="L1188">
        <v>71</v>
      </c>
      <c r="M1188">
        <v>66</v>
      </c>
      <c r="N1188">
        <v>73</v>
      </c>
      <c r="O1188">
        <v>75</v>
      </c>
      <c r="Q1188">
        <v>285</v>
      </c>
      <c r="R1188">
        <v>75.540000000000006</v>
      </c>
      <c r="S1188">
        <v>75.13</v>
      </c>
      <c r="T1188">
        <v>75.98</v>
      </c>
      <c r="U1188">
        <v>71.63</v>
      </c>
      <c r="V1188">
        <v>78.86</v>
      </c>
      <c r="W1188">
        <v>80.55</v>
      </c>
      <c r="Y1188">
        <v>76.760000000000005</v>
      </c>
      <c r="Z1188">
        <v>62</v>
      </c>
      <c r="AA1188">
        <v>30</v>
      </c>
      <c r="AB1188">
        <v>46</v>
      </c>
      <c r="AC1188">
        <v>56</v>
      </c>
      <c r="AE1188">
        <v>7</v>
      </c>
      <c r="AF1188">
        <v>9</v>
      </c>
      <c r="AG1188">
        <v>17</v>
      </c>
      <c r="AH1188">
        <v>22</v>
      </c>
      <c r="AJ1188">
        <v>56</v>
      </c>
      <c r="AK1188">
        <v>57</v>
      </c>
    </row>
    <row r="1189" spans="1:37" x14ac:dyDescent="0.25">
      <c r="A1189" s="3" t="str">
        <f t="shared" si="18"/>
        <v>Akshay Sharma</v>
      </c>
      <c r="B1189" s="4">
        <v>45767</v>
      </c>
      <c r="C1189" t="s">
        <v>2340</v>
      </c>
      <c r="D1189" t="s">
        <v>2341</v>
      </c>
      <c r="E1189" t="s">
        <v>2342</v>
      </c>
      <c r="F1189" t="s">
        <v>2343</v>
      </c>
      <c r="I1189" t="s">
        <v>1087</v>
      </c>
      <c r="J1189" t="s">
        <v>2306</v>
      </c>
      <c r="K1189">
        <v>56</v>
      </c>
      <c r="L1189">
        <v>71</v>
      </c>
      <c r="M1189">
        <v>69</v>
      </c>
      <c r="N1189">
        <v>69</v>
      </c>
      <c r="O1189">
        <v>76</v>
      </c>
      <c r="Q1189">
        <v>285</v>
      </c>
      <c r="R1189">
        <v>75.540000000000006</v>
      </c>
      <c r="S1189">
        <v>75.13</v>
      </c>
      <c r="T1189">
        <v>75.98</v>
      </c>
      <c r="U1189">
        <v>74.63</v>
      </c>
      <c r="V1189">
        <v>74.86</v>
      </c>
      <c r="W1189">
        <v>81.55</v>
      </c>
      <c r="Y1189">
        <v>76.760000000000005</v>
      </c>
      <c r="Z1189">
        <v>62</v>
      </c>
      <c r="AA1189">
        <v>49</v>
      </c>
      <c r="AB1189">
        <v>41</v>
      </c>
      <c r="AC1189">
        <v>56</v>
      </c>
      <c r="AE1189">
        <v>7</v>
      </c>
      <c r="AF1189">
        <v>12</v>
      </c>
      <c r="AG1189">
        <v>16</v>
      </c>
      <c r="AH1189">
        <v>22</v>
      </c>
      <c r="AJ1189">
        <v>56</v>
      </c>
      <c r="AK1189">
        <v>57</v>
      </c>
    </row>
    <row r="1190" spans="1:37" x14ac:dyDescent="0.25">
      <c r="A1190" s="3" t="str">
        <f t="shared" si="18"/>
        <v>Sudhir Sharma</v>
      </c>
      <c r="B1190" s="4">
        <v>45767</v>
      </c>
      <c r="C1190" t="s">
        <v>2340</v>
      </c>
      <c r="D1190" t="s">
        <v>2341</v>
      </c>
      <c r="E1190" t="s">
        <v>2342</v>
      </c>
      <c r="F1190" t="s">
        <v>2343</v>
      </c>
      <c r="I1190" t="s">
        <v>1087</v>
      </c>
      <c r="J1190" t="s">
        <v>2441</v>
      </c>
      <c r="K1190">
        <v>56</v>
      </c>
      <c r="L1190">
        <v>70</v>
      </c>
      <c r="M1190">
        <v>69</v>
      </c>
      <c r="N1190">
        <v>73</v>
      </c>
      <c r="O1190">
        <v>73</v>
      </c>
      <c r="Q1190">
        <v>285</v>
      </c>
      <c r="R1190">
        <v>75.540000000000006</v>
      </c>
      <c r="S1190">
        <v>75.13</v>
      </c>
      <c r="T1190">
        <v>74.98</v>
      </c>
      <c r="U1190">
        <v>74.63</v>
      </c>
      <c r="V1190">
        <v>78.86</v>
      </c>
      <c r="W1190">
        <v>78.55</v>
      </c>
      <c r="Y1190">
        <v>76.760000000000005</v>
      </c>
      <c r="Z1190">
        <v>43</v>
      </c>
      <c r="AA1190">
        <v>44</v>
      </c>
      <c r="AB1190">
        <v>55</v>
      </c>
      <c r="AC1190">
        <v>56</v>
      </c>
      <c r="AE1190">
        <v>6</v>
      </c>
      <c r="AF1190">
        <v>11</v>
      </c>
      <c r="AG1190">
        <v>19</v>
      </c>
      <c r="AH1190">
        <v>22</v>
      </c>
      <c r="AJ1190">
        <v>56</v>
      </c>
      <c r="AK1190">
        <v>57</v>
      </c>
    </row>
    <row r="1191" spans="1:37" x14ac:dyDescent="0.25">
      <c r="A1191" s="3" t="str">
        <f t="shared" si="18"/>
        <v>Aniket Sawant</v>
      </c>
      <c r="B1191" s="4">
        <v>45767</v>
      </c>
      <c r="C1191" t="s">
        <v>2340</v>
      </c>
      <c r="D1191" t="s">
        <v>2341</v>
      </c>
      <c r="E1191" t="s">
        <v>2342</v>
      </c>
      <c r="F1191" t="s">
        <v>2343</v>
      </c>
      <c r="I1191" t="s">
        <v>2442</v>
      </c>
      <c r="J1191" t="s">
        <v>2443</v>
      </c>
      <c r="K1191">
        <v>59</v>
      </c>
      <c r="L1191">
        <v>67</v>
      </c>
      <c r="M1191">
        <v>72</v>
      </c>
      <c r="N1191">
        <v>74</v>
      </c>
      <c r="O1191">
        <v>75</v>
      </c>
      <c r="Q1191">
        <v>288</v>
      </c>
      <c r="R1191">
        <v>75.540000000000006</v>
      </c>
      <c r="S1191">
        <v>75.13</v>
      </c>
      <c r="T1191">
        <v>71.98</v>
      </c>
      <c r="U1191">
        <v>77.63</v>
      </c>
      <c r="V1191">
        <v>79.86</v>
      </c>
      <c r="W1191">
        <v>80.55</v>
      </c>
      <c r="Y1191">
        <v>77.510000000000005</v>
      </c>
      <c r="Z1191">
        <v>11</v>
      </c>
      <c r="AA1191">
        <v>44</v>
      </c>
      <c r="AB1191">
        <v>57</v>
      </c>
      <c r="AC1191">
        <v>59</v>
      </c>
      <c r="AE1191">
        <v>3</v>
      </c>
      <c r="AF1191">
        <v>11</v>
      </c>
      <c r="AG1191">
        <v>20</v>
      </c>
      <c r="AH1191">
        <v>25</v>
      </c>
      <c r="AJ1191">
        <v>59</v>
      </c>
      <c r="AK1191">
        <v>59.5</v>
      </c>
    </row>
    <row r="1192" spans="1:37" x14ac:dyDescent="0.25">
      <c r="A1192" s="3" t="str">
        <f t="shared" si="18"/>
        <v>Ranjit Singh</v>
      </c>
      <c r="B1192" s="4">
        <v>45767</v>
      </c>
      <c r="C1192" t="s">
        <v>2340</v>
      </c>
      <c r="D1192" t="s">
        <v>2341</v>
      </c>
      <c r="E1192" t="s">
        <v>2342</v>
      </c>
      <c r="F1192" t="s">
        <v>2343</v>
      </c>
      <c r="I1192" t="s">
        <v>2395</v>
      </c>
      <c r="J1192" t="s">
        <v>2444</v>
      </c>
      <c r="K1192">
        <v>59</v>
      </c>
      <c r="L1192">
        <v>68</v>
      </c>
      <c r="M1192">
        <v>72</v>
      </c>
      <c r="N1192">
        <v>71</v>
      </c>
      <c r="O1192">
        <v>77</v>
      </c>
      <c r="Q1192">
        <v>288</v>
      </c>
      <c r="R1192">
        <v>75.540000000000006</v>
      </c>
      <c r="S1192">
        <v>75.13</v>
      </c>
      <c r="T1192">
        <v>72.98</v>
      </c>
      <c r="U1192">
        <v>77.63</v>
      </c>
      <c r="V1192">
        <v>76.86</v>
      </c>
      <c r="W1192">
        <v>82.55</v>
      </c>
      <c r="Y1192">
        <v>77.510000000000005</v>
      </c>
      <c r="Z1192">
        <v>23</v>
      </c>
      <c r="AA1192">
        <v>49</v>
      </c>
      <c r="AB1192">
        <v>51</v>
      </c>
      <c r="AC1192">
        <v>59</v>
      </c>
      <c r="AE1192">
        <v>4</v>
      </c>
      <c r="AF1192">
        <v>12</v>
      </c>
      <c r="AG1192">
        <v>18</v>
      </c>
      <c r="AH1192">
        <v>25</v>
      </c>
      <c r="AJ1192">
        <v>59</v>
      </c>
      <c r="AK1192">
        <v>59.5</v>
      </c>
    </row>
    <row r="1193" spans="1:37" x14ac:dyDescent="0.25">
      <c r="A1193" s="3" t="str">
        <f t="shared" si="18"/>
        <v>Shaurya Binu</v>
      </c>
      <c r="B1193" s="4">
        <v>45767</v>
      </c>
      <c r="C1193" t="s">
        <v>2340</v>
      </c>
      <c r="D1193" t="s">
        <v>2341</v>
      </c>
      <c r="E1193" t="s">
        <v>2342</v>
      </c>
      <c r="F1193" t="s">
        <v>2343</v>
      </c>
      <c r="I1193" t="s">
        <v>2445</v>
      </c>
      <c r="J1193" t="s">
        <v>2358</v>
      </c>
      <c r="K1193" t="s">
        <v>997</v>
      </c>
      <c r="L1193">
        <v>68</v>
      </c>
      <c r="M1193">
        <v>73</v>
      </c>
      <c r="Q1193">
        <v>141</v>
      </c>
      <c r="R1193">
        <v>75.540000000000006</v>
      </c>
      <c r="S1193">
        <v>75.13</v>
      </c>
      <c r="T1193">
        <v>72.98</v>
      </c>
      <c r="U1193">
        <v>78.63</v>
      </c>
      <c r="Y1193">
        <v>75.81</v>
      </c>
      <c r="Z1193">
        <v>23</v>
      </c>
      <c r="AA1193">
        <v>61</v>
      </c>
      <c r="AE1193">
        <v>4</v>
      </c>
      <c r="AF1193">
        <v>13</v>
      </c>
      <c r="AJ1193">
        <v>61</v>
      </c>
      <c r="AK1193">
        <v>61</v>
      </c>
    </row>
    <row r="1194" spans="1:37" x14ac:dyDescent="0.25">
      <c r="A1194" s="3" t="str">
        <f t="shared" si="18"/>
        <v>Trishul Chinnappa</v>
      </c>
      <c r="B1194" s="4">
        <v>45767</v>
      </c>
      <c r="C1194" t="s">
        <v>2340</v>
      </c>
      <c r="D1194" t="s">
        <v>2341</v>
      </c>
      <c r="E1194" t="s">
        <v>2342</v>
      </c>
      <c r="F1194" t="s">
        <v>2343</v>
      </c>
      <c r="I1194" t="s">
        <v>2446</v>
      </c>
      <c r="J1194" t="s">
        <v>2447</v>
      </c>
      <c r="K1194" t="s">
        <v>997</v>
      </c>
      <c r="L1194">
        <v>70</v>
      </c>
      <c r="M1194">
        <v>71</v>
      </c>
      <c r="Q1194">
        <v>141</v>
      </c>
      <c r="R1194">
        <v>75.540000000000006</v>
      </c>
      <c r="S1194">
        <v>75.13</v>
      </c>
      <c r="T1194">
        <v>74.98</v>
      </c>
      <c r="U1194">
        <v>76.63</v>
      </c>
      <c r="Y1194">
        <v>75.81</v>
      </c>
      <c r="Z1194">
        <v>43</v>
      </c>
      <c r="AA1194">
        <v>61</v>
      </c>
      <c r="AE1194">
        <v>6</v>
      </c>
      <c r="AF1194">
        <v>13</v>
      </c>
      <c r="AJ1194">
        <v>61</v>
      </c>
      <c r="AK1194">
        <v>61</v>
      </c>
    </row>
    <row r="1195" spans="1:37" x14ac:dyDescent="0.25">
      <c r="A1195" s="3" t="str">
        <f t="shared" si="18"/>
        <v>Khalin H. Joshi</v>
      </c>
      <c r="B1195" s="4">
        <v>45767</v>
      </c>
      <c r="C1195" t="s">
        <v>2340</v>
      </c>
      <c r="D1195" t="s">
        <v>2341</v>
      </c>
      <c r="E1195" t="s">
        <v>2342</v>
      </c>
      <c r="F1195" t="s">
        <v>2343</v>
      </c>
      <c r="I1195" t="s">
        <v>2448</v>
      </c>
      <c r="J1195" t="s">
        <v>2449</v>
      </c>
      <c r="K1195" t="s">
        <v>997</v>
      </c>
      <c r="L1195">
        <v>71</v>
      </c>
      <c r="M1195">
        <v>70</v>
      </c>
      <c r="Q1195">
        <v>141</v>
      </c>
      <c r="R1195">
        <v>75.540000000000006</v>
      </c>
      <c r="S1195">
        <v>75.13</v>
      </c>
      <c r="T1195">
        <v>75.98</v>
      </c>
      <c r="U1195">
        <v>75.63</v>
      </c>
      <c r="Y1195">
        <v>75.81</v>
      </c>
      <c r="Z1195">
        <v>62</v>
      </c>
      <c r="AA1195">
        <v>61</v>
      </c>
      <c r="AE1195">
        <v>7</v>
      </c>
      <c r="AF1195">
        <v>13</v>
      </c>
      <c r="AJ1195">
        <v>61</v>
      </c>
      <c r="AK1195">
        <v>61</v>
      </c>
    </row>
    <row r="1196" spans="1:37" x14ac:dyDescent="0.25">
      <c r="A1196" s="3" t="str">
        <f t="shared" si="18"/>
        <v>Anshul Kabthiyal</v>
      </c>
      <c r="B1196" s="4">
        <v>45767</v>
      </c>
      <c r="C1196" t="s">
        <v>2340</v>
      </c>
      <c r="D1196" t="s">
        <v>2341</v>
      </c>
      <c r="E1196" t="s">
        <v>2342</v>
      </c>
      <c r="F1196" t="s">
        <v>2343</v>
      </c>
      <c r="I1196" t="s">
        <v>2450</v>
      </c>
      <c r="J1196" t="s">
        <v>2451</v>
      </c>
      <c r="K1196" t="s">
        <v>997</v>
      </c>
      <c r="L1196">
        <v>70</v>
      </c>
      <c r="M1196">
        <v>71</v>
      </c>
      <c r="Q1196">
        <v>141</v>
      </c>
      <c r="R1196">
        <v>75.540000000000006</v>
      </c>
      <c r="S1196">
        <v>75.13</v>
      </c>
      <c r="T1196">
        <v>74.98</v>
      </c>
      <c r="U1196">
        <v>76.63</v>
      </c>
      <c r="Y1196">
        <v>75.81</v>
      </c>
      <c r="Z1196">
        <v>43</v>
      </c>
      <c r="AA1196">
        <v>61</v>
      </c>
      <c r="AE1196">
        <v>6</v>
      </c>
      <c r="AF1196">
        <v>13</v>
      </c>
      <c r="AJ1196">
        <v>61</v>
      </c>
      <c r="AK1196">
        <v>61</v>
      </c>
    </row>
    <row r="1197" spans="1:37" x14ac:dyDescent="0.25">
      <c r="A1197" s="3" t="str">
        <f t="shared" si="18"/>
        <v>Pranav Kaul</v>
      </c>
      <c r="B1197" s="4">
        <v>45767</v>
      </c>
      <c r="C1197" t="s">
        <v>2340</v>
      </c>
      <c r="D1197" t="s">
        <v>2341</v>
      </c>
      <c r="E1197" t="s">
        <v>2342</v>
      </c>
      <c r="F1197" t="s">
        <v>2343</v>
      </c>
      <c r="I1197" t="s">
        <v>2350</v>
      </c>
      <c r="J1197" t="s">
        <v>2452</v>
      </c>
      <c r="K1197" t="s">
        <v>997</v>
      </c>
      <c r="L1197">
        <v>73</v>
      </c>
      <c r="M1197">
        <v>68</v>
      </c>
      <c r="Q1197">
        <v>141</v>
      </c>
      <c r="R1197">
        <v>75.540000000000006</v>
      </c>
      <c r="S1197">
        <v>75.13</v>
      </c>
      <c r="T1197">
        <v>77.98</v>
      </c>
      <c r="U1197">
        <v>73.63</v>
      </c>
      <c r="Y1197">
        <v>75.81</v>
      </c>
      <c r="Z1197">
        <v>95</v>
      </c>
      <c r="AA1197">
        <v>61</v>
      </c>
      <c r="AE1197">
        <v>9</v>
      </c>
      <c r="AF1197">
        <v>13</v>
      </c>
      <c r="AJ1197">
        <v>61</v>
      </c>
      <c r="AK1197">
        <v>61</v>
      </c>
    </row>
    <row r="1198" spans="1:37" x14ac:dyDescent="0.25">
      <c r="A1198" s="3" t="str">
        <f t="shared" si="18"/>
        <v>Md Muaj</v>
      </c>
      <c r="B1198" s="4">
        <v>45767</v>
      </c>
      <c r="C1198" t="s">
        <v>2340</v>
      </c>
      <c r="D1198" t="s">
        <v>2341</v>
      </c>
      <c r="E1198" t="s">
        <v>2342</v>
      </c>
      <c r="F1198" t="s">
        <v>2343</v>
      </c>
      <c r="I1198" t="s">
        <v>2453</v>
      </c>
      <c r="J1198" t="s">
        <v>2434</v>
      </c>
      <c r="K1198" t="s">
        <v>997</v>
      </c>
      <c r="L1198">
        <v>72</v>
      </c>
      <c r="M1198">
        <v>69</v>
      </c>
      <c r="Q1198">
        <v>141</v>
      </c>
      <c r="R1198">
        <v>75.540000000000006</v>
      </c>
      <c r="S1198">
        <v>75.13</v>
      </c>
      <c r="T1198">
        <v>76.98</v>
      </c>
      <c r="U1198">
        <v>74.63</v>
      </c>
      <c r="Y1198">
        <v>75.81</v>
      </c>
      <c r="Z1198">
        <v>82</v>
      </c>
      <c r="AA1198">
        <v>61</v>
      </c>
      <c r="AE1198">
        <v>8</v>
      </c>
      <c r="AF1198">
        <v>13</v>
      </c>
      <c r="AJ1198">
        <v>61</v>
      </c>
      <c r="AK1198">
        <v>61</v>
      </c>
    </row>
    <row r="1199" spans="1:37" x14ac:dyDescent="0.25">
      <c r="A1199" s="3" t="str">
        <f t="shared" si="18"/>
        <v>Himmat Singh Rai</v>
      </c>
      <c r="B1199" s="4">
        <v>45767</v>
      </c>
      <c r="C1199" t="s">
        <v>2340</v>
      </c>
      <c r="D1199" t="s">
        <v>2341</v>
      </c>
      <c r="E1199" t="s">
        <v>2342</v>
      </c>
      <c r="F1199" t="s">
        <v>2343</v>
      </c>
      <c r="I1199" t="s">
        <v>2302</v>
      </c>
      <c r="J1199" t="s">
        <v>2454</v>
      </c>
      <c r="K1199" t="s">
        <v>997</v>
      </c>
      <c r="L1199">
        <v>69</v>
      </c>
      <c r="M1199">
        <v>72</v>
      </c>
      <c r="Q1199">
        <v>141</v>
      </c>
      <c r="R1199">
        <v>75.540000000000006</v>
      </c>
      <c r="S1199">
        <v>75.13</v>
      </c>
      <c r="T1199">
        <v>73.98</v>
      </c>
      <c r="U1199">
        <v>77.63</v>
      </c>
      <c r="Y1199">
        <v>75.81</v>
      </c>
      <c r="Z1199">
        <v>31</v>
      </c>
      <c r="AA1199">
        <v>61</v>
      </c>
      <c r="AE1199">
        <v>5</v>
      </c>
      <c r="AF1199">
        <v>13</v>
      </c>
      <c r="AJ1199">
        <v>61</v>
      </c>
      <c r="AK1199">
        <v>61</v>
      </c>
    </row>
    <row r="1200" spans="1:37" x14ac:dyDescent="0.25">
      <c r="A1200" s="3" t="str">
        <f t="shared" si="18"/>
        <v>Joshua Seale</v>
      </c>
      <c r="B1200" s="4">
        <v>45767</v>
      </c>
      <c r="C1200" t="s">
        <v>2340</v>
      </c>
      <c r="D1200" t="s">
        <v>2341</v>
      </c>
      <c r="E1200" t="s">
        <v>2342</v>
      </c>
      <c r="F1200" t="s">
        <v>2343</v>
      </c>
      <c r="I1200" t="s">
        <v>2455</v>
      </c>
      <c r="J1200" t="s">
        <v>941</v>
      </c>
      <c r="K1200" t="s">
        <v>997</v>
      </c>
      <c r="L1200">
        <v>72</v>
      </c>
      <c r="M1200">
        <v>69</v>
      </c>
      <c r="Q1200">
        <v>141</v>
      </c>
      <c r="R1200">
        <v>75.540000000000006</v>
      </c>
      <c r="S1200">
        <v>75.13</v>
      </c>
      <c r="T1200">
        <v>76.98</v>
      </c>
      <c r="U1200">
        <v>74.63</v>
      </c>
      <c r="Y1200">
        <v>75.81</v>
      </c>
      <c r="Z1200">
        <v>82</v>
      </c>
      <c r="AA1200">
        <v>61</v>
      </c>
      <c r="AE1200">
        <v>8</v>
      </c>
      <c r="AF1200">
        <v>13</v>
      </c>
      <c r="AJ1200">
        <v>61</v>
      </c>
      <c r="AK1200">
        <v>61</v>
      </c>
    </row>
    <row r="1201" spans="1:37" x14ac:dyDescent="0.25">
      <c r="A1201" s="3" t="str">
        <f t="shared" si="18"/>
        <v>Harshjeet Singh Sethie</v>
      </c>
      <c r="B1201" s="4">
        <v>45767</v>
      </c>
      <c r="C1201" t="s">
        <v>2340</v>
      </c>
      <c r="D1201" t="s">
        <v>2341</v>
      </c>
      <c r="E1201" t="s">
        <v>2342</v>
      </c>
      <c r="F1201" t="s">
        <v>2343</v>
      </c>
      <c r="I1201" t="s">
        <v>2456</v>
      </c>
      <c r="J1201" t="s">
        <v>2457</v>
      </c>
      <c r="K1201" t="s">
        <v>997</v>
      </c>
      <c r="L1201">
        <v>75</v>
      </c>
      <c r="M1201">
        <v>66</v>
      </c>
      <c r="Q1201">
        <v>141</v>
      </c>
      <c r="R1201">
        <v>75.540000000000006</v>
      </c>
      <c r="S1201">
        <v>75.13</v>
      </c>
      <c r="T1201">
        <v>79.98</v>
      </c>
      <c r="U1201">
        <v>71.63</v>
      </c>
      <c r="Y1201">
        <v>75.81</v>
      </c>
      <c r="Z1201">
        <v>116</v>
      </c>
      <c r="AA1201">
        <v>61</v>
      </c>
      <c r="AE1201">
        <v>11</v>
      </c>
      <c r="AF1201">
        <v>13</v>
      </c>
      <c r="AJ1201">
        <v>61</v>
      </c>
      <c r="AK1201">
        <v>61</v>
      </c>
    </row>
    <row r="1202" spans="1:37" x14ac:dyDescent="0.25">
      <c r="A1202" s="3" t="str">
        <f t="shared" si="18"/>
        <v>Arjun Sharma</v>
      </c>
      <c r="B1202" s="4">
        <v>45767</v>
      </c>
      <c r="C1202" t="s">
        <v>2340</v>
      </c>
      <c r="D1202" t="s">
        <v>2341</v>
      </c>
      <c r="E1202" t="s">
        <v>2342</v>
      </c>
      <c r="F1202" t="s">
        <v>2343</v>
      </c>
      <c r="I1202" t="s">
        <v>1087</v>
      </c>
      <c r="J1202" t="s">
        <v>2349</v>
      </c>
      <c r="K1202" t="s">
        <v>997</v>
      </c>
      <c r="L1202">
        <v>70</v>
      </c>
      <c r="M1202">
        <v>71</v>
      </c>
      <c r="Q1202">
        <v>141</v>
      </c>
      <c r="R1202">
        <v>75.540000000000006</v>
      </c>
      <c r="S1202">
        <v>75.13</v>
      </c>
      <c r="T1202">
        <v>74.98</v>
      </c>
      <c r="U1202">
        <v>76.63</v>
      </c>
      <c r="Y1202">
        <v>75.81</v>
      </c>
      <c r="Z1202">
        <v>43</v>
      </c>
      <c r="AA1202">
        <v>61</v>
      </c>
      <c r="AE1202">
        <v>6</v>
      </c>
      <c r="AF1202">
        <v>13</v>
      </c>
      <c r="AJ1202">
        <v>61</v>
      </c>
      <c r="AK1202">
        <v>61</v>
      </c>
    </row>
    <row r="1203" spans="1:37" x14ac:dyDescent="0.25">
      <c r="A1203" s="3" t="str">
        <f t="shared" si="18"/>
        <v>Vishesh Sharma</v>
      </c>
      <c r="B1203" s="4">
        <v>45767</v>
      </c>
      <c r="C1203" t="s">
        <v>2340</v>
      </c>
      <c r="D1203" t="s">
        <v>2341</v>
      </c>
      <c r="E1203" t="s">
        <v>2342</v>
      </c>
      <c r="F1203" t="s">
        <v>2343</v>
      </c>
      <c r="I1203" t="s">
        <v>1087</v>
      </c>
      <c r="J1203" t="s">
        <v>2458</v>
      </c>
      <c r="K1203" t="s">
        <v>997</v>
      </c>
      <c r="L1203">
        <v>69</v>
      </c>
      <c r="M1203">
        <v>72</v>
      </c>
      <c r="Q1203">
        <v>141</v>
      </c>
      <c r="R1203">
        <v>75.540000000000006</v>
      </c>
      <c r="S1203">
        <v>75.13</v>
      </c>
      <c r="T1203">
        <v>73.98</v>
      </c>
      <c r="U1203">
        <v>77.63</v>
      </c>
      <c r="Y1203">
        <v>75.81</v>
      </c>
      <c r="Z1203">
        <v>31</v>
      </c>
      <c r="AA1203">
        <v>61</v>
      </c>
      <c r="AE1203">
        <v>5</v>
      </c>
      <c r="AF1203">
        <v>13</v>
      </c>
      <c r="AJ1203">
        <v>61</v>
      </c>
      <c r="AK1203">
        <v>61</v>
      </c>
    </row>
    <row r="1204" spans="1:37" x14ac:dyDescent="0.25">
      <c r="A1204" s="3" t="str">
        <f t="shared" si="18"/>
        <v>I.L. Aalaap</v>
      </c>
      <c r="B1204" s="4">
        <v>45767</v>
      </c>
      <c r="C1204" t="s">
        <v>2340</v>
      </c>
      <c r="D1204" t="s">
        <v>2341</v>
      </c>
      <c r="E1204" t="s">
        <v>2342</v>
      </c>
      <c r="F1204" t="s">
        <v>2343</v>
      </c>
      <c r="I1204" t="s">
        <v>2459</v>
      </c>
      <c r="J1204" t="s">
        <v>2460</v>
      </c>
      <c r="K1204" t="s">
        <v>997</v>
      </c>
      <c r="L1204">
        <v>69</v>
      </c>
      <c r="M1204">
        <v>73</v>
      </c>
      <c r="Q1204">
        <v>142</v>
      </c>
      <c r="R1204">
        <v>75.540000000000006</v>
      </c>
      <c r="S1204">
        <v>75.13</v>
      </c>
      <c r="T1204">
        <v>73.98</v>
      </c>
      <c r="U1204">
        <v>78.63</v>
      </c>
      <c r="Y1204">
        <v>76.31</v>
      </c>
      <c r="Z1204">
        <v>31</v>
      </c>
      <c r="AA1204">
        <v>72</v>
      </c>
      <c r="AE1204">
        <v>5</v>
      </c>
      <c r="AF1204">
        <v>14</v>
      </c>
      <c r="AJ1204">
        <v>72</v>
      </c>
      <c r="AK1204">
        <v>61</v>
      </c>
    </row>
    <row r="1205" spans="1:37" x14ac:dyDescent="0.25">
      <c r="A1205" s="3" t="str">
        <f t="shared" si="18"/>
        <v>Yashas Chandra</v>
      </c>
      <c r="B1205" s="4">
        <v>45767</v>
      </c>
      <c r="C1205" t="s">
        <v>2340</v>
      </c>
      <c r="D1205" t="s">
        <v>2341</v>
      </c>
      <c r="E1205" t="s">
        <v>2342</v>
      </c>
      <c r="F1205" t="s">
        <v>2343</v>
      </c>
      <c r="I1205" t="s">
        <v>2461</v>
      </c>
      <c r="J1205" t="s">
        <v>2462</v>
      </c>
      <c r="K1205" t="s">
        <v>997</v>
      </c>
      <c r="L1205">
        <v>71</v>
      </c>
      <c r="M1205">
        <v>71</v>
      </c>
      <c r="Q1205">
        <v>142</v>
      </c>
      <c r="R1205">
        <v>75.540000000000006</v>
      </c>
      <c r="S1205">
        <v>75.13</v>
      </c>
      <c r="T1205">
        <v>75.98</v>
      </c>
      <c r="U1205">
        <v>76.63</v>
      </c>
      <c r="Y1205">
        <v>76.31</v>
      </c>
      <c r="Z1205">
        <v>62</v>
      </c>
      <c r="AA1205">
        <v>72</v>
      </c>
      <c r="AE1205">
        <v>7</v>
      </c>
      <c r="AF1205">
        <v>14</v>
      </c>
      <c r="AJ1205">
        <v>72</v>
      </c>
      <c r="AK1205">
        <v>61</v>
      </c>
    </row>
    <row r="1206" spans="1:37" x14ac:dyDescent="0.25">
      <c r="A1206" s="3" t="str">
        <f t="shared" si="18"/>
        <v>S. Chikkarangappa</v>
      </c>
      <c r="B1206" s="4">
        <v>45767</v>
      </c>
      <c r="C1206" t="s">
        <v>2340</v>
      </c>
      <c r="D1206" t="s">
        <v>2341</v>
      </c>
      <c r="E1206" t="s">
        <v>2342</v>
      </c>
      <c r="F1206" t="s">
        <v>2343</v>
      </c>
      <c r="I1206" t="s">
        <v>2463</v>
      </c>
      <c r="J1206" t="s">
        <v>2409</v>
      </c>
      <c r="K1206" t="s">
        <v>997</v>
      </c>
      <c r="L1206">
        <v>73</v>
      </c>
      <c r="M1206">
        <v>69</v>
      </c>
      <c r="Q1206">
        <v>142</v>
      </c>
      <c r="R1206">
        <v>75.540000000000006</v>
      </c>
      <c r="S1206">
        <v>75.13</v>
      </c>
      <c r="T1206">
        <v>77.98</v>
      </c>
      <c r="U1206">
        <v>74.63</v>
      </c>
      <c r="Y1206">
        <v>76.31</v>
      </c>
      <c r="Z1206">
        <v>95</v>
      </c>
      <c r="AA1206">
        <v>72</v>
      </c>
      <c r="AE1206">
        <v>9</v>
      </c>
      <c r="AF1206">
        <v>14</v>
      </c>
      <c r="AJ1206">
        <v>72</v>
      </c>
      <c r="AK1206">
        <v>61</v>
      </c>
    </row>
    <row r="1207" spans="1:37" x14ac:dyDescent="0.25">
      <c r="A1207" s="3" t="str">
        <f t="shared" si="18"/>
        <v>Stepan Danek</v>
      </c>
      <c r="B1207" s="4">
        <v>45767</v>
      </c>
      <c r="C1207" t="s">
        <v>2340</v>
      </c>
      <c r="D1207" t="s">
        <v>2341</v>
      </c>
      <c r="E1207" t="s">
        <v>2342</v>
      </c>
      <c r="F1207" t="s">
        <v>2343</v>
      </c>
      <c r="I1207" t="s">
        <v>2464</v>
      </c>
      <c r="J1207" t="s">
        <v>2465</v>
      </c>
      <c r="K1207" t="s">
        <v>997</v>
      </c>
      <c r="L1207">
        <v>71</v>
      </c>
      <c r="M1207">
        <v>71</v>
      </c>
      <c r="Q1207">
        <v>142</v>
      </c>
      <c r="R1207">
        <v>75.540000000000006</v>
      </c>
      <c r="S1207">
        <v>75.13</v>
      </c>
      <c r="T1207">
        <v>75.98</v>
      </c>
      <c r="U1207">
        <v>76.63</v>
      </c>
      <c r="Y1207">
        <v>76.31</v>
      </c>
      <c r="Z1207">
        <v>62</v>
      </c>
      <c r="AA1207">
        <v>72</v>
      </c>
      <c r="AE1207">
        <v>7</v>
      </c>
      <c r="AF1207">
        <v>14</v>
      </c>
      <c r="AJ1207">
        <v>72</v>
      </c>
      <c r="AK1207">
        <v>61</v>
      </c>
    </row>
    <row r="1208" spans="1:37" x14ac:dyDescent="0.25">
      <c r="A1208" s="3" t="str">
        <f t="shared" si="18"/>
        <v>Harsh Gangwar</v>
      </c>
      <c r="B1208" s="4">
        <v>45767</v>
      </c>
      <c r="C1208" t="s">
        <v>2340</v>
      </c>
      <c r="D1208" t="s">
        <v>2341</v>
      </c>
      <c r="E1208" t="s">
        <v>2342</v>
      </c>
      <c r="F1208" t="s">
        <v>2343</v>
      </c>
      <c r="I1208" t="s">
        <v>2466</v>
      </c>
      <c r="J1208" t="s">
        <v>2467</v>
      </c>
      <c r="K1208" t="s">
        <v>997</v>
      </c>
      <c r="L1208">
        <v>71</v>
      </c>
      <c r="M1208">
        <v>71</v>
      </c>
      <c r="Q1208">
        <v>142</v>
      </c>
      <c r="R1208">
        <v>75.540000000000006</v>
      </c>
      <c r="S1208">
        <v>75.13</v>
      </c>
      <c r="T1208">
        <v>75.98</v>
      </c>
      <c r="U1208">
        <v>76.63</v>
      </c>
      <c r="Y1208">
        <v>76.31</v>
      </c>
      <c r="Z1208">
        <v>62</v>
      </c>
      <c r="AA1208">
        <v>72</v>
      </c>
      <c r="AE1208">
        <v>7</v>
      </c>
      <c r="AF1208">
        <v>14</v>
      </c>
      <c r="AJ1208">
        <v>72</v>
      </c>
      <c r="AK1208">
        <v>61</v>
      </c>
    </row>
    <row r="1209" spans="1:37" x14ac:dyDescent="0.25">
      <c r="A1209" s="3" t="str">
        <f t="shared" si="18"/>
        <v>Brijesh Kumar</v>
      </c>
      <c r="B1209" s="4">
        <v>45767</v>
      </c>
      <c r="C1209" t="s">
        <v>2340</v>
      </c>
      <c r="D1209" t="s">
        <v>2341</v>
      </c>
      <c r="E1209" t="s">
        <v>2342</v>
      </c>
      <c r="F1209" t="s">
        <v>2343</v>
      </c>
      <c r="I1209" t="s">
        <v>2382</v>
      </c>
      <c r="J1209" t="s">
        <v>2468</v>
      </c>
      <c r="K1209" t="s">
        <v>997</v>
      </c>
      <c r="L1209">
        <v>73</v>
      </c>
      <c r="M1209">
        <v>69</v>
      </c>
      <c r="Q1209">
        <v>142</v>
      </c>
      <c r="R1209">
        <v>75.540000000000006</v>
      </c>
      <c r="S1209">
        <v>75.13</v>
      </c>
      <c r="T1209">
        <v>77.98</v>
      </c>
      <c r="U1209">
        <v>74.63</v>
      </c>
      <c r="Y1209">
        <v>76.31</v>
      </c>
      <c r="Z1209">
        <v>95</v>
      </c>
      <c r="AA1209">
        <v>72</v>
      </c>
      <c r="AE1209">
        <v>9</v>
      </c>
      <c r="AF1209">
        <v>14</v>
      </c>
      <c r="AJ1209">
        <v>72</v>
      </c>
      <c r="AK1209">
        <v>61</v>
      </c>
    </row>
    <row r="1210" spans="1:37" x14ac:dyDescent="0.25">
      <c r="A1210" s="3" t="str">
        <f t="shared" si="18"/>
        <v>Sanjeev Kumar</v>
      </c>
      <c r="B1210" s="4">
        <v>45767</v>
      </c>
      <c r="C1210" t="s">
        <v>2340</v>
      </c>
      <c r="D1210" t="s">
        <v>2341</v>
      </c>
      <c r="E1210" t="s">
        <v>2342</v>
      </c>
      <c r="F1210" t="s">
        <v>2343</v>
      </c>
      <c r="I1210" t="s">
        <v>2382</v>
      </c>
      <c r="J1210" t="s">
        <v>2469</v>
      </c>
      <c r="K1210" t="s">
        <v>997</v>
      </c>
      <c r="L1210">
        <v>70</v>
      </c>
      <c r="M1210">
        <v>72</v>
      </c>
      <c r="Q1210">
        <v>142</v>
      </c>
      <c r="R1210">
        <v>75.540000000000006</v>
      </c>
      <c r="S1210">
        <v>75.13</v>
      </c>
      <c r="T1210">
        <v>74.98</v>
      </c>
      <c r="U1210">
        <v>77.63</v>
      </c>
      <c r="Y1210">
        <v>76.31</v>
      </c>
      <c r="Z1210">
        <v>43</v>
      </c>
      <c r="AA1210">
        <v>72</v>
      </c>
      <c r="AE1210">
        <v>6</v>
      </c>
      <c r="AF1210">
        <v>14</v>
      </c>
      <c r="AJ1210">
        <v>72</v>
      </c>
      <c r="AK1210">
        <v>61</v>
      </c>
    </row>
    <row r="1211" spans="1:37" x14ac:dyDescent="0.25">
      <c r="A1211" s="3" t="str">
        <f t="shared" si="18"/>
        <v>Pranav Mardikar</v>
      </c>
      <c r="B1211" s="4">
        <v>45767</v>
      </c>
      <c r="C1211" t="s">
        <v>2340</v>
      </c>
      <c r="D1211" t="s">
        <v>2341</v>
      </c>
      <c r="E1211" t="s">
        <v>2342</v>
      </c>
      <c r="F1211" t="s">
        <v>2343</v>
      </c>
      <c r="I1211" t="s">
        <v>2470</v>
      </c>
      <c r="J1211" t="s">
        <v>2452</v>
      </c>
      <c r="K1211" t="s">
        <v>997</v>
      </c>
      <c r="L1211">
        <v>75</v>
      </c>
      <c r="M1211">
        <v>67</v>
      </c>
      <c r="Q1211">
        <v>142</v>
      </c>
      <c r="R1211">
        <v>75.540000000000006</v>
      </c>
      <c r="S1211">
        <v>75.13</v>
      </c>
      <c r="T1211">
        <v>79.98</v>
      </c>
      <c r="U1211">
        <v>72.63</v>
      </c>
      <c r="Y1211">
        <v>76.31</v>
      </c>
      <c r="Z1211">
        <v>116</v>
      </c>
      <c r="AA1211">
        <v>72</v>
      </c>
      <c r="AE1211">
        <v>11</v>
      </c>
      <c r="AF1211">
        <v>14</v>
      </c>
      <c r="AJ1211">
        <v>72</v>
      </c>
      <c r="AK1211">
        <v>61</v>
      </c>
    </row>
    <row r="1212" spans="1:37" x14ac:dyDescent="0.25">
      <c r="A1212" s="3" t="str">
        <f t="shared" si="18"/>
        <v>Brashwarpal Singh</v>
      </c>
      <c r="B1212" s="4">
        <v>45767</v>
      </c>
      <c r="C1212" t="s">
        <v>2340</v>
      </c>
      <c r="D1212" t="s">
        <v>2341</v>
      </c>
      <c r="E1212" t="s">
        <v>2342</v>
      </c>
      <c r="F1212" t="s">
        <v>2343</v>
      </c>
      <c r="I1212" t="s">
        <v>2395</v>
      </c>
      <c r="J1212" t="s">
        <v>2471</v>
      </c>
      <c r="K1212" t="s">
        <v>997</v>
      </c>
      <c r="L1212">
        <v>69</v>
      </c>
      <c r="M1212">
        <v>73</v>
      </c>
      <c r="Q1212">
        <v>142</v>
      </c>
      <c r="R1212">
        <v>75.540000000000006</v>
      </c>
      <c r="S1212">
        <v>75.13</v>
      </c>
      <c r="T1212">
        <v>73.98</v>
      </c>
      <c r="U1212">
        <v>78.63</v>
      </c>
      <c r="Y1212">
        <v>76.31</v>
      </c>
      <c r="Z1212">
        <v>31</v>
      </c>
      <c r="AA1212">
        <v>72</v>
      </c>
      <c r="AE1212">
        <v>5</v>
      </c>
      <c r="AF1212">
        <v>14</v>
      </c>
      <c r="AJ1212">
        <v>72</v>
      </c>
      <c r="AK1212">
        <v>61</v>
      </c>
    </row>
    <row r="1213" spans="1:37" x14ac:dyDescent="0.25">
      <c r="A1213" s="3" t="str">
        <f t="shared" si="18"/>
        <v>Dhruv Suri</v>
      </c>
      <c r="B1213" s="4">
        <v>45767</v>
      </c>
      <c r="C1213" t="s">
        <v>2340</v>
      </c>
      <c r="D1213" t="s">
        <v>2341</v>
      </c>
      <c r="E1213" t="s">
        <v>2342</v>
      </c>
      <c r="F1213" t="s">
        <v>2343</v>
      </c>
      <c r="I1213" t="s">
        <v>1827</v>
      </c>
      <c r="J1213" t="s">
        <v>2368</v>
      </c>
      <c r="K1213" t="s">
        <v>997</v>
      </c>
      <c r="L1213">
        <v>71</v>
      </c>
      <c r="M1213">
        <v>71</v>
      </c>
      <c r="Q1213">
        <v>142</v>
      </c>
      <c r="R1213">
        <v>75.540000000000006</v>
      </c>
      <c r="S1213">
        <v>75.13</v>
      </c>
      <c r="T1213">
        <v>75.98</v>
      </c>
      <c r="U1213">
        <v>76.63</v>
      </c>
      <c r="Y1213">
        <v>76.31</v>
      </c>
      <c r="Z1213">
        <v>62</v>
      </c>
      <c r="AA1213">
        <v>72</v>
      </c>
      <c r="AE1213">
        <v>7</v>
      </c>
      <c r="AF1213">
        <v>14</v>
      </c>
      <c r="AJ1213">
        <v>72</v>
      </c>
      <c r="AK1213">
        <v>61</v>
      </c>
    </row>
    <row r="1214" spans="1:37" x14ac:dyDescent="0.25">
      <c r="A1214" s="3" t="str">
        <f t="shared" si="18"/>
        <v>Prakhar Asawa</v>
      </c>
      <c r="B1214" s="4">
        <v>45767</v>
      </c>
      <c r="C1214" t="s">
        <v>2340</v>
      </c>
      <c r="D1214" t="s">
        <v>2341</v>
      </c>
      <c r="E1214" t="s">
        <v>2342</v>
      </c>
      <c r="F1214" t="s">
        <v>2343</v>
      </c>
      <c r="I1214" t="s">
        <v>2472</v>
      </c>
      <c r="J1214" t="s">
        <v>2473</v>
      </c>
      <c r="K1214" t="s">
        <v>997</v>
      </c>
      <c r="L1214">
        <v>70</v>
      </c>
      <c r="M1214">
        <v>73</v>
      </c>
      <c r="Q1214">
        <v>143</v>
      </c>
      <c r="R1214">
        <v>75.540000000000006</v>
      </c>
      <c r="S1214">
        <v>75.13</v>
      </c>
      <c r="T1214">
        <v>74.98</v>
      </c>
      <c r="U1214">
        <v>78.63</v>
      </c>
      <c r="Y1214">
        <v>76.81</v>
      </c>
      <c r="Z1214">
        <v>43</v>
      </c>
      <c r="AA1214">
        <v>82</v>
      </c>
      <c r="AE1214">
        <v>6</v>
      </c>
      <c r="AF1214">
        <v>15</v>
      </c>
      <c r="AJ1214">
        <v>82</v>
      </c>
      <c r="AK1214">
        <v>61</v>
      </c>
    </row>
    <row r="1215" spans="1:37" x14ac:dyDescent="0.25">
      <c r="A1215" s="3" t="str">
        <f t="shared" si="18"/>
        <v>Ajay Baisoya</v>
      </c>
      <c r="B1215" s="4">
        <v>45767</v>
      </c>
      <c r="C1215" t="s">
        <v>2340</v>
      </c>
      <c r="D1215" t="s">
        <v>2341</v>
      </c>
      <c r="E1215" t="s">
        <v>2342</v>
      </c>
      <c r="F1215" t="s">
        <v>2343</v>
      </c>
      <c r="I1215" t="s">
        <v>2346</v>
      </c>
      <c r="J1215" t="s">
        <v>2474</v>
      </c>
      <c r="K1215" t="s">
        <v>997</v>
      </c>
      <c r="L1215">
        <v>71</v>
      </c>
      <c r="M1215">
        <v>72</v>
      </c>
      <c r="Q1215">
        <v>143</v>
      </c>
      <c r="R1215">
        <v>75.540000000000006</v>
      </c>
      <c r="S1215">
        <v>75.13</v>
      </c>
      <c r="T1215">
        <v>75.98</v>
      </c>
      <c r="U1215">
        <v>77.63</v>
      </c>
      <c r="Y1215">
        <v>76.81</v>
      </c>
      <c r="Z1215">
        <v>62</v>
      </c>
      <c r="AA1215">
        <v>82</v>
      </c>
      <c r="AE1215">
        <v>7</v>
      </c>
      <c r="AF1215">
        <v>15</v>
      </c>
      <c r="AJ1215">
        <v>82</v>
      </c>
      <c r="AK1215">
        <v>61</v>
      </c>
    </row>
    <row r="1216" spans="1:37" x14ac:dyDescent="0.25">
      <c r="A1216" s="3" t="str">
        <f t="shared" si="18"/>
        <v>Sunhit Bishnoi</v>
      </c>
      <c r="B1216" s="4">
        <v>45767</v>
      </c>
      <c r="C1216" t="s">
        <v>2340</v>
      </c>
      <c r="D1216" t="s">
        <v>2341</v>
      </c>
      <c r="E1216" t="s">
        <v>2342</v>
      </c>
      <c r="F1216" t="s">
        <v>2343</v>
      </c>
      <c r="I1216" t="s">
        <v>2475</v>
      </c>
      <c r="J1216" t="s">
        <v>2476</v>
      </c>
      <c r="K1216" t="s">
        <v>997</v>
      </c>
      <c r="L1216">
        <v>69</v>
      </c>
      <c r="M1216">
        <v>74</v>
      </c>
      <c r="Q1216">
        <v>143</v>
      </c>
      <c r="R1216">
        <v>75.540000000000006</v>
      </c>
      <c r="S1216">
        <v>75.13</v>
      </c>
      <c r="T1216">
        <v>73.98</v>
      </c>
      <c r="U1216">
        <v>79.63</v>
      </c>
      <c r="Y1216">
        <v>76.81</v>
      </c>
      <c r="Z1216">
        <v>31</v>
      </c>
      <c r="AA1216">
        <v>82</v>
      </c>
      <c r="AE1216">
        <v>5</v>
      </c>
      <c r="AF1216">
        <v>15</v>
      </c>
      <c r="AJ1216">
        <v>82</v>
      </c>
      <c r="AK1216">
        <v>61</v>
      </c>
    </row>
    <row r="1217" spans="1:37" x14ac:dyDescent="0.25">
      <c r="A1217" s="3" t="str">
        <f t="shared" si="18"/>
        <v>Vikrant Chopra</v>
      </c>
      <c r="B1217" s="4">
        <v>45767</v>
      </c>
      <c r="C1217" t="s">
        <v>2340</v>
      </c>
      <c r="D1217" t="s">
        <v>2341</v>
      </c>
      <c r="E1217" t="s">
        <v>2342</v>
      </c>
      <c r="F1217" t="s">
        <v>2343</v>
      </c>
      <c r="I1217" t="s">
        <v>2477</v>
      </c>
      <c r="J1217" t="s">
        <v>2478</v>
      </c>
      <c r="K1217" t="s">
        <v>997</v>
      </c>
      <c r="L1217">
        <v>75</v>
      </c>
      <c r="M1217">
        <v>68</v>
      </c>
      <c r="Q1217">
        <v>143</v>
      </c>
      <c r="R1217">
        <v>75.540000000000006</v>
      </c>
      <c r="S1217">
        <v>75.13</v>
      </c>
      <c r="T1217">
        <v>79.98</v>
      </c>
      <c r="U1217">
        <v>73.63</v>
      </c>
      <c r="Y1217">
        <v>76.81</v>
      </c>
      <c r="Z1217">
        <v>116</v>
      </c>
      <c r="AA1217">
        <v>82</v>
      </c>
      <c r="AE1217">
        <v>11</v>
      </c>
      <c r="AF1217">
        <v>15</v>
      </c>
      <c r="AJ1217">
        <v>82</v>
      </c>
      <c r="AK1217">
        <v>61</v>
      </c>
    </row>
    <row r="1218" spans="1:37" x14ac:dyDescent="0.25">
      <c r="A1218" s="3" t="str">
        <f t="shared" ref="A1218:A1281" si="19">IF(J1218="","",CONCATENATE(J1218," ",I1218))</f>
        <v>Neil Jolly</v>
      </c>
      <c r="B1218" s="4">
        <v>45767</v>
      </c>
      <c r="C1218" t="s">
        <v>2340</v>
      </c>
      <c r="D1218" t="s">
        <v>2341</v>
      </c>
      <c r="E1218" t="s">
        <v>2342</v>
      </c>
      <c r="F1218" t="s">
        <v>2343</v>
      </c>
      <c r="I1218" t="s">
        <v>2479</v>
      </c>
      <c r="J1218" t="s">
        <v>2480</v>
      </c>
      <c r="K1218" t="s">
        <v>997</v>
      </c>
      <c r="L1218">
        <v>68</v>
      </c>
      <c r="M1218">
        <v>75</v>
      </c>
      <c r="Q1218">
        <v>143</v>
      </c>
      <c r="R1218">
        <v>75.540000000000006</v>
      </c>
      <c r="S1218">
        <v>75.13</v>
      </c>
      <c r="T1218">
        <v>72.98</v>
      </c>
      <c r="U1218">
        <v>80.63</v>
      </c>
      <c r="Y1218">
        <v>76.81</v>
      </c>
      <c r="Z1218">
        <v>23</v>
      </c>
      <c r="AA1218">
        <v>82</v>
      </c>
      <c r="AE1218">
        <v>4</v>
      </c>
      <c r="AF1218">
        <v>15</v>
      </c>
      <c r="AJ1218">
        <v>82</v>
      </c>
      <c r="AK1218">
        <v>61</v>
      </c>
    </row>
    <row r="1219" spans="1:37" x14ac:dyDescent="0.25">
      <c r="A1219" s="3" t="str">
        <f t="shared" si="19"/>
        <v>Abhishek Kuharr</v>
      </c>
      <c r="B1219" s="4">
        <v>45767</v>
      </c>
      <c r="C1219" t="s">
        <v>2340</v>
      </c>
      <c r="D1219" t="s">
        <v>2341</v>
      </c>
      <c r="E1219" t="s">
        <v>2342</v>
      </c>
      <c r="F1219" t="s">
        <v>2343</v>
      </c>
      <c r="I1219" t="s">
        <v>2481</v>
      </c>
      <c r="J1219" t="s">
        <v>2482</v>
      </c>
      <c r="K1219" t="s">
        <v>997</v>
      </c>
      <c r="L1219">
        <v>70</v>
      </c>
      <c r="M1219">
        <v>73</v>
      </c>
      <c r="Q1219">
        <v>143</v>
      </c>
      <c r="R1219">
        <v>75.540000000000006</v>
      </c>
      <c r="S1219">
        <v>75.13</v>
      </c>
      <c r="T1219">
        <v>74.98</v>
      </c>
      <c r="U1219">
        <v>78.63</v>
      </c>
      <c r="Y1219">
        <v>76.81</v>
      </c>
      <c r="Z1219">
        <v>43</v>
      </c>
      <c r="AA1219">
        <v>82</v>
      </c>
      <c r="AE1219">
        <v>6</v>
      </c>
      <c r="AF1219">
        <v>15</v>
      </c>
      <c r="AJ1219">
        <v>82</v>
      </c>
      <c r="AK1219">
        <v>61</v>
      </c>
    </row>
    <row r="1220" spans="1:37" x14ac:dyDescent="0.25">
      <c r="A1220" s="3" t="str">
        <f t="shared" si="19"/>
        <v>Ranveer Mitroo</v>
      </c>
      <c r="B1220" s="4">
        <v>45767</v>
      </c>
      <c r="C1220" t="s">
        <v>2340</v>
      </c>
      <c r="D1220" t="s">
        <v>2341</v>
      </c>
      <c r="E1220" t="s">
        <v>2342</v>
      </c>
      <c r="F1220" t="s">
        <v>2343</v>
      </c>
      <c r="I1220" t="s">
        <v>2483</v>
      </c>
      <c r="J1220" t="s">
        <v>2484</v>
      </c>
      <c r="K1220" t="s">
        <v>997</v>
      </c>
      <c r="L1220">
        <v>72</v>
      </c>
      <c r="M1220">
        <v>71</v>
      </c>
      <c r="Q1220">
        <v>143</v>
      </c>
      <c r="R1220">
        <v>75.540000000000006</v>
      </c>
      <c r="S1220">
        <v>75.13</v>
      </c>
      <c r="T1220">
        <v>76.98</v>
      </c>
      <c r="U1220">
        <v>76.63</v>
      </c>
      <c r="Y1220">
        <v>76.81</v>
      </c>
      <c r="Z1220">
        <v>82</v>
      </c>
      <c r="AA1220">
        <v>82</v>
      </c>
      <c r="AE1220">
        <v>8</v>
      </c>
      <c r="AF1220">
        <v>15</v>
      </c>
      <c r="AJ1220">
        <v>82</v>
      </c>
      <c r="AK1220">
        <v>61</v>
      </c>
    </row>
    <row r="1221" spans="1:37" x14ac:dyDescent="0.25">
      <c r="A1221" s="3" t="str">
        <f t="shared" si="19"/>
        <v>Shubham Narain</v>
      </c>
      <c r="B1221" s="4">
        <v>45767</v>
      </c>
      <c r="C1221" t="s">
        <v>2340</v>
      </c>
      <c r="D1221" t="s">
        <v>2341</v>
      </c>
      <c r="E1221" t="s">
        <v>2342</v>
      </c>
      <c r="F1221" t="s">
        <v>2343</v>
      </c>
      <c r="I1221" t="s">
        <v>2485</v>
      </c>
      <c r="J1221" t="s">
        <v>2486</v>
      </c>
      <c r="K1221" t="s">
        <v>997</v>
      </c>
      <c r="L1221">
        <v>72</v>
      </c>
      <c r="M1221">
        <v>71</v>
      </c>
      <c r="Q1221">
        <v>143</v>
      </c>
      <c r="R1221">
        <v>75.540000000000006</v>
      </c>
      <c r="S1221">
        <v>75.13</v>
      </c>
      <c r="T1221">
        <v>76.98</v>
      </c>
      <c r="U1221">
        <v>76.63</v>
      </c>
      <c r="Y1221">
        <v>76.81</v>
      </c>
      <c r="Z1221">
        <v>82</v>
      </c>
      <c r="AA1221">
        <v>82</v>
      </c>
      <c r="AE1221">
        <v>8</v>
      </c>
      <c r="AF1221">
        <v>15</v>
      </c>
      <c r="AJ1221">
        <v>82</v>
      </c>
      <c r="AK1221">
        <v>61</v>
      </c>
    </row>
    <row r="1222" spans="1:37" x14ac:dyDescent="0.25">
      <c r="A1222" s="3" t="str">
        <f t="shared" si="19"/>
        <v>Siddikur Rahman</v>
      </c>
      <c r="B1222" s="4">
        <v>45767</v>
      </c>
      <c r="C1222" t="s">
        <v>2340</v>
      </c>
      <c r="D1222" t="s">
        <v>2341</v>
      </c>
      <c r="E1222" t="s">
        <v>2342</v>
      </c>
      <c r="F1222" t="s">
        <v>2343</v>
      </c>
      <c r="I1222" t="s">
        <v>2487</v>
      </c>
      <c r="J1222" t="s">
        <v>2488</v>
      </c>
      <c r="K1222" t="s">
        <v>997</v>
      </c>
      <c r="L1222">
        <v>72</v>
      </c>
      <c r="M1222">
        <v>71</v>
      </c>
      <c r="Q1222">
        <v>143</v>
      </c>
      <c r="R1222">
        <v>75.540000000000006</v>
      </c>
      <c r="S1222">
        <v>75.13</v>
      </c>
      <c r="T1222">
        <v>76.98</v>
      </c>
      <c r="U1222">
        <v>76.63</v>
      </c>
      <c r="Y1222">
        <v>76.81</v>
      </c>
      <c r="Z1222">
        <v>82</v>
      </c>
      <c r="AA1222">
        <v>82</v>
      </c>
      <c r="AE1222">
        <v>8</v>
      </c>
      <c r="AF1222">
        <v>15</v>
      </c>
      <c r="AJ1222">
        <v>82</v>
      </c>
      <c r="AK1222">
        <v>61</v>
      </c>
    </row>
    <row r="1223" spans="1:37" x14ac:dyDescent="0.25">
      <c r="A1223" s="3" t="str">
        <f t="shared" si="19"/>
        <v>Md Razu</v>
      </c>
      <c r="B1223" s="4">
        <v>45767</v>
      </c>
      <c r="C1223" t="s">
        <v>2340</v>
      </c>
      <c r="D1223" t="s">
        <v>2341</v>
      </c>
      <c r="E1223" t="s">
        <v>2342</v>
      </c>
      <c r="F1223" t="s">
        <v>2343</v>
      </c>
      <c r="I1223" t="s">
        <v>2489</v>
      </c>
      <c r="J1223" t="s">
        <v>2434</v>
      </c>
      <c r="K1223" t="s">
        <v>997</v>
      </c>
      <c r="L1223">
        <v>74</v>
      </c>
      <c r="M1223">
        <v>69</v>
      </c>
      <c r="Q1223">
        <v>143</v>
      </c>
      <c r="R1223">
        <v>75.540000000000006</v>
      </c>
      <c r="S1223">
        <v>75.13</v>
      </c>
      <c r="T1223">
        <v>78.98</v>
      </c>
      <c r="U1223">
        <v>74.63</v>
      </c>
      <c r="Y1223">
        <v>76.81</v>
      </c>
      <c r="Z1223">
        <v>106</v>
      </c>
      <c r="AA1223">
        <v>82</v>
      </c>
      <c r="AE1223">
        <v>10</v>
      </c>
      <c r="AF1223">
        <v>15</v>
      </c>
      <c r="AJ1223">
        <v>82</v>
      </c>
      <c r="AK1223">
        <v>61</v>
      </c>
    </row>
    <row r="1224" spans="1:37" x14ac:dyDescent="0.25">
      <c r="A1224" s="3" t="str">
        <f t="shared" si="19"/>
        <v>Manjot Singh</v>
      </c>
      <c r="B1224" s="4">
        <v>45767</v>
      </c>
      <c r="C1224" t="s">
        <v>2340</v>
      </c>
      <c r="D1224" t="s">
        <v>2341</v>
      </c>
      <c r="E1224" t="s">
        <v>2342</v>
      </c>
      <c r="F1224" t="s">
        <v>2343</v>
      </c>
      <c r="I1224" t="s">
        <v>2395</v>
      </c>
      <c r="J1224" t="s">
        <v>2490</v>
      </c>
      <c r="K1224" t="s">
        <v>997</v>
      </c>
      <c r="L1224">
        <v>70</v>
      </c>
      <c r="M1224">
        <v>73</v>
      </c>
      <c r="Q1224">
        <v>143</v>
      </c>
      <c r="R1224">
        <v>75.540000000000006</v>
      </c>
      <c r="S1224">
        <v>75.13</v>
      </c>
      <c r="T1224">
        <v>74.98</v>
      </c>
      <c r="U1224">
        <v>78.63</v>
      </c>
      <c r="Y1224">
        <v>76.81</v>
      </c>
      <c r="Z1224">
        <v>43</v>
      </c>
      <c r="AA1224">
        <v>82</v>
      </c>
      <c r="AE1224">
        <v>6</v>
      </c>
      <c r="AF1224">
        <v>15</v>
      </c>
      <c r="AJ1224">
        <v>82</v>
      </c>
      <c r="AK1224">
        <v>61</v>
      </c>
    </row>
    <row r="1225" spans="1:37" x14ac:dyDescent="0.25">
      <c r="A1225" s="3" t="str">
        <f t="shared" si="19"/>
        <v>Manish Thakran</v>
      </c>
      <c r="B1225" s="4">
        <v>45767</v>
      </c>
      <c r="C1225" t="s">
        <v>2340</v>
      </c>
      <c r="D1225" t="s">
        <v>2341</v>
      </c>
      <c r="E1225" t="s">
        <v>2342</v>
      </c>
      <c r="F1225" t="s">
        <v>2343</v>
      </c>
      <c r="I1225" t="s">
        <v>2491</v>
      </c>
      <c r="J1225" t="s">
        <v>2492</v>
      </c>
      <c r="K1225" t="s">
        <v>997</v>
      </c>
      <c r="L1225">
        <v>72</v>
      </c>
      <c r="M1225">
        <v>71</v>
      </c>
      <c r="Q1225">
        <v>143</v>
      </c>
      <c r="R1225">
        <v>75.540000000000006</v>
      </c>
      <c r="S1225">
        <v>75.13</v>
      </c>
      <c r="T1225">
        <v>76.98</v>
      </c>
      <c r="U1225">
        <v>76.63</v>
      </c>
      <c r="Y1225">
        <v>76.81</v>
      </c>
      <c r="Z1225">
        <v>82</v>
      </c>
      <c r="AA1225">
        <v>82</v>
      </c>
      <c r="AE1225">
        <v>8</v>
      </c>
      <c r="AF1225">
        <v>15</v>
      </c>
      <c r="AJ1225">
        <v>82</v>
      </c>
      <c r="AK1225">
        <v>61</v>
      </c>
    </row>
    <row r="1226" spans="1:37" x14ac:dyDescent="0.25">
      <c r="A1226" s="3" t="str">
        <f t="shared" si="19"/>
        <v>Karan Verma</v>
      </c>
      <c r="B1226" s="4">
        <v>45767</v>
      </c>
      <c r="C1226" t="s">
        <v>2340</v>
      </c>
      <c r="D1226" t="s">
        <v>2341</v>
      </c>
      <c r="E1226" t="s">
        <v>2342</v>
      </c>
      <c r="F1226" t="s">
        <v>2343</v>
      </c>
      <c r="I1226" t="s">
        <v>2493</v>
      </c>
      <c r="J1226" t="s">
        <v>2494</v>
      </c>
      <c r="K1226" t="s">
        <v>997</v>
      </c>
      <c r="L1226">
        <v>71</v>
      </c>
      <c r="M1226">
        <v>72</v>
      </c>
      <c r="Q1226">
        <v>143</v>
      </c>
      <c r="R1226">
        <v>75.540000000000006</v>
      </c>
      <c r="S1226">
        <v>75.13</v>
      </c>
      <c r="T1226">
        <v>75.98</v>
      </c>
      <c r="U1226">
        <v>77.63</v>
      </c>
      <c r="Y1226">
        <v>76.81</v>
      </c>
      <c r="Z1226">
        <v>62</v>
      </c>
      <c r="AA1226">
        <v>82</v>
      </c>
      <c r="AE1226">
        <v>7</v>
      </c>
      <c r="AF1226">
        <v>15</v>
      </c>
      <c r="AJ1226">
        <v>82</v>
      </c>
      <c r="AK1226">
        <v>61</v>
      </c>
    </row>
    <row r="1227" spans="1:37" x14ac:dyDescent="0.25">
      <c r="A1227" s="3" t="str">
        <f t="shared" si="19"/>
        <v>Pawan Kumar</v>
      </c>
      <c r="B1227" s="4">
        <v>45767</v>
      </c>
      <c r="C1227" t="s">
        <v>2340</v>
      </c>
      <c r="D1227" t="s">
        <v>2341</v>
      </c>
      <c r="E1227" t="s">
        <v>2342</v>
      </c>
      <c r="F1227" t="s">
        <v>2343</v>
      </c>
      <c r="I1227" t="s">
        <v>2382</v>
      </c>
      <c r="J1227" t="s">
        <v>2495</v>
      </c>
      <c r="K1227" t="s">
        <v>997</v>
      </c>
      <c r="L1227">
        <v>73</v>
      </c>
      <c r="M1227">
        <v>71</v>
      </c>
      <c r="Q1227">
        <v>144</v>
      </c>
      <c r="R1227">
        <v>75.540000000000006</v>
      </c>
      <c r="S1227">
        <v>75.13</v>
      </c>
      <c r="T1227">
        <v>77.98</v>
      </c>
      <c r="U1227">
        <v>76.63</v>
      </c>
      <c r="Y1227">
        <v>77.31</v>
      </c>
      <c r="Z1227">
        <v>95</v>
      </c>
      <c r="AA1227">
        <v>95</v>
      </c>
      <c r="AE1227">
        <v>9</v>
      </c>
      <c r="AF1227">
        <v>16</v>
      </c>
      <c r="AJ1227">
        <v>95</v>
      </c>
      <c r="AK1227">
        <v>61</v>
      </c>
    </row>
    <row r="1228" spans="1:37" x14ac:dyDescent="0.25">
      <c r="A1228" s="3" t="str">
        <f t="shared" si="19"/>
        <v>B.R. Raja</v>
      </c>
      <c r="B1228" s="4">
        <v>45767</v>
      </c>
      <c r="C1228" t="s">
        <v>2340</v>
      </c>
      <c r="D1228" t="s">
        <v>2341</v>
      </c>
      <c r="E1228" t="s">
        <v>2342</v>
      </c>
      <c r="F1228" t="s">
        <v>2343</v>
      </c>
      <c r="I1228" t="s">
        <v>2496</v>
      </c>
      <c r="J1228" t="s">
        <v>2497</v>
      </c>
      <c r="K1228" t="s">
        <v>997</v>
      </c>
      <c r="L1228">
        <v>71</v>
      </c>
      <c r="M1228">
        <v>73</v>
      </c>
      <c r="Q1228">
        <v>144</v>
      </c>
      <c r="R1228">
        <v>75.540000000000006</v>
      </c>
      <c r="S1228">
        <v>75.13</v>
      </c>
      <c r="T1228">
        <v>75.98</v>
      </c>
      <c r="U1228">
        <v>78.63</v>
      </c>
      <c r="Y1228">
        <v>77.31</v>
      </c>
      <c r="Z1228">
        <v>62</v>
      </c>
      <c r="AA1228">
        <v>95</v>
      </c>
      <c r="AE1228">
        <v>7</v>
      </c>
      <c r="AF1228">
        <v>16</v>
      </c>
      <c r="AJ1228">
        <v>95</v>
      </c>
      <c r="AK1228">
        <v>61</v>
      </c>
    </row>
    <row r="1229" spans="1:37" x14ac:dyDescent="0.25">
      <c r="A1229" s="3" t="str">
        <f t="shared" si="19"/>
        <v>Kushal Singh</v>
      </c>
      <c r="B1229" s="4">
        <v>45767</v>
      </c>
      <c r="C1229" t="s">
        <v>2340</v>
      </c>
      <c r="D1229" t="s">
        <v>2341</v>
      </c>
      <c r="E1229" t="s">
        <v>2342</v>
      </c>
      <c r="F1229" t="s">
        <v>2343</v>
      </c>
      <c r="I1229" t="s">
        <v>2395</v>
      </c>
      <c r="J1229" t="s">
        <v>2498</v>
      </c>
      <c r="K1229" t="s">
        <v>997</v>
      </c>
      <c r="L1229">
        <v>70</v>
      </c>
      <c r="M1229">
        <v>74</v>
      </c>
      <c r="Q1229">
        <v>144</v>
      </c>
      <c r="R1229">
        <v>75.540000000000006</v>
      </c>
      <c r="S1229">
        <v>75.13</v>
      </c>
      <c r="T1229">
        <v>74.98</v>
      </c>
      <c r="U1229">
        <v>79.63</v>
      </c>
      <c r="Y1229">
        <v>77.31</v>
      </c>
      <c r="Z1229">
        <v>43</v>
      </c>
      <c r="AA1229">
        <v>95</v>
      </c>
      <c r="AE1229">
        <v>6</v>
      </c>
      <c r="AF1229">
        <v>16</v>
      </c>
      <c r="AJ1229">
        <v>95</v>
      </c>
      <c r="AK1229">
        <v>61</v>
      </c>
    </row>
    <row r="1230" spans="1:37" x14ac:dyDescent="0.25">
      <c r="A1230" s="3" t="str">
        <f t="shared" si="19"/>
        <v>Anant Singh Ahlawat</v>
      </c>
      <c r="B1230" s="4">
        <v>45767</v>
      </c>
      <c r="C1230" t="s">
        <v>2340</v>
      </c>
      <c r="D1230" t="s">
        <v>2341</v>
      </c>
      <c r="E1230" t="s">
        <v>2342</v>
      </c>
      <c r="F1230" t="s">
        <v>2343</v>
      </c>
      <c r="I1230" t="s">
        <v>2499</v>
      </c>
      <c r="J1230" t="s">
        <v>2500</v>
      </c>
      <c r="K1230" t="s">
        <v>997</v>
      </c>
      <c r="L1230">
        <v>73</v>
      </c>
      <c r="M1230">
        <v>71</v>
      </c>
      <c r="Q1230">
        <v>144</v>
      </c>
      <c r="R1230">
        <v>75.540000000000006</v>
      </c>
      <c r="S1230">
        <v>75.13</v>
      </c>
      <c r="T1230">
        <v>77.98</v>
      </c>
      <c r="U1230">
        <v>76.63</v>
      </c>
      <c r="Y1230">
        <v>77.31</v>
      </c>
      <c r="Z1230">
        <v>95</v>
      </c>
      <c r="AA1230">
        <v>95</v>
      </c>
      <c r="AE1230">
        <v>9</v>
      </c>
      <c r="AF1230">
        <v>16</v>
      </c>
      <c r="AJ1230">
        <v>95</v>
      </c>
      <c r="AK1230">
        <v>61</v>
      </c>
    </row>
    <row r="1231" spans="1:37" x14ac:dyDescent="0.25">
      <c r="A1231" s="3" t="str">
        <f t="shared" si="19"/>
        <v>Milind Soni</v>
      </c>
      <c r="B1231" s="4">
        <v>45767</v>
      </c>
      <c r="C1231" t="s">
        <v>2340</v>
      </c>
      <c r="D1231" t="s">
        <v>2341</v>
      </c>
      <c r="E1231" t="s">
        <v>2342</v>
      </c>
      <c r="F1231" t="s">
        <v>2343</v>
      </c>
      <c r="I1231" t="s">
        <v>2501</v>
      </c>
      <c r="J1231" t="s">
        <v>2502</v>
      </c>
      <c r="K1231" t="s">
        <v>997</v>
      </c>
      <c r="L1231">
        <v>70</v>
      </c>
      <c r="M1231">
        <v>74</v>
      </c>
      <c r="Q1231">
        <v>144</v>
      </c>
      <c r="R1231">
        <v>75.540000000000006</v>
      </c>
      <c r="S1231">
        <v>75.13</v>
      </c>
      <c r="T1231">
        <v>74.98</v>
      </c>
      <c r="U1231">
        <v>79.63</v>
      </c>
      <c r="Y1231">
        <v>77.31</v>
      </c>
      <c r="Z1231">
        <v>43</v>
      </c>
      <c r="AA1231">
        <v>95</v>
      </c>
      <c r="AE1231">
        <v>6</v>
      </c>
      <c r="AF1231">
        <v>16</v>
      </c>
      <c r="AJ1231">
        <v>95</v>
      </c>
      <c r="AK1231">
        <v>61</v>
      </c>
    </row>
    <row r="1232" spans="1:37" x14ac:dyDescent="0.25">
      <c r="A1232" s="3" t="str">
        <f t="shared" si="19"/>
        <v>N. Thangaraja</v>
      </c>
      <c r="B1232" s="4">
        <v>45767</v>
      </c>
      <c r="C1232" t="s">
        <v>2340</v>
      </c>
      <c r="D1232" t="s">
        <v>2341</v>
      </c>
      <c r="E1232" t="s">
        <v>2342</v>
      </c>
      <c r="F1232" t="s">
        <v>2343</v>
      </c>
      <c r="I1232" t="s">
        <v>2503</v>
      </c>
      <c r="J1232" t="s">
        <v>2504</v>
      </c>
      <c r="K1232" t="s">
        <v>997</v>
      </c>
      <c r="L1232">
        <v>69</v>
      </c>
      <c r="M1232">
        <v>75</v>
      </c>
      <c r="Q1232">
        <v>144</v>
      </c>
      <c r="R1232">
        <v>75.540000000000006</v>
      </c>
      <c r="S1232">
        <v>75.13</v>
      </c>
      <c r="T1232">
        <v>73.98</v>
      </c>
      <c r="U1232">
        <v>80.63</v>
      </c>
      <c r="Y1232">
        <v>77.31</v>
      </c>
      <c r="Z1232">
        <v>31</v>
      </c>
      <c r="AA1232">
        <v>95</v>
      </c>
      <c r="AE1232">
        <v>5</v>
      </c>
      <c r="AF1232">
        <v>16</v>
      </c>
      <c r="AJ1232">
        <v>95</v>
      </c>
      <c r="AK1232">
        <v>61</v>
      </c>
    </row>
    <row r="1233" spans="1:37" x14ac:dyDescent="0.25">
      <c r="A1233" s="3" t="str">
        <f t="shared" si="19"/>
        <v>Divyanshu Bajaj</v>
      </c>
      <c r="B1233" s="4">
        <v>45767</v>
      </c>
      <c r="C1233" t="s">
        <v>2340</v>
      </c>
      <c r="D1233" t="s">
        <v>2341</v>
      </c>
      <c r="E1233" t="s">
        <v>2342</v>
      </c>
      <c r="F1233" t="s">
        <v>2343</v>
      </c>
      <c r="I1233" t="s">
        <v>2505</v>
      </c>
      <c r="J1233" t="s">
        <v>2506</v>
      </c>
      <c r="K1233" t="s">
        <v>997</v>
      </c>
      <c r="L1233">
        <v>71</v>
      </c>
      <c r="M1233">
        <v>74</v>
      </c>
      <c r="Q1233">
        <v>145</v>
      </c>
      <c r="R1233">
        <v>75.540000000000006</v>
      </c>
      <c r="S1233">
        <v>75.13</v>
      </c>
      <c r="T1233">
        <v>75.98</v>
      </c>
      <c r="U1233">
        <v>79.63</v>
      </c>
      <c r="Y1233">
        <v>77.81</v>
      </c>
      <c r="Z1233">
        <v>62</v>
      </c>
      <c r="AA1233">
        <v>101</v>
      </c>
      <c r="AE1233">
        <v>7</v>
      </c>
      <c r="AF1233">
        <v>17</v>
      </c>
      <c r="AJ1233">
        <v>101</v>
      </c>
      <c r="AK1233">
        <v>61</v>
      </c>
    </row>
    <row r="1234" spans="1:37" x14ac:dyDescent="0.25">
      <c r="A1234" s="3" t="str">
        <f t="shared" si="19"/>
        <v>Mukesh Kumar</v>
      </c>
      <c r="B1234" s="4">
        <v>45767</v>
      </c>
      <c r="C1234" t="s">
        <v>2340</v>
      </c>
      <c r="D1234" t="s">
        <v>2341</v>
      </c>
      <c r="E1234" t="s">
        <v>2342</v>
      </c>
      <c r="F1234" t="s">
        <v>2343</v>
      </c>
      <c r="I1234" t="s">
        <v>2382</v>
      </c>
      <c r="J1234" t="s">
        <v>2507</v>
      </c>
      <c r="K1234" t="s">
        <v>997</v>
      </c>
      <c r="L1234">
        <v>74</v>
      </c>
      <c r="M1234">
        <v>71</v>
      </c>
      <c r="Q1234">
        <v>145</v>
      </c>
      <c r="R1234">
        <v>75.540000000000006</v>
      </c>
      <c r="S1234">
        <v>75.13</v>
      </c>
      <c r="T1234">
        <v>78.98</v>
      </c>
      <c r="U1234">
        <v>76.63</v>
      </c>
      <c r="Y1234">
        <v>77.81</v>
      </c>
      <c r="Z1234">
        <v>106</v>
      </c>
      <c r="AA1234">
        <v>101</v>
      </c>
      <c r="AE1234">
        <v>10</v>
      </c>
      <c r="AF1234">
        <v>17</v>
      </c>
      <c r="AJ1234">
        <v>101</v>
      </c>
      <c r="AK1234">
        <v>61</v>
      </c>
    </row>
    <row r="1235" spans="1:37" x14ac:dyDescent="0.25">
      <c r="A1235" s="3" t="str">
        <f t="shared" si="19"/>
        <v>Amrit Lal</v>
      </c>
      <c r="B1235" s="4">
        <v>45767</v>
      </c>
      <c r="C1235" t="s">
        <v>2340</v>
      </c>
      <c r="D1235" t="s">
        <v>2341</v>
      </c>
      <c r="E1235" t="s">
        <v>2342</v>
      </c>
      <c r="F1235" t="s">
        <v>2343</v>
      </c>
      <c r="I1235" t="s">
        <v>2508</v>
      </c>
      <c r="J1235" t="s">
        <v>2509</v>
      </c>
      <c r="K1235" t="s">
        <v>997</v>
      </c>
      <c r="L1235">
        <v>74</v>
      </c>
      <c r="M1235">
        <v>71</v>
      </c>
      <c r="Q1235">
        <v>145</v>
      </c>
      <c r="R1235">
        <v>75.540000000000006</v>
      </c>
      <c r="S1235">
        <v>75.13</v>
      </c>
      <c r="T1235">
        <v>78.98</v>
      </c>
      <c r="U1235">
        <v>76.63</v>
      </c>
      <c r="Y1235">
        <v>77.81</v>
      </c>
      <c r="Z1235">
        <v>106</v>
      </c>
      <c r="AA1235">
        <v>101</v>
      </c>
      <c r="AE1235">
        <v>10</v>
      </c>
      <c r="AF1235">
        <v>17</v>
      </c>
      <c r="AJ1235">
        <v>101</v>
      </c>
      <c r="AK1235">
        <v>61</v>
      </c>
    </row>
    <row r="1236" spans="1:37" x14ac:dyDescent="0.25">
      <c r="A1236" s="3" t="str">
        <f t="shared" si="19"/>
        <v>Divesh Rana</v>
      </c>
      <c r="B1236" s="4">
        <v>45767</v>
      </c>
      <c r="C1236" t="s">
        <v>2340</v>
      </c>
      <c r="D1236" t="s">
        <v>2341</v>
      </c>
      <c r="E1236" t="s">
        <v>2342</v>
      </c>
      <c r="F1236" t="s">
        <v>2343</v>
      </c>
      <c r="I1236" t="s">
        <v>2510</v>
      </c>
      <c r="J1236" t="s">
        <v>2511</v>
      </c>
      <c r="K1236" t="s">
        <v>997</v>
      </c>
      <c r="L1236">
        <v>74</v>
      </c>
      <c r="M1236">
        <v>71</v>
      </c>
      <c r="Q1236">
        <v>145</v>
      </c>
      <c r="R1236">
        <v>75.540000000000006</v>
      </c>
      <c r="S1236">
        <v>75.13</v>
      </c>
      <c r="T1236">
        <v>78.98</v>
      </c>
      <c r="U1236">
        <v>76.63</v>
      </c>
      <c r="Y1236">
        <v>77.81</v>
      </c>
      <c r="Z1236">
        <v>106</v>
      </c>
      <c r="AA1236">
        <v>101</v>
      </c>
      <c r="AE1236">
        <v>10</v>
      </c>
      <c r="AF1236">
        <v>17</v>
      </c>
      <c r="AJ1236">
        <v>101</v>
      </c>
      <c r="AK1236">
        <v>61</v>
      </c>
    </row>
    <row r="1237" spans="1:37" x14ac:dyDescent="0.25">
      <c r="A1237" s="3" t="str">
        <f t="shared" si="19"/>
        <v>Aryan Roopa Anand</v>
      </c>
      <c r="B1237" s="4">
        <v>45767</v>
      </c>
      <c r="C1237" t="s">
        <v>2340</v>
      </c>
      <c r="D1237" t="s">
        <v>2341</v>
      </c>
      <c r="E1237" t="s">
        <v>2342</v>
      </c>
      <c r="F1237" t="s">
        <v>2343</v>
      </c>
      <c r="I1237" t="s">
        <v>2512</v>
      </c>
      <c r="J1237" t="s">
        <v>2513</v>
      </c>
      <c r="K1237" t="s">
        <v>997</v>
      </c>
      <c r="L1237">
        <v>71</v>
      </c>
      <c r="M1237">
        <v>74</v>
      </c>
      <c r="Q1237">
        <v>145</v>
      </c>
      <c r="R1237">
        <v>75.540000000000006</v>
      </c>
      <c r="S1237">
        <v>75.13</v>
      </c>
      <c r="T1237">
        <v>75.98</v>
      </c>
      <c r="U1237">
        <v>79.63</v>
      </c>
      <c r="Y1237">
        <v>77.81</v>
      </c>
      <c r="Z1237">
        <v>62</v>
      </c>
      <c r="AA1237">
        <v>101</v>
      </c>
      <c r="AE1237">
        <v>7</v>
      </c>
      <c r="AF1237">
        <v>17</v>
      </c>
      <c r="AJ1237">
        <v>101</v>
      </c>
      <c r="AK1237">
        <v>61</v>
      </c>
    </row>
    <row r="1238" spans="1:37" x14ac:dyDescent="0.25">
      <c r="A1238" s="3" t="str">
        <f t="shared" si="19"/>
        <v>Jakir Uzzaman</v>
      </c>
      <c r="B1238" s="4">
        <v>45767</v>
      </c>
      <c r="C1238" t="s">
        <v>2340</v>
      </c>
      <c r="D1238" t="s">
        <v>2341</v>
      </c>
      <c r="E1238" t="s">
        <v>2342</v>
      </c>
      <c r="F1238" t="s">
        <v>2343</v>
      </c>
      <c r="I1238" t="s">
        <v>2514</v>
      </c>
      <c r="J1238" t="s">
        <v>2515</v>
      </c>
      <c r="K1238" t="s">
        <v>997</v>
      </c>
      <c r="L1238">
        <v>70</v>
      </c>
      <c r="M1238">
        <v>75</v>
      </c>
      <c r="Q1238">
        <v>145</v>
      </c>
      <c r="R1238">
        <v>75.540000000000006</v>
      </c>
      <c r="S1238">
        <v>75.13</v>
      </c>
      <c r="T1238">
        <v>74.98</v>
      </c>
      <c r="U1238">
        <v>80.63</v>
      </c>
      <c r="Y1238">
        <v>77.81</v>
      </c>
      <c r="Z1238">
        <v>43</v>
      </c>
      <c r="AA1238">
        <v>101</v>
      </c>
      <c r="AE1238">
        <v>6</v>
      </c>
      <c r="AF1238">
        <v>17</v>
      </c>
      <c r="AJ1238">
        <v>101</v>
      </c>
      <c r="AK1238">
        <v>61</v>
      </c>
    </row>
    <row r="1239" spans="1:37" x14ac:dyDescent="0.25">
      <c r="A1239" s="3" t="str">
        <f t="shared" si="19"/>
        <v>Aadil Bedi</v>
      </c>
      <c r="B1239" s="4">
        <v>45767</v>
      </c>
      <c r="C1239" t="s">
        <v>2340</v>
      </c>
      <c r="D1239" t="s">
        <v>2341</v>
      </c>
      <c r="E1239" t="s">
        <v>2342</v>
      </c>
      <c r="F1239" t="s">
        <v>2343</v>
      </c>
      <c r="I1239" t="s">
        <v>2516</v>
      </c>
      <c r="J1239" t="s">
        <v>2517</v>
      </c>
      <c r="K1239" t="s">
        <v>997</v>
      </c>
      <c r="L1239">
        <v>76</v>
      </c>
      <c r="M1239">
        <v>70</v>
      </c>
      <c r="Q1239">
        <v>146</v>
      </c>
      <c r="R1239">
        <v>75.540000000000006</v>
      </c>
      <c r="S1239">
        <v>75.13</v>
      </c>
      <c r="T1239">
        <v>80.98</v>
      </c>
      <c r="U1239">
        <v>75.63</v>
      </c>
      <c r="Y1239">
        <v>78.31</v>
      </c>
      <c r="Z1239">
        <v>121</v>
      </c>
      <c r="AA1239">
        <v>107</v>
      </c>
      <c r="AE1239">
        <v>12</v>
      </c>
      <c r="AF1239">
        <v>18</v>
      </c>
      <c r="AJ1239">
        <v>107</v>
      </c>
      <c r="AK1239">
        <v>61</v>
      </c>
    </row>
    <row r="1240" spans="1:37" x14ac:dyDescent="0.25">
      <c r="A1240" s="3" t="str">
        <f t="shared" si="19"/>
        <v>Naman Dawar</v>
      </c>
      <c r="B1240" s="4">
        <v>45767</v>
      </c>
      <c r="C1240" t="s">
        <v>2340</v>
      </c>
      <c r="D1240" t="s">
        <v>2341</v>
      </c>
      <c r="E1240" t="s">
        <v>2342</v>
      </c>
      <c r="F1240" t="s">
        <v>2343</v>
      </c>
      <c r="I1240" t="s">
        <v>2518</v>
      </c>
      <c r="J1240" t="s">
        <v>2519</v>
      </c>
      <c r="K1240" t="s">
        <v>997</v>
      </c>
      <c r="L1240">
        <v>73</v>
      </c>
      <c r="M1240">
        <v>73</v>
      </c>
      <c r="Q1240">
        <v>146</v>
      </c>
      <c r="R1240">
        <v>75.540000000000006</v>
      </c>
      <c r="S1240">
        <v>75.13</v>
      </c>
      <c r="T1240">
        <v>77.98</v>
      </c>
      <c r="U1240">
        <v>78.63</v>
      </c>
      <c r="Y1240">
        <v>78.31</v>
      </c>
      <c r="Z1240">
        <v>95</v>
      </c>
      <c r="AA1240">
        <v>107</v>
      </c>
      <c r="AE1240">
        <v>9</v>
      </c>
      <c r="AF1240">
        <v>18</v>
      </c>
      <c r="AJ1240">
        <v>107</v>
      </c>
      <c r="AK1240">
        <v>61</v>
      </c>
    </row>
    <row r="1241" spans="1:37" x14ac:dyDescent="0.25">
      <c r="A1241" s="3" t="str">
        <f t="shared" si="19"/>
        <v>Jairaj Singh Sandhu</v>
      </c>
      <c r="B1241" s="4">
        <v>45767</v>
      </c>
      <c r="C1241" t="s">
        <v>2340</v>
      </c>
      <c r="D1241" t="s">
        <v>2341</v>
      </c>
      <c r="E1241" t="s">
        <v>2342</v>
      </c>
      <c r="F1241" t="s">
        <v>2343</v>
      </c>
      <c r="I1241" t="s">
        <v>2355</v>
      </c>
      <c r="J1241" t="s">
        <v>2520</v>
      </c>
      <c r="K1241" t="s">
        <v>997</v>
      </c>
      <c r="L1241">
        <v>75</v>
      </c>
      <c r="M1241">
        <v>71</v>
      </c>
      <c r="Q1241">
        <v>146</v>
      </c>
      <c r="R1241">
        <v>75.540000000000006</v>
      </c>
      <c r="S1241">
        <v>75.13</v>
      </c>
      <c r="T1241">
        <v>79.98</v>
      </c>
      <c r="U1241">
        <v>76.63</v>
      </c>
      <c r="Y1241">
        <v>78.31</v>
      </c>
      <c r="Z1241">
        <v>116</v>
      </c>
      <c r="AA1241">
        <v>107</v>
      </c>
      <c r="AE1241">
        <v>11</v>
      </c>
      <c r="AF1241">
        <v>18</v>
      </c>
      <c r="AJ1241">
        <v>107</v>
      </c>
      <c r="AK1241">
        <v>61</v>
      </c>
    </row>
    <row r="1242" spans="1:37" x14ac:dyDescent="0.25">
      <c r="A1242" s="3" t="str">
        <f t="shared" si="19"/>
        <v>Mohammad Sanju</v>
      </c>
      <c r="B1242" s="4">
        <v>45767</v>
      </c>
      <c r="C1242" t="s">
        <v>2340</v>
      </c>
      <c r="D1242" t="s">
        <v>2341</v>
      </c>
      <c r="E1242" t="s">
        <v>2342</v>
      </c>
      <c r="F1242" t="s">
        <v>2343</v>
      </c>
      <c r="I1242" t="s">
        <v>2521</v>
      </c>
      <c r="J1242" t="s">
        <v>1411</v>
      </c>
      <c r="K1242" t="s">
        <v>997</v>
      </c>
      <c r="L1242">
        <v>70</v>
      </c>
      <c r="M1242">
        <v>76</v>
      </c>
      <c r="Q1242">
        <v>146</v>
      </c>
      <c r="R1242">
        <v>75.540000000000006</v>
      </c>
      <c r="S1242">
        <v>75.13</v>
      </c>
      <c r="T1242">
        <v>74.98</v>
      </c>
      <c r="U1242">
        <v>81.63</v>
      </c>
      <c r="Y1242">
        <v>78.31</v>
      </c>
      <c r="Z1242">
        <v>43</v>
      </c>
      <c r="AA1242">
        <v>107</v>
      </c>
      <c r="AE1242">
        <v>6</v>
      </c>
      <c r="AF1242">
        <v>18</v>
      </c>
      <c r="AJ1242">
        <v>107</v>
      </c>
      <c r="AK1242">
        <v>61</v>
      </c>
    </row>
    <row r="1243" spans="1:37" x14ac:dyDescent="0.25">
      <c r="A1243" s="3" t="str">
        <f t="shared" si="19"/>
        <v>Bishmadpal Singh Seerha</v>
      </c>
      <c r="B1243" s="4">
        <v>45767</v>
      </c>
      <c r="C1243" t="s">
        <v>2340</v>
      </c>
      <c r="D1243" t="s">
        <v>2341</v>
      </c>
      <c r="E1243" t="s">
        <v>2342</v>
      </c>
      <c r="F1243" t="s">
        <v>2343</v>
      </c>
      <c r="I1243" t="s">
        <v>2522</v>
      </c>
      <c r="J1243" t="s">
        <v>2523</v>
      </c>
      <c r="K1243" t="s">
        <v>997</v>
      </c>
      <c r="L1243">
        <v>74</v>
      </c>
      <c r="M1243">
        <v>72</v>
      </c>
      <c r="Q1243">
        <v>146</v>
      </c>
      <c r="R1243">
        <v>75.540000000000006</v>
      </c>
      <c r="S1243">
        <v>75.13</v>
      </c>
      <c r="T1243">
        <v>78.98</v>
      </c>
      <c r="U1243">
        <v>77.63</v>
      </c>
      <c r="Y1243">
        <v>78.31</v>
      </c>
      <c r="Z1243">
        <v>106</v>
      </c>
      <c r="AA1243">
        <v>107</v>
      </c>
      <c r="AE1243">
        <v>10</v>
      </c>
      <c r="AF1243">
        <v>18</v>
      </c>
      <c r="AJ1243">
        <v>107</v>
      </c>
      <c r="AK1243">
        <v>61</v>
      </c>
    </row>
    <row r="1244" spans="1:37" x14ac:dyDescent="0.25">
      <c r="A1244" s="3" t="str">
        <f t="shared" si="19"/>
        <v>Federico Zucchetti</v>
      </c>
      <c r="B1244" s="4">
        <v>45767</v>
      </c>
      <c r="C1244" t="s">
        <v>2340</v>
      </c>
      <c r="D1244" t="s">
        <v>2341</v>
      </c>
      <c r="E1244" t="s">
        <v>2342</v>
      </c>
      <c r="F1244" t="s">
        <v>2343</v>
      </c>
      <c r="I1244" t="s">
        <v>2524</v>
      </c>
      <c r="J1244" t="s">
        <v>2525</v>
      </c>
      <c r="K1244" t="s">
        <v>997</v>
      </c>
      <c r="L1244">
        <v>74</v>
      </c>
      <c r="M1244">
        <v>72</v>
      </c>
      <c r="Q1244">
        <v>146</v>
      </c>
      <c r="R1244">
        <v>75.540000000000006</v>
      </c>
      <c r="S1244">
        <v>75.13</v>
      </c>
      <c r="T1244">
        <v>78.98</v>
      </c>
      <c r="U1244">
        <v>77.63</v>
      </c>
      <c r="Y1244">
        <v>78.31</v>
      </c>
      <c r="Z1244">
        <v>106</v>
      </c>
      <c r="AA1244">
        <v>107</v>
      </c>
      <c r="AE1244">
        <v>10</v>
      </c>
      <c r="AF1244">
        <v>18</v>
      </c>
      <c r="AJ1244">
        <v>107</v>
      </c>
      <c r="AK1244">
        <v>61</v>
      </c>
    </row>
    <row r="1245" spans="1:37" x14ac:dyDescent="0.25">
      <c r="A1245" s="3" t="str">
        <f t="shared" si="19"/>
        <v>Bipin Mukhiya</v>
      </c>
      <c r="B1245" s="4">
        <v>45767</v>
      </c>
      <c r="C1245" t="s">
        <v>2340</v>
      </c>
      <c r="D1245" t="s">
        <v>2341</v>
      </c>
      <c r="E1245" t="s">
        <v>2342</v>
      </c>
      <c r="F1245" t="s">
        <v>2343</v>
      </c>
      <c r="I1245" t="s">
        <v>2526</v>
      </c>
      <c r="J1245" t="s">
        <v>2527</v>
      </c>
      <c r="K1245" t="s">
        <v>997</v>
      </c>
      <c r="L1245">
        <v>74</v>
      </c>
      <c r="M1245">
        <v>73</v>
      </c>
      <c r="Q1245">
        <v>147</v>
      </c>
      <c r="R1245">
        <v>75.540000000000006</v>
      </c>
      <c r="S1245">
        <v>75.13</v>
      </c>
      <c r="T1245">
        <v>78.98</v>
      </c>
      <c r="U1245">
        <v>78.63</v>
      </c>
      <c r="Y1245">
        <v>78.81</v>
      </c>
      <c r="Z1245">
        <v>106</v>
      </c>
      <c r="AA1245">
        <v>113</v>
      </c>
      <c r="AE1245">
        <v>10</v>
      </c>
      <c r="AF1245">
        <v>19</v>
      </c>
      <c r="AJ1245">
        <v>113</v>
      </c>
      <c r="AK1245">
        <v>61</v>
      </c>
    </row>
    <row r="1246" spans="1:37" x14ac:dyDescent="0.25">
      <c r="A1246" s="3" t="str">
        <f t="shared" si="19"/>
        <v>Tushar Pannu</v>
      </c>
      <c r="B1246" s="4">
        <v>45767</v>
      </c>
      <c r="C1246" t="s">
        <v>2340</v>
      </c>
      <c r="D1246" t="s">
        <v>2341</v>
      </c>
      <c r="E1246" t="s">
        <v>2342</v>
      </c>
      <c r="F1246" t="s">
        <v>2343</v>
      </c>
      <c r="I1246" t="s">
        <v>2528</v>
      </c>
      <c r="J1246" t="s">
        <v>2529</v>
      </c>
      <c r="K1246" t="s">
        <v>997</v>
      </c>
      <c r="L1246">
        <v>74</v>
      </c>
      <c r="M1246">
        <v>73</v>
      </c>
      <c r="Q1246">
        <v>147</v>
      </c>
      <c r="R1246">
        <v>75.540000000000006</v>
      </c>
      <c r="S1246">
        <v>75.13</v>
      </c>
      <c r="T1246">
        <v>78.98</v>
      </c>
      <c r="U1246">
        <v>78.63</v>
      </c>
      <c r="Y1246">
        <v>78.81</v>
      </c>
      <c r="Z1246">
        <v>106</v>
      </c>
      <c r="AA1246">
        <v>113</v>
      </c>
      <c r="AE1246">
        <v>10</v>
      </c>
      <c r="AF1246">
        <v>19</v>
      </c>
      <c r="AJ1246">
        <v>113</v>
      </c>
      <c r="AK1246">
        <v>61</v>
      </c>
    </row>
    <row r="1247" spans="1:37" x14ac:dyDescent="0.25">
      <c r="A1247" s="3" t="str">
        <f t="shared" si="19"/>
        <v>Rohan Dhole Patil</v>
      </c>
      <c r="B1247" s="4">
        <v>45767</v>
      </c>
      <c r="C1247" t="s">
        <v>2340</v>
      </c>
      <c r="D1247" t="s">
        <v>2341</v>
      </c>
      <c r="E1247" t="s">
        <v>2342</v>
      </c>
      <c r="F1247" t="s">
        <v>2343</v>
      </c>
      <c r="I1247" t="s">
        <v>2530</v>
      </c>
      <c r="J1247" t="s">
        <v>2531</v>
      </c>
      <c r="K1247" t="s">
        <v>997</v>
      </c>
      <c r="L1247">
        <v>73</v>
      </c>
      <c r="M1247">
        <v>74</v>
      </c>
      <c r="Q1247">
        <v>147</v>
      </c>
      <c r="R1247">
        <v>75.540000000000006</v>
      </c>
      <c r="S1247">
        <v>75.13</v>
      </c>
      <c r="T1247">
        <v>77.98</v>
      </c>
      <c r="U1247">
        <v>79.63</v>
      </c>
      <c r="Y1247">
        <v>78.81</v>
      </c>
      <c r="Z1247">
        <v>95</v>
      </c>
      <c r="AA1247">
        <v>113</v>
      </c>
      <c r="AE1247">
        <v>9</v>
      </c>
      <c r="AF1247">
        <v>19</v>
      </c>
      <c r="AJ1247">
        <v>113</v>
      </c>
      <c r="AK1247">
        <v>61</v>
      </c>
    </row>
    <row r="1248" spans="1:37" x14ac:dyDescent="0.25">
      <c r="A1248" s="3" t="str">
        <f t="shared" si="19"/>
        <v>Harendra Gupta</v>
      </c>
      <c r="B1248" s="4">
        <v>45767</v>
      </c>
      <c r="C1248" t="s">
        <v>2340</v>
      </c>
      <c r="D1248" t="s">
        <v>2341</v>
      </c>
      <c r="E1248" t="s">
        <v>2342</v>
      </c>
      <c r="F1248" t="s">
        <v>2343</v>
      </c>
      <c r="I1248" t="s">
        <v>2532</v>
      </c>
      <c r="J1248" t="s">
        <v>2533</v>
      </c>
      <c r="K1248" t="s">
        <v>997</v>
      </c>
      <c r="L1248">
        <v>75</v>
      </c>
      <c r="M1248">
        <v>73</v>
      </c>
      <c r="Q1248">
        <v>148</v>
      </c>
      <c r="R1248">
        <v>75.540000000000006</v>
      </c>
      <c r="S1248">
        <v>75.13</v>
      </c>
      <c r="T1248">
        <v>79.98</v>
      </c>
      <c r="U1248">
        <v>78.63</v>
      </c>
      <c r="Y1248">
        <v>79.31</v>
      </c>
      <c r="Z1248">
        <v>116</v>
      </c>
      <c r="AA1248">
        <v>116</v>
      </c>
      <c r="AE1248">
        <v>11</v>
      </c>
      <c r="AF1248">
        <v>20</v>
      </c>
      <c r="AJ1248">
        <v>116</v>
      </c>
      <c r="AK1248">
        <v>61</v>
      </c>
    </row>
    <row r="1249" spans="1:37" x14ac:dyDescent="0.25">
      <c r="A1249" s="3" t="str">
        <f t="shared" si="19"/>
        <v>Vasu Sehgal</v>
      </c>
      <c r="B1249" s="4">
        <v>45767</v>
      </c>
      <c r="C1249" t="s">
        <v>2340</v>
      </c>
      <c r="D1249" t="s">
        <v>2341</v>
      </c>
      <c r="E1249" t="s">
        <v>2342</v>
      </c>
      <c r="F1249" t="s">
        <v>2343</v>
      </c>
      <c r="I1249" t="s">
        <v>2534</v>
      </c>
      <c r="J1249" t="s">
        <v>2535</v>
      </c>
      <c r="K1249" t="s">
        <v>997</v>
      </c>
      <c r="L1249">
        <v>74</v>
      </c>
      <c r="M1249">
        <v>75</v>
      </c>
      <c r="Q1249">
        <v>149</v>
      </c>
      <c r="R1249">
        <v>75.540000000000006</v>
      </c>
      <c r="S1249">
        <v>75.13</v>
      </c>
      <c r="T1249">
        <v>78.98</v>
      </c>
      <c r="U1249">
        <v>80.63</v>
      </c>
      <c r="Y1249">
        <v>79.81</v>
      </c>
      <c r="Z1249">
        <v>106</v>
      </c>
      <c r="AA1249">
        <v>117</v>
      </c>
      <c r="AE1249">
        <v>10</v>
      </c>
      <c r="AF1249">
        <v>21</v>
      </c>
      <c r="AJ1249">
        <v>117</v>
      </c>
      <c r="AK1249">
        <v>61</v>
      </c>
    </row>
    <row r="1250" spans="1:37" x14ac:dyDescent="0.25">
      <c r="A1250" s="3" t="str">
        <f t="shared" si="19"/>
        <v>Wasim Khan</v>
      </c>
      <c r="B1250" s="4">
        <v>45767</v>
      </c>
      <c r="C1250" t="s">
        <v>2340</v>
      </c>
      <c r="D1250" t="s">
        <v>2341</v>
      </c>
      <c r="E1250" t="s">
        <v>2342</v>
      </c>
      <c r="F1250" t="s">
        <v>2343</v>
      </c>
      <c r="I1250" t="s">
        <v>2361</v>
      </c>
      <c r="J1250" t="s">
        <v>2536</v>
      </c>
      <c r="K1250" t="s">
        <v>997</v>
      </c>
      <c r="L1250">
        <v>73</v>
      </c>
      <c r="M1250">
        <v>77</v>
      </c>
      <c r="Q1250">
        <v>150</v>
      </c>
      <c r="R1250">
        <v>75.540000000000006</v>
      </c>
      <c r="S1250">
        <v>75.13</v>
      </c>
      <c r="T1250">
        <v>77.98</v>
      </c>
      <c r="U1250">
        <v>82.63</v>
      </c>
      <c r="Y1250">
        <v>80.31</v>
      </c>
      <c r="Z1250">
        <v>95</v>
      </c>
      <c r="AA1250">
        <v>118</v>
      </c>
      <c r="AE1250">
        <v>9</v>
      </c>
      <c r="AF1250">
        <v>22</v>
      </c>
      <c r="AJ1250">
        <v>118</v>
      </c>
      <c r="AK1250">
        <v>61</v>
      </c>
    </row>
    <row r="1251" spans="1:37" x14ac:dyDescent="0.25">
      <c r="A1251" s="3" t="str">
        <f t="shared" si="19"/>
        <v>Irfan Ali Mollah</v>
      </c>
      <c r="B1251" s="4">
        <v>45767</v>
      </c>
      <c r="C1251" t="s">
        <v>2340</v>
      </c>
      <c r="D1251" t="s">
        <v>2341</v>
      </c>
      <c r="E1251" t="s">
        <v>2342</v>
      </c>
      <c r="F1251" t="s">
        <v>2343</v>
      </c>
      <c r="I1251" t="s">
        <v>2537</v>
      </c>
      <c r="J1251" t="s">
        <v>2538</v>
      </c>
      <c r="K1251" t="s">
        <v>997</v>
      </c>
      <c r="L1251">
        <v>73</v>
      </c>
      <c r="M1251">
        <v>78</v>
      </c>
      <c r="Q1251">
        <v>151</v>
      </c>
      <c r="R1251">
        <v>75.540000000000006</v>
      </c>
      <c r="S1251">
        <v>75.13</v>
      </c>
      <c r="T1251">
        <v>77.98</v>
      </c>
      <c r="U1251">
        <v>83.63</v>
      </c>
      <c r="Y1251">
        <v>80.81</v>
      </c>
      <c r="Z1251">
        <v>95</v>
      </c>
      <c r="AA1251">
        <v>119</v>
      </c>
      <c r="AE1251">
        <v>9</v>
      </c>
      <c r="AF1251">
        <v>23</v>
      </c>
      <c r="AJ1251">
        <v>119</v>
      </c>
      <c r="AK1251">
        <v>61</v>
      </c>
    </row>
    <row r="1252" spans="1:37" x14ac:dyDescent="0.25">
      <c r="A1252" s="3" t="str">
        <f t="shared" si="19"/>
        <v>Aditya Garg</v>
      </c>
      <c r="B1252" s="4">
        <v>45767</v>
      </c>
      <c r="C1252" t="s">
        <v>2340</v>
      </c>
      <c r="D1252" t="s">
        <v>2341</v>
      </c>
      <c r="E1252" t="s">
        <v>2342</v>
      </c>
      <c r="F1252" t="s">
        <v>2343</v>
      </c>
      <c r="I1252" t="s">
        <v>2539</v>
      </c>
      <c r="J1252" t="s">
        <v>2540</v>
      </c>
      <c r="K1252" t="s">
        <v>997</v>
      </c>
      <c r="L1252">
        <v>78</v>
      </c>
      <c r="M1252">
        <v>73</v>
      </c>
      <c r="Q1252">
        <v>151</v>
      </c>
      <c r="R1252">
        <v>75.540000000000006</v>
      </c>
      <c r="S1252">
        <v>75.13</v>
      </c>
      <c r="T1252">
        <v>82.98</v>
      </c>
      <c r="U1252">
        <v>78.63</v>
      </c>
      <c r="Y1252">
        <v>80.81</v>
      </c>
      <c r="Z1252">
        <v>126</v>
      </c>
      <c r="AA1252">
        <v>119</v>
      </c>
      <c r="AE1252">
        <v>14</v>
      </c>
      <c r="AF1252">
        <v>23</v>
      </c>
      <c r="AJ1252">
        <v>119</v>
      </c>
      <c r="AK1252">
        <v>61</v>
      </c>
    </row>
    <row r="1253" spans="1:37" x14ac:dyDescent="0.25">
      <c r="A1253" s="3" t="str">
        <f t="shared" si="19"/>
        <v>Rohan Govil</v>
      </c>
      <c r="B1253" s="4">
        <v>45767</v>
      </c>
      <c r="C1253" t="s">
        <v>2340</v>
      </c>
      <c r="D1253" t="s">
        <v>2341</v>
      </c>
      <c r="E1253" t="s">
        <v>2342</v>
      </c>
      <c r="F1253" t="s">
        <v>2343</v>
      </c>
      <c r="I1253" t="s">
        <v>2541</v>
      </c>
      <c r="J1253" t="s">
        <v>2542</v>
      </c>
      <c r="K1253" t="s">
        <v>997</v>
      </c>
      <c r="L1253">
        <v>77</v>
      </c>
      <c r="M1253">
        <v>74</v>
      </c>
      <c r="Q1253">
        <v>151</v>
      </c>
      <c r="R1253">
        <v>75.540000000000006</v>
      </c>
      <c r="S1253">
        <v>75.13</v>
      </c>
      <c r="T1253">
        <v>81.98</v>
      </c>
      <c r="U1253">
        <v>79.63</v>
      </c>
      <c r="Y1253">
        <v>80.81</v>
      </c>
      <c r="Z1253">
        <v>123</v>
      </c>
      <c r="AA1253">
        <v>119</v>
      </c>
      <c r="AE1253">
        <v>13</v>
      </c>
      <c r="AF1253">
        <v>23</v>
      </c>
      <c r="AJ1253">
        <v>119</v>
      </c>
      <c r="AK1253">
        <v>61</v>
      </c>
    </row>
    <row r="1254" spans="1:37" x14ac:dyDescent="0.25">
      <c r="A1254" s="3" t="str">
        <f t="shared" si="19"/>
        <v>Karanveer Singha</v>
      </c>
      <c r="B1254" s="4">
        <v>45767</v>
      </c>
      <c r="C1254" t="s">
        <v>2340</v>
      </c>
      <c r="D1254" t="s">
        <v>2341</v>
      </c>
      <c r="E1254" t="s">
        <v>2342</v>
      </c>
      <c r="F1254" t="s">
        <v>2343</v>
      </c>
      <c r="I1254" t="s">
        <v>2543</v>
      </c>
      <c r="J1254" t="s">
        <v>2544</v>
      </c>
      <c r="K1254" t="s">
        <v>997</v>
      </c>
      <c r="L1254">
        <v>74</v>
      </c>
      <c r="M1254">
        <v>77</v>
      </c>
      <c r="Q1254">
        <v>151</v>
      </c>
      <c r="R1254">
        <v>75.540000000000006</v>
      </c>
      <c r="S1254">
        <v>75.13</v>
      </c>
      <c r="T1254">
        <v>78.98</v>
      </c>
      <c r="U1254">
        <v>82.63</v>
      </c>
      <c r="Y1254">
        <v>80.81</v>
      </c>
      <c r="Z1254">
        <v>106</v>
      </c>
      <c r="AA1254">
        <v>119</v>
      </c>
      <c r="AE1254">
        <v>10</v>
      </c>
      <c r="AF1254">
        <v>23</v>
      </c>
      <c r="AJ1254">
        <v>119</v>
      </c>
      <c r="AK1254">
        <v>61</v>
      </c>
    </row>
    <row r="1255" spans="1:37" x14ac:dyDescent="0.25">
      <c r="A1255" s="3" t="str">
        <f t="shared" si="19"/>
        <v>Siddharth Sagar</v>
      </c>
      <c r="B1255" s="4">
        <v>45767</v>
      </c>
      <c r="C1255" t="s">
        <v>2340</v>
      </c>
      <c r="D1255" t="s">
        <v>2341</v>
      </c>
      <c r="E1255" t="s">
        <v>2342</v>
      </c>
      <c r="F1255" t="s">
        <v>2343</v>
      </c>
      <c r="I1255" t="s">
        <v>2545</v>
      </c>
      <c r="J1255" t="s">
        <v>2546</v>
      </c>
      <c r="K1255" t="s">
        <v>997</v>
      </c>
      <c r="L1255">
        <v>76</v>
      </c>
      <c r="M1255">
        <v>76</v>
      </c>
      <c r="Q1255">
        <v>152</v>
      </c>
      <c r="R1255">
        <v>75.540000000000006</v>
      </c>
      <c r="S1255">
        <v>75.13</v>
      </c>
      <c r="T1255">
        <v>80.98</v>
      </c>
      <c r="U1255">
        <v>81.63</v>
      </c>
      <c r="Y1255">
        <v>81.31</v>
      </c>
      <c r="Z1255">
        <v>121</v>
      </c>
      <c r="AA1255">
        <v>123</v>
      </c>
      <c r="AE1255">
        <v>12</v>
      </c>
      <c r="AF1255">
        <v>24</v>
      </c>
      <c r="AJ1255">
        <v>123</v>
      </c>
      <c r="AK1255">
        <v>61</v>
      </c>
    </row>
    <row r="1256" spans="1:37" x14ac:dyDescent="0.25">
      <c r="A1256" s="3" t="str">
        <f t="shared" si="19"/>
        <v>Kurush Heerjee</v>
      </c>
      <c r="B1256" s="4">
        <v>45767</v>
      </c>
      <c r="C1256" t="s">
        <v>2340</v>
      </c>
      <c r="D1256" t="s">
        <v>2341</v>
      </c>
      <c r="E1256" t="s">
        <v>2342</v>
      </c>
      <c r="F1256" t="s">
        <v>2343</v>
      </c>
      <c r="I1256" t="s">
        <v>2547</v>
      </c>
      <c r="J1256" t="s">
        <v>2548</v>
      </c>
      <c r="K1256" t="s">
        <v>2172</v>
      </c>
      <c r="L1256">
        <v>72</v>
      </c>
      <c r="Q1256">
        <v>72</v>
      </c>
      <c r="R1256">
        <v>75.540000000000006</v>
      </c>
      <c r="S1256">
        <v>75.13</v>
      </c>
      <c r="T1256">
        <v>76.98</v>
      </c>
      <c r="Y1256">
        <v>76.98</v>
      </c>
      <c r="Z1256">
        <v>82</v>
      </c>
      <c r="AE1256">
        <v>8</v>
      </c>
      <c r="AJ1256">
        <v>124</v>
      </c>
      <c r="AK1256">
        <v>61</v>
      </c>
    </row>
    <row r="1257" spans="1:37" x14ac:dyDescent="0.25">
      <c r="A1257" s="3" t="str">
        <f t="shared" si="19"/>
        <v>Rajesh Kumar Gautam</v>
      </c>
      <c r="B1257" s="4">
        <v>45767</v>
      </c>
      <c r="C1257" t="s">
        <v>2340</v>
      </c>
      <c r="D1257" t="s">
        <v>2341</v>
      </c>
      <c r="E1257" t="s">
        <v>2342</v>
      </c>
      <c r="F1257" t="s">
        <v>2343</v>
      </c>
      <c r="I1257" t="s">
        <v>2549</v>
      </c>
      <c r="J1257" t="s">
        <v>2550</v>
      </c>
      <c r="K1257" t="s">
        <v>1144</v>
      </c>
      <c r="L1257">
        <v>77</v>
      </c>
      <c r="Q1257">
        <v>77</v>
      </c>
      <c r="R1257">
        <v>75.540000000000006</v>
      </c>
      <c r="S1257">
        <v>75.13</v>
      </c>
      <c r="T1257">
        <v>81.98</v>
      </c>
      <c r="Y1257">
        <v>81.98</v>
      </c>
      <c r="Z1257">
        <v>123</v>
      </c>
      <c r="AE1257">
        <v>13</v>
      </c>
      <c r="AJ1257">
        <v>124</v>
      </c>
      <c r="AK1257">
        <v>61</v>
      </c>
    </row>
    <row r="1258" spans="1:37" x14ac:dyDescent="0.25">
      <c r="A1258" s="3" t="str">
        <f t="shared" si="19"/>
        <v>Rohan Shroff</v>
      </c>
      <c r="B1258" s="4">
        <v>45767</v>
      </c>
      <c r="C1258" t="s">
        <v>2340</v>
      </c>
      <c r="D1258" t="s">
        <v>2341</v>
      </c>
      <c r="E1258" t="s">
        <v>2342</v>
      </c>
      <c r="F1258" t="s">
        <v>2343</v>
      </c>
      <c r="I1258" t="s">
        <v>2551</v>
      </c>
      <c r="J1258" t="s">
        <v>2542</v>
      </c>
      <c r="K1258" t="s">
        <v>1144</v>
      </c>
      <c r="L1258">
        <v>77</v>
      </c>
      <c r="Q1258">
        <v>77</v>
      </c>
      <c r="R1258">
        <v>75.540000000000006</v>
      </c>
      <c r="S1258">
        <v>75.13</v>
      </c>
      <c r="T1258">
        <v>81.98</v>
      </c>
      <c r="Y1258">
        <v>81.98</v>
      </c>
      <c r="Z1258">
        <v>123</v>
      </c>
      <c r="AE1258">
        <v>13</v>
      </c>
      <c r="AJ1258">
        <v>124</v>
      </c>
      <c r="AK1258">
        <v>61</v>
      </c>
    </row>
    <row r="1259" spans="1:37" x14ac:dyDescent="0.25">
      <c r="A1259" s="3" t="str">
        <f t="shared" si="19"/>
        <v>Clement Guichard</v>
      </c>
      <c r="B1259" s="4">
        <v>45767</v>
      </c>
      <c r="C1259" t="s">
        <v>2552</v>
      </c>
      <c r="D1259" t="s">
        <v>2553</v>
      </c>
      <c r="E1259" t="s">
        <v>2554</v>
      </c>
      <c r="F1259" t="s">
        <v>2555</v>
      </c>
      <c r="I1259" t="s">
        <v>2556</v>
      </c>
      <c r="J1259" t="s">
        <v>1334</v>
      </c>
      <c r="K1259">
        <v>1</v>
      </c>
      <c r="L1259">
        <v>63</v>
      </c>
      <c r="M1259">
        <v>65</v>
      </c>
      <c r="N1259">
        <v>68</v>
      </c>
      <c r="Q1259">
        <v>196</v>
      </c>
      <c r="R1259">
        <v>77.260000000000005</v>
      </c>
      <c r="S1259">
        <v>76.37</v>
      </c>
      <c r="T1259">
        <v>67.930000000000007</v>
      </c>
      <c r="U1259">
        <v>70.33</v>
      </c>
      <c r="V1259">
        <v>73.900000000000006</v>
      </c>
      <c r="Y1259">
        <v>70.72</v>
      </c>
      <c r="Z1259">
        <v>1</v>
      </c>
      <c r="AA1259">
        <v>1</v>
      </c>
      <c r="AB1259">
        <v>1</v>
      </c>
      <c r="AE1259">
        <v>0</v>
      </c>
      <c r="AF1259">
        <v>-1</v>
      </c>
      <c r="AG1259">
        <v>0</v>
      </c>
      <c r="AJ1259">
        <v>1</v>
      </c>
      <c r="AK1259">
        <v>1</v>
      </c>
    </row>
    <row r="1260" spans="1:37" x14ac:dyDescent="0.25">
      <c r="A1260" s="3" t="str">
        <f t="shared" si="19"/>
        <v>Timo Vahlenkamp</v>
      </c>
      <c r="B1260" s="4">
        <v>45767</v>
      </c>
      <c r="C1260" t="s">
        <v>2552</v>
      </c>
      <c r="D1260" t="s">
        <v>2553</v>
      </c>
      <c r="E1260" t="s">
        <v>2554</v>
      </c>
      <c r="F1260" t="s">
        <v>2555</v>
      </c>
      <c r="I1260" t="s">
        <v>2557</v>
      </c>
      <c r="J1260" t="s">
        <v>2558</v>
      </c>
      <c r="K1260">
        <v>2</v>
      </c>
      <c r="L1260">
        <v>65</v>
      </c>
      <c r="M1260">
        <v>64</v>
      </c>
      <c r="N1260">
        <v>67</v>
      </c>
      <c r="Q1260">
        <v>196</v>
      </c>
      <c r="R1260">
        <v>77.260000000000005</v>
      </c>
      <c r="S1260">
        <v>76.37</v>
      </c>
      <c r="T1260">
        <v>69.930000000000007</v>
      </c>
      <c r="U1260">
        <v>69.33</v>
      </c>
      <c r="V1260">
        <v>72.900000000000006</v>
      </c>
      <c r="Y1260">
        <v>70.72</v>
      </c>
      <c r="Z1260">
        <v>4</v>
      </c>
      <c r="AA1260">
        <v>2</v>
      </c>
      <c r="AB1260">
        <v>1</v>
      </c>
      <c r="AE1260">
        <v>2</v>
      </c>
      <c r="AF1260">
        <v>1</v>
      </c>
      <c r="AG1260">
        <v>0</v>
      </c>
      <c r="AJ1260">
        <v>2</v>
      </c>
      <c r="AK1260">
        <v>2</v>
      </c>
    </row>
    <row r="1261" spans="1:37" x14ac:dyDescent="0.25">
      <c r="A1261" s="3" t="str">
        <f t="shared" si="19"/>
        <v>Kristof Ulenaers</v>
      </c>
      <c r="B1261" s="4">
        <v>45767</v>
      </c>
      <c r="C1261" t="s">
        <v>2552</v>
      </c>
      <c r="D1261" t="s">
        <v>2553</v>
      </c>
      <c r="E1261" t="s">
        <v>2554</v>
      </c>
      <c r="F1261" t="s">
        <v>2555</v>
      </c>
      <c r="I1261" t="s">
        <v>2559</v>
      </c>
      <c r="J1261" t="s">
        <v>2560</v>
      </c>
      <c r="K1261">
        <v>3</v>
      </c>
      <c r="L1261">
        <v>68</v>
      </c>
      <c r="M1261">
        <v>65</v>
      </c>
      <c r="N1261">
        <v>65</v>
      </c>
      <c r="Q1261">
        <v>198</v>
      </c>
      <c r="R1261">
        <v>77.260000000000005</v>
      </c>
      <c r="S1261">
        <v>76.37</v>
      </c>
      <c r="T1261">
        <v>72.930000000000007</v>
      </c>
      <c r="U1261">
        <v>70.33</v>
      </c>
      <c r="V1261">
        <v>70.900000000000006</v>
      </c>
      <c r="Y1261">
        <v>71.39</v>
      </c>
      <c r="Z1261">
        <v>14</v>
      </c>
      <c r="AA1261">
        <v>4</v>
      </c>
      <c r="AB1261">
        <v>3</v>
      </c>
      <c r="AE1261">
        <v>5</v>
      </c>
      <c r="AF1261">
        <v>5</v>
      </c>
      <c r="AG1261">
        <v>2</v>
      </c>
      <c r="AJ1261">
        <v>3</v>
      </c>
      <c r="AK1261">
        <v>3.5</v>
      </c>
    </row>
    <row r="1262" spans="1:37" x14ac:dyDescent="0.25">
      <c r="A1262" s="3" t="str">
        <f t="shared" si="19"/>
        <v>Lars Van Der Vight</v>
      </c>
      <c r="B1262" s="4">
        <v>45767</v>
      </c>
      <c r="C1262" t="s">
        <v>2552</v>
      </c>
      <c r="D1262" t="s">
        <v>2553</v>
      </c>
      <c r="E1262" t="s">
        <v>2554</v>
      </c>
      <c r="F1262" t="s">
        <v>2555</v>
      </c>
      <c r="I1262" t="s">
        <v>2561</v>
      </c>
      <c r="J1262" t="s">
        <v>1275</v>
      </c>
      <c r="K1262">
        <v>3</v>
      </c>
      <c r="L1262">
        <v>63</v>
      </c>
      <c r="M1262">
        <v>68</v>
      </c>
      <c r="N1262">
        <v>67</v>
      </c>
      <c r="Q1262">
        <v>198</v>
      </c>
      <c r="R1262">
        <v>77.260000000000005</v>
      </c>
      <c r="S1262">
        <v>76.37</v>
      </c>
      <c r="T1262">
        <v>67.930000000000007</v>
      </c>
      <c r="U1262">
        <v>73.33</v>
      </c>
      <c r="V1262">
        <v>72.900000000000006</v>
      </c>
      <c r="Y1262">
        <v>71.39</v>
      </c>
      <c r="Z1262">
        <v>1</v>
      </c>
      <c r="AA1262">
        <v>3</v>
      </c>
      <c r="AB1262">
        <v>3</v>
      </c>
      <c r="AE1262">
        <v>0</v>
      </c>
      <c r="AF1262">
        <v>3</v>
      </c>
      <c r="AG1262">
        <v>2</v>
      </c>
      <c r="AJ1262">
        <v>3</v>
      </c>
      <c r="AK1262">
        <v>3.5</v>
      </c>
    </row>
    <row r="1263" spans="1:37" x14ac:dyDescent="0.25">
      <c r="A1263" s="3" t="str">
        <f t="shared" si="19"/>
        <v>Benedikt Thalmayr</v>
      </c>
      <c r="B1263" s="4">
        <v>45767</v>
      </c>
      <c r="C1263" t="s">
        <v>2552</v>
      </c>
      <c r="D1263" t="s">
        <v>2553</v>
      </c>
      <c r="E1263" t="s">
        <v>2554</v>
      </c>
      <c r="F1263" t="s">
        <v>2555</v>
      </c>
      <c r="I1263" t="s">
        <v>2562</v>
      </c>
      <c r="J1263" t="s">
        <v>2563</v>
      </c>
      <c r="K1263">
        <v>5</v>
      </c>
      <c r="L1263">
        <v>66</v>
      </c>
      <c r="M1263">
        <v>70</v>
      </c>
      <c r="N1263">
        <v>66</v>
      </c>
      <c r="Q1263">
        <v>202</v>
      </c>
      <c r="R1263">
        <v>77.260000000000005</v>
      </c>
      <c r="S1263">
        <v>76.37</v>
      </c>
      <c r="T1263">
        <v>70.930000000000007</v>
      </c>
      <c r="U1263">
        <v>75.33</v>
      </c>
      <c r="V1263">
        <v>71.900000000000006</v>
      </c>
      <c r="Y1263">
        <v>72.72</v>
      </c>
      <c r="Z1263">
        <v>5</v>
      </c>
      <c r="AA1263">
        <v>11</v>
      </c>
      <c r="AB1263">
        <v>5</v>
      </c>
      <c r="AE1263">
        <v>3</v>
      </c>
      <c r="AF1263">
        <v>8</v>
      </c>
      <c r="AG1263">
        <v>6</v>
      </c>
      <c r="AJ1263">
        <v>5</v>
      </c>
      <c r="AK1263">
        <v>5</v>
      </c>
    </row>
    <row r="1264" spans="1:37" x14ac:dyDescent="0.25">
      <c r="A1264" s="3" t="str">
        <f t="shared" si="19"/>
        <v>David Guyot</v>
      </c>
      <c r="B1264" s="4">
        <v>45767</v>
      </c>
      <c r="C1264" t="s">
        <v>2552</v>
      </c>
      <c r="D1264" t="s">
        <v>2553</v>
      </c>
      <c r="E1264" t="s">
        <v>2554</v>
      </c>
      <c r="F1264" t="s">
        <v>2555</v>
      </c>
      <c r="I1264" t="s">
        <v>2564</v>
      </c>
      <c r="J1264" t="s">
        <v>1153</v>
      </c>
      <c r="K1264">
        <v>6</v>
      </c>
      <c r="L1264">
        <v>67</v>
      </c>
      <c r="M1264">
        <v>67</v>
      </c>
      <c r="N1264">
        <v>69</v>
      </c>
      <c r="Q1264">
        <v>203</v>
      </c>
      <c r="R1264">
        <v>77.260000000000005</v>
      </c>
      <c r="S1264">
        <v>76.37</v>
      </c>
      <c r="T1264">
        <v>71.930000000000007</v>
      </c>
      <c r="U1264">
        <v>72.33</v>
      </c>
      <c r="V1264">
        <v>74.900000000000006</v>
      </c>
      <c r="Y1264">
        <v>73.05</v>
      </c>
      <c r="Z1264">
        <v>10</v>
      </c>
      <c r="AA1264">
        <v>6</v>
      </c>
      <c r="AB1264">
        <v>6</v>
      </c>
      <c r="AE1264">
        <v>4</v>
      </c>
      <c r="AF1264">
        <v>6</v>
      </c>
      <c r="AG1264">
        <v>7</v>
      </c>
      <c r="AJ1264">
        <v>6</v>
      </c>
      <c r="AK1264">
        <v>7</v>
      </c>
    </row>
    <row r="1265" spans="1:37" x14ac:dyDescent="0.25">
      <c r="A1265" s="3" t="str">
        <f t="shared" si="19"/>
        <v>Jakub Hrinda</v>
      </c>
      <c r="B1265" s="4">
        <v>45767</v>
      </c>
      <c r="C1265" t="s">
        <v>2552</v>
      </c>
      <c r="D1265" t="s">
        <v>2553</v>
      </c>
      <c r="E1265" t="s">
        <v>2554</v>
      </c>
      <c r="F1265" t="s">
        <v>2555</v>
      </c>
      <c r="I1265" t="s">
        <v>2565</v>
      </c>
      <c r="J1265" t="s">
        <v>2566</v>
      </c>
      <c r="K1265">
        <v>6</v>
      </c>
      <c r="L1265">
        <v>70</v>
      </c>
      <c r="M1265">
        <v>65</v>
      </c>
      <c r="N1265">
        <v>68</v>
      </c>
      <c r="Q1265">
        <v>203</v>
      </c>
      <c r="R1265">
        <v>77.260000000000005</v>
      </c>
      <c r="S1265">
        <v>76.37</v>
      </c>
      <c r="T1265">
        <v>74.930000000000007</v>
      </c>
      <c r="U1265">
        <v>70.33</v>
      </c>
      <c r="V1265">
        <v>73.900000000000006</v>
      </c>
      <c r="Y1265">
        <v>73.05</v>
      </c>
      <c r="Z1265">
        <v>31</v>
      </c>
      <c r="AA1265">
        <v>8</v>
      </c>
      <c r="AB1265">
        <v>6</v>
      </c>
      <c r="AE1265">
        <v>7</v>
      </c>
      <c r="AF1265">
        <v>7</v>
      </c>
      <c r="AG1265">
        <v>7</v>
      </c>
      <c r="AJ1265">
        <v>6</v>
      </c>
      <c r="AK1265">
        <v>7</v>
      </c>
    </row>
    <row r="1266" spans="1:37" x14ac:dyDescent="0.25">
      <c r="A1266" s="3" t="str">
        <f t="shared" si="19"/>
        <v>Pedro Lencart</v>
      </c>
      <c r="B1266" s="4">
        <v>45767</v>
      </c>
      <c r="C1266" t="s">
        <v>2552</v>
      </c>
      <c r="D1266" t="s">
        <v>2553</v>
      </c>
      <c r="E1266" t="s">
        <v>2554</v>
      </c>
      <c r="F1266" t="s">
        <v>2555</v>
      </c>
      <c r="I1266" t="s">
        <v>2567</v>
      </c>
      <c r="J1266" t="s">
        <v>1215</v>
      </c>
      <c r="K1266">
        <v>6</v>
      </c>
      <c r="L1266">
        <v>68</v>
      </c>
      <c r="M1266">
        <v>66</v>
      </c>
      <c r="N1266">
        <v>69</v>
      </c>
      <c r="Q1266">
        <v>203</v>
      </c>
      <c r="R1266">
        <v>77.260000000000005</v>
      </c>
      <c r="S1266">
        <v>76.37</v>
      </c>
      <c r="T1266">
        <v>72.930000000000007</v>
      </c>
      <c r="U1266">
        <v>71.33</v>
      </c>
      <c r="V1266">
        <v>74.900000000000006</v>
      </c>
      <c r="Y1266">
        <v>73.05</v>
      </c>
      <c r="Z1266">
        <v>14</v>
      </c>
      <c r="AA1266">
        <v>6</v>
      </c>
      <c r="AB1266">
        <v>6</v>
      </c>
      <c r="AE1266">
        <v>5</v>
      </c>
      <c r="AF1266">
        <v>6</v>
      </c>
      <c r="AG1266">
        <v>7</v>
      </c>
      <c r="AJ1266">
        <v>6</v>
      </c>
      <c r="AK1266">
        <v>7</v>
      </c>
    </row>
    <row r="1267" spans="1:37" x14ac:dyDescent="0.25">
      <c r="A1267" s="3" t="str">
        <f t="shared" si="19"/>
        <v>Allen John</v>
      </c>
      <c r="B1267" s="4">
        <v>45767</v>
      </c>
      <c r="C1267" t="s">
        <v>2552</v>
      </c>
      <c r="D1267" t="s">
        <v>2553</v>
      </c>
      <c r="E1267" t="s">
        <v>2554</v>
      </c>
      <c r="F1267" t="s">
        <v>2555</v>
      </c>
      <c r="I1267" t="s">
        <v>1249</v>
      </c>
      <c r="J1267" t="s">
        <v>2568</v>
      </c>
      <c r="K1267">
        <v>9</v>
      </c>
      <c r="L1267">
        <v>70</v>
      </c>
      <c r="M1267">
        <v>67</v>
      </c>
      <c r="N1267">
        <v>67</v>
      </c>
      <c r="Q1267">
        <v>204</v>
      </c>
      <c r="R1267">
        <v>77.260000000000005</v>
      </c>
      <c r="S1267">
        <v>76.37</v>
      </c>
      <c r="T1267">
        <v>74.930000000000007</v>
      </c>
      <c r="U1267">
        <v>72.33</v>
      </c>
      <c r="V1267">
        <v>72.900000000000006</v>
      </c>
      <c r="Y1267">
        <v>73.39</v>
      </c>
      <c r="Z1267">
        <v>31</v>
      </c>
      <c r="AA1267">
        <v>14</v>
      </c>
      <c r="AB1267">
        <v>9</v>
      </c>
      <c r="AE1267">
        <v>7</v>
      </c>
      <c r="AF1267">
        <v>9</v>
      </c>
      <c r="AG1267">
        <v>8</v>
      </c>
      <c r="AJ1267">
        <v>9</v>
      </c>
      <c r="AK1267">
        <v>9</v>
      </c>
    </row>
    <row r="1268" spans="1:37" x14ac:dyDescent="0.25">
      <c r="A1268" s="3" t="str">
        <f t="shared" si="19"/>
        <v>Leon Breimer</v>
      </c>
      <c r="B1268" s="4">
        <v>45767</v>
      </c>
      <c r="C1268" t="s">
        <v>2552</v>
      </c>
      <c r="D1268" t="s">
        <v>2553</v>
      </c>
      <c r="E1268" t="s">
        <v>2554</v>
      </c>
      <c r="F1268" t="s">
        <v>2555</v>
      </c>
      <c r="I1268" t="s">
        <v>2569</v>
      </c>
      <c r="J1268" t="s">
        <v>2570</v>
      </c>
      <c r="K1268">
        <v>10</v>
      </c>
      <c r="L1268">
        <v>69</v>
      </c>
      <c r="M1268">
        <v>71</v>
      </c>
      <c r="N1268">
        <v>65</v>
      </c>
      <c r="Q1268">
        <v>205</v>
      </c>
      <c r="R1268">
        <v>77.260000000000005</v>
      </c>
      <c r="S1268">
        <v>76.37</v>
      </c>
      <c r="T1268">
        <v>73.930000000000007</v>
      </c>
      <c r="U1268">
        <v>76.33</v>
      </c>
      <c r="V1268">
        <v>70.900000000000006</v>
      </c>
      <c r="Y1268">
        <v>73.72</v>
      </c>
      <c r="Z1268">
        <v>20</v>
      </c>
      <c r="AA1268">
        <v>36</v>
      </c>
      <c r="AB1268">
        <v>10</v>
      </c>
      <c r="AE1268">
        <v>6</v>
      </c>
      <c r="AF1268">
        <v>12</v>
      </c>
      <c r="AG1268">
        <v>9</v>
      </c>
      <c r="AJ1268">
        <v>10</v>
      </c>
      <c r="AK1268">
        <v>10.5</v>
      </c>
    </row>
    <row r="1269" spans="1:37" x14ac:dyDescent="0.25">
      <c r="A1269" s="3" t="str">
        <f t="shared" si="19"/>
        <v>Linus Lang</v>
      </c>
      <c r="B1269" s="4">
        <v>45767</v>
      </c>
      <c r="C1269" t="s">
        <v>2552</v>
      </c>
      <c r="D1269" t="s">
        <v>2553</v>
      </c>
      <c r="E1269" t="s">
        <v>2554</v>
      </c>
      <c r="F1269" t="s">
        <v>2555</v>
      </c>
      <c r="I1269" t="s">
        <v>2571</v>
      </c>
      <c r="J1269" t="s">
        <v>2572</v>
      </c>
      <c r="K1269">
        <v>10</v>
      </c>
      <c r="L1269">
        <v>69</v>
      </c>
      <c r="M1269">
        <v>69</v>
      </c>
      <c r="N1269">
        <v>67</v>
      </c>
      <c r="Q1269">
        <v>205</v>
      </c>
      <c r="R1269">
        <v>77.260000000000005</v>
      </c>
      <c r="S1269">
        <v>76.37</v>
      </c>
      <c r="T1269">
        <v>73.930000000000007</v>
      </c>
      <c r="U1269">
        <v>74.33</v>
      </c>
      <c r="V1269">
        <v>72.900000000000006</v>
      </c>
      <c r="Y1269">
        <v>73.72</v>
      </c>
      <c r="Z1269">
        <v>20</v>
      </c>
      <c r="AA1269">
        <v>18</v>
      </c>
      <c r="AB1269">
        <v>10</v>
      </c>
      <c r="AE1269">
        <v>6</v>
      </c>
      <c r="AF1269">
        <v>10</v>
      </c>
      <c r="AG1269">
        <v>9</v>
      </c>
      <c r="AJ1269">
        <v>10</v>
      </c>
      <c r="AK1269">
        <v>10.5</v>
      </c>
    </row>
    <row r="1270" spans="1:37" x14ac:dyDescent="0.25">
      <c r="A1270" s="3" t="str">
        <f t="shared" si="19"/>
        <v>Nico Lang</v>
      </c>
      <c r="B1270" s="4">
        <v>45767</v>
      </c>
      <c r="C1270" t="s">
        <v>2552</v>
      </c>
      <c r="D1270" t="s">
        <v>2553</v>
      </c>
      <c r="E1270" t="s">
        <v>2554</v>
      </c>
      <c r="F1270" t="s">
        <v>2555</v>
      </c>
      <c r="I1270" t="s">
        <v>2571</v>
      </c>
      <c r="J1270" t="s">
        <v>2573</v>
      </c>
      <c r="K1270">
        <v>12</v>
      </c>
      <c r="L1270">
        <v>66</v>
      </c>
      <c r="M1270">
        <v>72</v>
      </c>
      <c r="N1270">
        <v>68</v>
      </c>
      <c r="Q1270">
        <v>206</v>
      </c>
      <c r="R1270">
        <v>77.260000000000005</v>
      </c>
      <c r="S1270">
        <v>76.37</v>
      </c>
      <c r="T1270">
        <v>70.930000000000007</v>
      </c>
      <c r="U1270">
        <v>77.33</v>
      </c>
      <c r="V1270">
        <v>73.900000000000006</v>
      </c>
      <c r="Y1270">
        <v>74.05</v>
      </c>
      <c r="Z1270">
        <v>5</v>
      </c>
      <c r="AA1270">
        <v>18</v>
      </c>
      <c r="AB1270">
        <v>12</v>
      </c>
      <c r="AE1270">
        <v>3</v>
      </c>
      <c r="AF1270">
        <v>10</v>
      </c>
      <c r="AG1270">
        <v>10</v>
      </c>
      <c r="AJ1270">
        <v>12</v>
      </c>
      <c r="AK1270">
        <v>12.5</v>
      </c>
    </row>
    <row r="1271" spans="1:37" x14ac:dyDescent="0.25">
      <c r="A1271" s="3" t="str">
        <f t="shared" si="19"/>
        <v>Bob Van Der Voort</v>
      </c>
      <c r="B1271" s="4">
        <v>45767</v>
      </c>
      <c r="C1271" t="s">
        <v>2552</v>
      </c>
      <c r="D1271" t="s">
        <v>2553</v>
      </c>
      <c r="E1271" t="s">
        <v>2554</v>
      </c>
      <c r="F1271" t="s">
        <v>2555</v>
      </c>
      <c r="I1271" t="s">
        <v>2574</v>
      </c>
      <c r="J1271" t="s">
        <v>2575</v>
      </c>
      <c r="K1271">
        <v>12</v>
      </c>
      <c r="L1271">
        <v>74</v>
      </c>
      <c r="M1271">
        <v>65</v>
      </c>
      <c r="N1271">
        <v>67</v>
      </c>
      <c r="Q1271">
        <v>206</v>
      </c>
      <c r="R1271">
        <v>77.260000000000005</v>
      </c>
      <c r="S1271">
        <v>76.37</v>
      </c>
      <c r="T1271">
        <v>78.930000000000007</v>
      </c>
      <c r="U1271">
        <v>70.33</v>
      </c>
      <c r="V1271">
        <v>72.900000000000006</v>
      </c>
      <c r="Y1271">
        <v>74.05</v>
      </c>
      <c r="Z1271">
        <v>83</v>
      </c>
      <c r="AA1271">
        <v>29</v>
      </c>
      <c r="AB1271">
        <v>12</v>
      </c>
      <c r="AE1271">
        <v>11</v>
      </c>
      <c r="AF1271">
        <v>11</v>
      </c>
      <c r="AG1271">
        <v>10</v>
      </c>
      <c r="AJ1271">
        <v>12</v>
      </c>
      <c r="AK1271">
        <v>12.5</v>
      </c>
    </row>
    <row r="1272" spans="1:37" x14ac:dyDescent="0.25">
      <c r="A1272" s="3" t="str">
        <f t="shared" si="19"/>
        <v>Antoine Bachelier</v>
      </c>
      <c r="B1272" s="4">
        <v>45767</v>
      </c>
      <c r="C1272" t="s">
        <v>2552</v>
      </c>
      <c r="D1272" t="s">
        <v>2553</v>
      </c>
      <c r="E1272" t="s">
        <v>2554</v>
      </c>
      <c r="F1272" t="s">
        <v>2555</v>
      </c>
      <c r="I1272" t="s">
        <v>2576</v>
      </c>
      <c r="J1272" t="s">
        <v>2577</v>
      </c>
      <c r="K1272">
        <v>14</v>
      </c>
      <c r="L1272">
        <v>67</v>
      </c>
      <c r="M1272">
        <v>71</v>
      </c>
      <c r="N1272">
        <v>69</v>
      </c>
      <c r="Q1272">
        <v>207</v>
      </c>
      <c r="R1272">
        <v>77.260000000000005</v>
      </c>
      <c r="S1272">
        <v>76.37</v>
      </c>
      <c r="T1272">
        <v>71.930000000000007</v>
      </c>
      <c r="U1272">
        <v>76.33</v>
      </c>
      <c r="V1272">
        <v>74.900000000000006</v>
      </c>
      <c r="Y1272">
        <v>74.39</v>
      </c>
      <c r="Z1272">
        <v>10</v>
      </c>
      <c r="AA1272">
        <v>18</v>
      </c>
      <c r="AB1272">
        <v>14</v>
      </c>
      <c r="AE1272">
        <v>4</v>
      </c>
      <c r="AF1272">
        <v>10</v>
      </c>
      <c r="AG1272">
        <v>11</v>
      </c>
      <c r="AJ1272">
        <v>14</v>
      </c>
      <c r="AK1272">
        <v>16.5</v>
      </c>
    </row>
    <row r="1273" spans="1:37" x14ac:dyDescent="0.25">
      <c r="A1273" s="3" t="str">
        <f t="shared" si="19"/>
        <v>Mathieu Montagne</v>
      </c>
      <c r="B1273" s="4">
        <v>45767</v>
      </c>
      <c r="C1273" t="s">
        <v>2552</v>
      </c>
      <c r="D1273" t="s">
        <v>2553</v>
      </c>
      <c r="E1273" t="s">
        <v>2554</v>
      </c>
      <c r="F1273" t="s">
        <v>2555</v>
      </c>
      <c r="I1273" t="s">
        <v>2578</v>
      </c>
      <c r="J1273" t="s">
        <v>2579</v>
      </c>
      <c r="K1273">
        <v>14</v>
      </c>
      <c r="L1273">
        <v>69</v>
      </c>
      <c r="M1273">
        <v>69</v>
      </c>
      <c r="N1273">
        <v>69</v>
      </c>
      <c r="Q1273">
        <v>207</v>
      </c>
      <c r="R1273">
        <v>77.260000000000005</v>
      </c>
      <c r="S1273">
        <v>76.37</v>
      </c>
      <c r="T1273">
        <v>73.930000000000007</v>
      </c>
      <c r="U1273">
        <v>74.33</v>
      </c>
      <c r="V1273">
        <v>74.900000000000006</v>
      </c>
      <c r="Y1273">
        <v>74.39</v>
      </c>
      <c r="Z1273">
        <v>20</v>
      </c>
      <c r="AA1273">
        <v>18</v>
      </c>
      <c r="AB1273">
        <v>14</v>
      </c>
      <c r="AE1273">
        <v>6</v>
      </c>
      <c r="AF1273">
        <v>10</v>
      </c>
      <c r="AG1273">
        <v>11</v>
      </c>
      <c r="AJ1273">
        <v>14</v>
      </c>
      <c r="AK1273">
        <v>16.5</v>
      </c>
    </row>
    <row r="1274" spans="1:37" x14ac:dyDescent="0.25">
      <c r="A1274" s="3" t="str">
        <f t="shared" si="19"/>
        <v>Martin Obtmeier</v>
      </c>
      <c r="B1274" s="4">
        <v>45767</v>
      </c>
      <c r="C1274" t="s">
        <v>2552</v>
      </c>
      <c r="D1274" t="s">
        <v>2553</v>
      </c>
      <c r="E1274" t="s">
        <v>2554</v>
      </c>
      <c r="F1274" t="s">
        <v>2555</v>
      </c>
      <c r="I1274" t="s">
        <v>2580</v>
      </c>
      <c r="J1274" t="s">
        <v>1003</v>
      </c>
      <c r="K1274">
        <v>14</v>
      </c>
      <c r="L1274">
        <v>69</v>
      </c>
      <c r="M1274">
        <v>70</v>
      </c>
      <c r="N1274">
        <v>68</v>
      </c>
      <c r="Q1274">
        <v>207</v>
      </c>
      <c r="R1274">
        <v>77.260000000000005</v>
      </c>
      <c r="S1274">
        <v>76.37</v>
      </c>
      <c r="T1274">
        <v>73.930000000000007</v>
      </c>
      <c r="U1274">
        <v>75.33</v>
      </c>
      <c r="V1274">
        <v>73.900000000000006</v>
      </c>
      <c r="Y1274">
        <v>74.39</v>
      </c>
      <c r="Z1274">
        <v>20</v>
      </c>
      <c r="AA1274">
        <v>29</v>
      </c>
      <c r="AB1274">
        <v>14</v>
      </c>
      <c r="AE1274">
        <v>6</v>
      </c>
      <c r="AF1274">
        <v>11</v>
      </c>
      <c r="AG1274">
        <v>11</v>
      </c>
      <c r="AJ1274">
        <v>14</v>
      </c>
      <c r="AK1274">
        <v>16.5</v>
      </c>
    </row>
    <row r="1275" spans="1:37" x14ac:dyDescent="0.25">
      <c r="A1275" s="3" t="str">
        <f t="shared" si="19"/>
        <v>Jordan Prutthaweewat</v>
      </c>
      <c r="B1275" s="4">
        <v>45767</v>
      </c>
      <c r="C1275" t="s">
        <v>2552</v>
      </c>
      <c r="D1275" t="s">
        <v>2553</v>
      </c>
      <c r="E1275" t="s">
        <v>2554</v>
      </c>
      <c r="F1275" t="s">
        <v>2555</v>
      </c>
      <c r="I1275" t="s">
        <v>2581</v>
      </c>
      <c r="J1275" t="s">
        <v>862</v>
      </c>
      <c r="K1275">
        <v>14</v>
      </c>
      <c r="L1275">
        <v>66</v>
      </c>
      <c r="M1275">
        <v>69</v>
      </c>
      <c r="N1275">
        <v>72</v>
      </c>
      <c r="Q1275">
        <v>207</v>
      </c>
      <c r="R1275">
        <v>77.260000000000005</v>
      </c>
      <c r="S1275">
        <v>76.37</v>
      </c>
      <c r="T1275">
        <v>70.930000000000007</v>
      </c>
      <c r="U1275">
        <v>74.33</v>
      </c>
      <c r="V1275">
        <v>77.900000000000006</v>
      </c>
      <c r="Y1275">
        <v>74.39</v>
      </c>
      <c r="Z1275">
        <v>5</v>
      </c>
      <c r="AA1275">
        <v>8</v>
      </c>
      <c r="AB1275">
        <v>14</v>
      </c>
      <c r="AE1275">
        <v>3</v>
      </c>
      <c r="AF1275">
        <v>7</v>
      </c>
      <c r="AG1275">
        <v>11</v>
      </c>
      <c r="AJ1275">
        <v>14</v>
      </c>
      <c r="AK1275">
        <v>16.5</v>
      </c>
    </row>
    <row r="1276" spans="1:37" x14ac:dyDescent="0.25">
      <c r="A1276" s="3" t="str">
        <f t="shared" si="19"/>
        <v>Tim Tillmanns</v>
      </c>
      <c r="B1276" s="4">
        <v>45767</v>
      </c>
      <c r="C1276" t="s">
        <v>2552</v>
      </c>
      <c r="D1276" t="s">
        <v>2553</v>
      </c>
      <c r="E1276" t="s">
        <v>2554</v>
      </c>
      <c r="F1276" t="s">
        <v>2555</v>
      </c>
      <c r="I1276" t="s">
        <v>2582</v>
      </c>
      <c r="J1276" t="s">
        <v>2207</v>
      </c>
      <c r="K1276">
        <v>14</v>
      </c>
      <c r="L1276">
        <v>71</v>
      </c>
      <c r="M1276">
        <v>70</v>
      </c>
      <c r="N1276">
        <v>66</v>
      </c>
      <c r="Q1276">
        <v>207</v>
      </c>
      <c r="R1276">
        <v>77.260000000000005</v>
      </c>
      <c r="S1276">
        <v>76.37</v>
      </c>
      <c r="T1276">
        <v>75.930000000000007</v>
      </c>
      <c r="U1276">
        <v>75.33</v>
      </c>
      <c r="V1276">
        <v>71.900000000000006</v>
      </c>
      <c r="Y1276">
        <v>74.39</v>
      </c>
      <c r="Z1276">
        <v>46</v>
      </c>
      <c r="AA1276">
        <v>40</v>
      </c>
      <c r="AB1276">
        <v>14</v>
      </c>
      <c r="AE1276">
        <v>8</v>
      </c>
      <c r="AF1276">
        <v>13</v>
      </c>
      <c r="AG1276">
        <v>11</v>
      </c>
      <c r="AJ1276">
        <v>14</v>
      </c>
      <c r="AK1276">
        <v>16.5</v>
      </c>
    </row>
    <row r="1277" spans="1:37" x14ac:dyDescent="0.25">
      <c r="A1277" s="3" t="str">
        <f t="shared" si="19"/>
        <v>Tim Van der Steen</v>
      </c>
      <c r="B1277" s="4">
        <v>45767</v>
      </c>
      <c r="C1277" t="s">
        <v>2552</v>
      </c>
      <c r="D1277" t="s">
        <v>2553</v>
      </c>
      <c r="E1277" t="s">
        <v>2554</v>
      </c>
      <c r="F1277" t="s">
        <v>2555</v>
      </c>
      <c r="I1277" t="s">
        <v>2583</v>
      </c>
      <c r="J1277" t="s">
        <v>2207</v>
      </c>
      <c r="K1277">
        <v>14</v>
      </c>
      <c r="L1277">
        <v>68</v>
      </c>
      <c r="M1277">
        <v>69</v>
      </c>
      <c r="N1277">
        <v>70</v>
      </c>
      <c r="Q1277">
        <v>207</v>
      </c>
      <c r="R1277">
        <v>77.260000000000005</v>
      </c>
      <c r="S1277">
        <v>76.37</v>
      </c>
      <c r="T1277">
        <v>72.930000000000007</v>
      </c>
      <c r="U1277">
        <v>74.33</v>
      </c>
      <c r="V1277">
        <v>75.900000000000006</v>
      </c>
      <c r="Y1277">
        <v>74.39</v>
      </c>
      <c r="Z1277">
        <v>14</v>
      </c>
      <c r="AA1277">
        <v>14</v>
      </c>
      <c r="AB1277">
        <v>14</v>
      </c>
      <c r="AE1277">
        <v>5</v>
      </c>
      <c r="AF1277">
        <v>9</v>
      </c>
      <c r="AG1277">
        <v>11</v>
      </c>
      <c r="AJ1277">
        <v>14</v>
      </c>
      <c r="AK1277">
        <v>16.5</v>
      </c>
    </row>
    <row r="1278" spans="1:37" x14ac:dyDescent="0.25">
      <c r="A1278" s="3" t="str">
        <f t="shared" si="19"/>
        <v>Louis Bonte</v>
      </c>
      <c r="B1278" s="4">
        <v>45767</v>
      </c>
      <c r="C1278" t="s">
        <v>2552</v>
      </c>
      <c r="D1278" t="s">
        <v>2553</v>
      </c>
      <c r="E1278" t="s">
        <v>2554</v>
      </c>
      <c r="F1278" t="s">
        <v>2555</v>
      </c>
      <c r="I1278" t="s">
        <v>2584</v>
      </c>
      <c r="J1278" t="s">
        <v>1371</v>
      </c>
      <c r="K1278">
        <v>20</v>
      </c>
      <c r="L1278">
        <v>69</v>
      </c>
      <c r="M1278">
        <v>69</v>
      </c>
      <c r="N1278">
        <v>70</v>
      </c>
      <c r="Q1278">
        <v>208</v>
      </c>
      <c r="R1278">
        <v>77.260000000000005</v>
      </c>
      <c r="S1278">
        <v>76.37</v>
      </c>
      <c r="T1278">
        <v>73.930000000000007</v>
      </c>
      <c r="U1278">
        <v>74.33</v>
      </c>
      <c r="V1278">
        <v>75.900000000000006</v>
      </c>
      <c r="Y1278">
        <v>74.72</v>
      </c>
      <c r="Z1278">
        <v>20</v>
      </c>
      <c r="AA1278">
        <v>18</v>
      </c>
      <c r="AB1278">
        <v>20</v>
      </c>
      <c r="AE1278">
        <v>6</v>
      </c>
      <c r="AF1278">
        <v>10</v>
      </c>
      <c r="AG1278">
        <v>12</v>
      </c>
      <c r="AJ1278">
        <v>20</v>
      </c>
      <c r="AK1278">
        <v>22</v>
      </c>
    </row>
    <row r="1279" spans="1:37" x14ac:dyDescent="0.25">
      <c r="A1279" s="3" t="str">
        <f t="shared" si="19"/>
        <v>Mathieu Decottignies-Lafon</v>
      </c>
      <c r="B1279" s="4">
        <v>45767</v>
      </c>
      <c r="C1279" t="s">
        <v>2552</v>
      </c>
      <c r="D1279" t="s">
        <v>2553</v>
      </c>
      <c r="E1279" t="s">
        <v>2554</v>
      </c>
      <c r="F1279" t="s">
        <v>2555</v>
      </c>
      <c r="I1279" t="s">
        <v>2585</v>
      </c>
      <c r="J1279" t="s">
        <v>2579</v>
      </c>
      <c r="K1279">
        <v>20</v>
      </c>
      <c r="L1279">
        <v>72</v>
      </c>
      <c r="M1279">
        <v>66</v>
      </c>
      <c r="N1279">
        <v>70</v>
      </c>
      <c r="Q1279">
        <v>208</v>
      </c>
      <c r="R1279">
        <v>77.260000000000005</v>
      </c>
      <c r="S1279">
        <v>76.37</v>
      </c>
      <c r="T1279">
        <v>76.930000000000007</v>
      </c>
      <c r="U1279">
        <v>71.33</v>
      </c>
      <c r="V1279">
        <v>75.900000000000006</v>
      </c>
      <c r="Y1279">
        <v>74.72</v>
      </c>
      <c r="Z1279">
        <v>60</v>
      </c>
      <c r="AA1279">
        <v>18</v>
      </c>
      <c r="AB1279">
        <v>20</v>
      </c>
      <c r="AE1279">
        <v>9</v>
      </c>
      <c r="AF1279">
        <v>10</v>
      </c>
      <c r="AG1279">
        <v>12</v>
      </c>
      <c r="AJ1279">
        <v>20</v>
      </c>
      <c r="AK1279">
        <v>22</v>
      </c>
    </row>
    <row r="1280" spans="1:37" x14ac:dyDescent="0.25">
      <c r="A1280" s="3" t="str">
        <f t="shared" si="19"/>
        <v>Dennis Fuchs</v>
      </c>
      <c r="B1280" s="4">
        <v>45767</v>
      </c>
      <c r="C1280" t="s">
        <v>2552</v>
      </c>
      <c r="D1280" t="s">
        <v>2553</v>
      </c>
      <c r="E1280" t="s">
        <v>2554</v>
      </c>
      <c r="F1280" t="s">
        <v>2555</v>
      </c>
      <c r="I1280" t="s">
        <v>2586</v>
      </c>
      <c r="J1280" t="s">
        <v>2587</v>
      </c>
      <c r="K1280">
        <v>20</v>
      </c>
      <c r="L1280">
        <v>67</v>
      </c>
      <c r="M1280">
        <v>71</v>
      </c>
      <c r="N1280">
        <v>70</v>
      </c>
      <c r="Q1280">
        <v>208</v>
      </c>
      <c r="R1280">
        <v>77.260000000000005</v>
      </c>
      <c r="S1280">
        <v>76.37</v>
      </c>
      <c r="T1280">
        <v>71.930000000000007</v>
      </c>
      <c r="U1280">
        <v>76.33</v>
      </c>
      <c r="V1280">
        <v>75.900000000000006</v>
      </c>
      <c r="Y1280">
        <v>74.72</v>
      </c>
      <c r="Z1280">
        <v>10</v>
      </c>
      <c r="AA1280">
        <v>18</v>
      </c>
      <c r="AB1280">
        <v>20</v>
      </c>
      <c r="AE1280">
        <v>4</v>
      </c>
      <c r="AF1280">
        <v>10</v>
      </c>
      <c r="AG1280">
        <v>12</v>
      </c>
      <c r="AJ1280">
        <v>20</v>
      </c>
      <c r="AK1280">
        <v>22</v>
      </c>
    </row>
    <row r="1281" spans="1:37" x14ac:dyDescent="0.25">
      <c r="A1281" s="3" t="str">
        <f t="shared" si="19"/>
        <v>Michael Hirmer</v>
      </c>
      <c r="B1281" s="4">
        <v>45767</v>
      </c>
      <c r="C1281" t="s">
        <v>2552</v>
      </c>
      <c r="D1281" t="s">
        <v>2553</v>
      </c>
      <c r="E1281" t="s">
        <v>2554</v>
      </c>
      <c r="F1281" t="s">
        <v>2555</v>
      </c>
      <c r="I1281" t="s">
        <v>2588</v>
      </c>
      <c r="J1281" t="s">
        <v>1227</v>
      </c>
      <c r="K1281">
        <v>20</v>
      </c>
      <c r="L1281">
        <v>69</v>
      </c>
      <c r="M1281">
        <v>69</v>
      </c>
      <c r="N1281">
        <v>70</v>
      </c>
      <c r="Q1281">
        <v>208</v>
      </c>
      <c r="R1281">
        <v>77.260000000000005</v>
      </c>
      <c r="S1281">
        <v>76.37</v>
      </c>
      <c r="T1281">
        <v>73.930000000000007</v>
      </c>
      <c r="U1281">
        <v>74.33</v>
      </c>
      <c r="V1281">
        <v>75.900000000000006</v>
      </c>
      <c r="Y1281">
        <v>74.72</v>
      </c>
      <c r="Z1281">
        <v>20</v>
      </c>
      <c r="AA1281">
        <v>18</v>
      </c>
      <c r="AB1281">
        <v>20</v>
      </c>
      <c r="AE1281">
        <v>6</v>
      </c>
      <c r="AF1281">
        <v>10</v>
      </c>
      <c r="AG1281">
        <v>12</v>
      </c>
      <c r="AJ1281">
        <v>20</v>
      </c>
      <c r="AK1281">
        <v>22</v>
      </c>
    </row>
    <row r="1282" spans="1:37" x14ac:dyDescent="0.25">
      <c r="A1282" s="3" t="str">
        <f t="shared" ref="A1282:A1345" si="20">IF(J1282="","",CONCATENATE(J1282," ",I1282))</f>
        <v>Sebastian F. Sliwka</v>
      </c>
      <c r="B1282" s="4">
        <v>45767</v>
      </c>
      <c r="C1282" t="s">
        <v>2552</v>
      </c>
      <c r="D1282" t="s">
        <v>2553</v>
      </c>
      <c r="E1282" t="s">
        <v>2554</v>
      </c>
      <c r="F1282" t="s">
        <v>2555</v>
      </c>
      <c r="I1282" t="s">
        <v>2589</v>
      </c>
      <c r="J1282" t="s">
        <v>2590</v>
      </c>
      <c r="K1282">
        <v>20</v>
      </c>
      <c r="L1282">
        <v>66</v>
      </c>
      <c r="M1282">
        <v>70</v>
      </c>
      <c r="N1282">
        <v>72</v>
      </c>
      <c r="Q1282">
        <v>208</v>
      </c>
      <c r="R1282">
        <v>77.260000000000005</v>
      </c>
      <c r="S1282">
        <v>76.37</v>
      </c>
      <c r="T1282">
        <v>70.930000000000007</v>
      </c>
      <c r="U1282">
        <v>75.33</v>
      </c>
      <c r="V1282">
        <v>77.900000000000006</v>
      </c>
      <c r="Y1282">
        <v>74.72</v>
      </c>
      <c r="Z1282">
        <v>5</v>
      </c>
      <c r="AA1282">
        <v>11</v>
      </c>
      <c r="AB1282">
        <v>20</v>
      </c>
      <c r="AE1282">
        <v>3</v>
      </c>
      <c r="AF1282">
        <v>8</v>
      </c>
      <c r="AG1282">
        <v>12</v>
      </c>
      <c r="AJ1282">
        <v>20</v>
      </c>
      <c r="AK1282">
        <v>22</v>
      </c>
    </row>
    <row r="1283" spans="1:37" x14ac:dyDescent="0.25">
      <c r="A1283" s="3" t="str">
        <f t="shared" si="20"/>
        <v>Liam Bentein</v>
      </c>
      <c r="B1283" s="4">
        <v>45767</v>
      </c>
      <c r="C1283" t="s">
        <v>2552</v>
      </c>
      <c r="D1283" t="s">
        <v>2553</v>
      </c>
      <c r="E1283" t="s">
        <v>2554</v>
      </c>
      <c r="F1283" t="s">
        <v>2555</v>
      </c>
      <c r="I1283" t="s">
        <v>2591</v>
      </c>
      <c r="J1283" t="s">
        <v>1341</v>
      </c>
      <c r="K1283">
        <v>25</v>
      </c>
      <c r="L1283">
        <v>70</v>
      </c>
      <c r="M1283">
        <v>69</v>
      </c>
      <c r="N1283">
        <v>70</v>
      </c>
      <c r="Q1283">
        <v>209</v>
      </c>
      <c r="R1283">
        <v>77.260000000000005</v>
      </c>
      <c r="S1283">
        <v>76.37</v>
      </c>
      <c r="T1283">
        <v>74.930000000000007</v>
      </c>
      <c r="U1283">
        <v>74.33</v>
      </c>
      <c r="V1283">
        <v>75.900000000000006</v>
      </c>
      <c r="Y1283">
        <v>75.05</v>
      </c>
      <c r="Z1283">
        <v>31</v>
      </c>
      <c r="AA1283">
        <v>29</v>
      </c>
      <c r="AB1283">
        <v>25</v>
      </c>
      <c r="AE1283">
        <v>7</v>
      </c>
      <c r="AF1283">
        <v>11</v>
      </c>
      <c r="AG1283">
        <v>13</v>
      </c>
      <c r="AJ1283">
        <v>25</v>
      </c>
      <c r="AK1283">
        <v>26.5</v>
      </c>
    </row>
    <row r="1284" spans="1:37" x14ac:dyDescent="0.25">
      <c r="A1284" s="3" t="str">
        <f t="shared" si="20"/>
        <v>Christian Braunig</v>
      </c>
      <c r="B1284" s="4">
        <v>45767</v>
      </c>
      <c r="C1284" t="s">
        <v>2552</v>
      </c>
      <c r="D1284" t="s">
        <v>2553</v>
      </c>
      <c r="E1284" t="s">
        <v>2554</v>
      </c>
      <c r="F1284" t="s">
        <v>2555</v>
      </c>
      <c r="I1284" t="s">
        <v>2592</v>
      </c>
      <c r="J1284" t="s">
        <v>1270</v>
      </c>
      <c r="K1284">
        <v>25</v>
      </c>
      <c r="L1284">
        <v>69</v>
      </c>
      <c r="M1284">
        <v>69</v>
      </c>
      <c r="N1284">
        <v>71</v>
      </c>
      <c r="Q1284">
        <v>209</v>
      </c>
      <c r="R1284">
        <v>77.260000000000005</v>
      </c>
      <c r="S1284">
        <v>76.37</v>
      </c>
      <c r="T1284">
        <v>73.930000000000007</v>
      </c>
      <c r="U1284">
        <v>74.33</v>
      </c>
      <c r="V1284">
        <v>76.900000000000006</v>
      </c>
      <c r="Y1284">
        <v>75.05</v>
      </c>
      <c r="Z1284">
        <v>20</v>
      </c>
      <c r="AA1284">
        <v>18</v>
      </c>
      <c r="AB1284">
        <v>25</v>
      </c>
      <c r="AE1284">
        <v>6</v>
      </c>
      <c r="AF1284">
        <v>10</v>
      </c>
      <c r="AG1284">
        <v>13</v>
      </c>
      <c r="AJ1284">
        <v>25</v>
      </c>
      <c r="AK1284">
        <v>26.5</v>
      </c>
    </row>
    <row r="1285" spans="1:37" x14ac:dyDescent="0.25">
      <c r="A1285" s="3" t="str">
        <f t="shared" si="20"/>
        <v>Dominik Pavoucek</v>
      </c>
      <c r="B1285" s="4">
        <v>45767</v>
      </c>
      <c r="C1285" t="s">
        <v>2552</v>
      </c>
      <c r="D1285" t="s">
        <v>2553</v>
      </c>
      <c r="E1285" t="s">
        <v>2554</v>
      </c>
      <c r="F1285" t="s">
        <v>2555</v>
      </c>
      <c r="I1285" t="s">
        <v>2593</v>
      </c>
      <c r="J1285" t="s">
        <v>2594</v>
      </c>
      <c r="K1285">
        <v>25</v>
      </c>
      <c r="L1285">
        <v>68</v>
      </c>
      <c r="M1285">
        <v>67</v>
      </c>
      <c r="N1285">
        <v>74</v>
      </c>
      <c r="Q1285">
        <v>209</v>
      </c>
      <c r="R1285">
        <v>77.260000000000005</v>
      </c>
      <c r="S1285">
        <v>76.37</v>
      </c>
      <c r="T1285">
        <v>72.930000000000007</v>
      </c>
      <c r="U1285">
        <v>72.33</v>
      </c>
      <c r="V1285">
        <v>79.900000000000006</v>
      </c>
      <c r="Y1285">
        <v>75.05</v>
      </c>
      <c r="Z1285">
        <v>14</v>
      </c>
      <c r="AA1285">
        <v>8</v>
      </c>
      <c r="AB1285">
        <v>25</v>
      </c>
      <c r="AE1285">
        <v>5</v>
      </c>
      <c r="AF1285">
        <v>7</v>
      </c>
      <c r="AG1285">
        <v>13</v>
      </c>
      <c r="AJ1285">
        <v>25</v>
      </c>
      <c r="AK1285">
        <v>26.5</v>
      </c>
    </row>
    <row r="1286" spans="1:37" x14ac:dyDescent="0.25">
      <c r="A1286" s="3" t="str">
        <f t="shared" si="20"/>
        <v>Florian Schweighofer</v>
      </c>
      <c r="B1286" s="4">
        <v>45767</v>
      </c>
      <c r="C1286" t="s">
        <v>2552</v>
      </c>
      <c r="D1286" t="s">
        <v>2553</v>
      </c>
      <c r="E1286" t="s">
        <v>2554</v>
      </c>
      <c r="F1286" t="s">
        <v>2555</v>
      </c>
      <c r="I1286" t="s">
        <v>2595</v>
      </c>
      <c r="J1286" t="s">
        <v>2596</v>
      </c>
      <c r="K1286">
        <v>25</v>
      </c>
      <c r="L1286">
        <v>67</v>
      </c>
      <c r="M1286">
        <v>70</v>
      </c>
      <c r="N1286">
        <v>72</v>
      </c>
      <c r="Q1286">
        <v>209</v>
      </c>
      <c r="R1286">
        <v>77.260000000000005</v>
      </c>
      <c r="S1286">
        <v>76.37</v>
      </c>
      <c r="T1286">
        <v>71.930000000000007</v>
      </c>
      <c r="U1286">
        <v>75.33</v>
      </c>
      <c r="V1286">
        <v>77.900000000000006</v>
      </c>
      <c r="Y1286">
        <v>75.05</v>
      </c>
      <c r="Z1286">
        <v>10</v>
      </c>
      <c r="AA1286">
        <v>14</v>
      </c>
      <c r="AB1286">
        <v>25</v>
      </c>
      <c r="AE1286">
        <v>4</v>
      </c>
      <c r="AF1286">
        <v>9</v>
      </c>
      <c r="AG1286">
        <v>13</v>
      </c>
      <c r="AJ1286">
        <v>25</v>
      </c>
      <c r="AK1286">
        <v>26.5</v>
      </c>
    </row>
    <row r="1287" spans="1:37" x14ac:dyDescent="0.25">
      <c r="A1287" s="3" t="str">
        <f t="shared" si="20"/>
        <v>Dario Antonisse</v>
      </c>
      <c r="B1287" s="4">
        <v>45767</v>
      </c>
      <c r="C1287" t="s">
        <v>2552</v>
      </c>
      <c r="D1287" t="s">
        <v>2553</v>
      </c>
      <c r="E1287" t="s">
        <v>2554</v>
      </c>
      <c r="F1287" t="s">
        <v>2555</v>
      </c>
      <c r="I1287" t="s">
        <v>2597</v>
      </c>
      <c r="J1287" t="s">
        <v>2598</v>
      </c>
      <c r="K1287">
        <v>29</v>
      </c>
      <c r="L1287">
        <v>66</v>
      </c>
      <c r="M1287">
        <v>72</v>
      </c>
      <c r="N1287">
        <v>72</v>
      </c>
      <c r="Q1287">
        <v>210</v>
      </c>
      <c r="R1287">
        <v>77.260000000000005</v>
      </c>
      <c r="S1287">
        <v>76.37</v>
      </c>
      <c r="T1287">
        <v>70.930000000000007</v>
      </c>
      <c r="U1287">
        <v>77.33</v>
      </c>
      <c r="V1287">
        <v>77.900000000000006</v>
      </c>
      <c r="Y1287">
        <v>75.39</v>
      </c>
      <c r="Z1287">
        <v>5</v>
      </c>
      <c r="AA1287">
        <v>18</v>
      </c>
      <c r="AB1287">
        <v>29</v>
      </c>
      <c r="AE1287">
        <v>3</v>
      </c>
      <c r="AF1287">
        <v>10</v>
      </c>
      <c r="AG1287">
        <v>14</v>
      </c>
      <c r="AJ1287">
        <v>29</v>
      </c>
      <c r="AK1287">
        <v>32</v>
      </c>
    </row>
    <row r="1288" spans="1:37" x14ac:dyDescent="0.25">
      <c r="A1288" s="3" t="str">
        <f t="shared" si="20"/>
        <v>Tom Buschges</v>
      </c>
      <c r="B1288" s="4">
        <v>45767</v>
      </c>
      <c r="C1288" t="s">
        <v>2552</v>
      </c>
      <c r="D1288" t="s">
        <v>2553</v>
      </c>
      <c r="E1288" t="s">
        <v>2554</v>
      </c>
      <c r="F1288" t="s">
        <v>2555</v>
      </c>
      <c r="I1288" t="s">
        <v>2599</v>
      </c>
      <c r="J1288" t="s">
        <v>919</v>
      </c>
      <c r="K1288">
        <v>29</v>
      </c>
      <c r="L1288">
        <v>73</v>
      </c>
      <c r="M1288">
        <v>68</v>
      </c>
      <c r="N1288">
        <v>69</v>
      </c>
      <c r="Q1288">
        <v>210</v>
      </c>
      <c r="R1288">
        <v>77.260000000000005</v>
      </c>
      <c r="S1288">
        <v>76.37</v>
      </c>
      <c r="T1288">
        <v>77.930000000000007</v>
      </c>
      <c r="U1288">
        <v>73.33</v>
      </c>
      <c r="V1288">
        <v>74.900000000000006</v>
      </c>
      <c r="Y1288">
        <v>75.39</v>
      </c>
      <c r="Z1288">
        <v>70</v>
      </c>
      <c r="AA1288">
        <v>40</v>
      </c>
      <c r="AB1288">
        <v>29</v>
      </c>
      <c r="AE1288">
        <v>10</v>
      </c>
      <c r="AF1288">
        <v>13</v>
      </c>
      <c r="AG1288">
        <v>14</v>
      </c>
      <c r="AJ1288">
        <v>29</v>
      </c>
      <c r="AK1288">
        <v>32</v>
      </c>
    </row>
    <row r="1289" spans="1:37" x14ac:dyDescent="0.25">
      <c r="A1289" s="3" t="str">
        <f t="shared" si="20"/>
        <v>Nicola Gerhardsen</v>
      </c>
      <c r="B1289" s="4">
        <v>45767</v>
      </c>
      <c r="C1289" t="s">
        <v>2552</v>
      </c>
      <c r="D1289" t="s">
        <v>2553</v>
      </c>
      <c r="E1289" t="s">
        <v>2554</v>
      </c>
      <c r="F1289" t="s">
        <v>2555</v>
      </c>
      <c r="I1289" t="s">
        <v>2600</v>
      </c>
      <c r="J1289" t="s">
        <v>2601</v>
      </c>
      <c r="K1289">
        <v>29</v>
      </c>
      <c r="L1289">
        <v>71</v>
      </c>
      <c r="M1289">
        <v>70</v>
      </c>
      <c r="N1289">
        <v>69</v>
      </c>
      <c r="Q1289">
        <v>210</v>
      </c>
      <c r="R1289">
        <v>77.260000000000005</v>
      </c>
      <c r="S1289">
        <v>76.37</v>
      </c>
      <c r="T1289">
        <v>75.930000000000007</v>
      </c>
      <c r="U1289">
        <v>75.33</v>
      </c>
      <c r="V1289">
        <v>74.900000000000006</v>
      </c>
      <c r="Y1289">
        <v>75.39</v>
      </c>
      <c r="Z1289">
        <v>46</v>
      </c>
      <c r="AA1289">
        <v>40</v>
      </c>
      <c r="AB1289">
        <v>29</v>
      </c>
      <c r="AE1289">
        <v>8</v>
      </c>
      <c r="AF1289">
        <v>13</v>
      </c>
      <c r="AG1289">
        <v>14</v>
      </c>
      <c r="AJ1289">
        <v>29</v>
      </c>
      <c r="AK1289">
        <v>32</v>
      </c>
    </row>
    <row r="1290" spans="1:37" x14ac:dyDescent="0.25">
      <c r="A1290" s="3" t="str">
        <f t="shared" si="20"/>
        <v>Alex Hietala</v>
      </c>
      <c r="B1290" s="4">
        <v>45767</v>
      </c>
      <c r="C1290" t="s">
        <v>2552</v>
      </c>
      <c r="D1290" t="s">
        <v>2553</v>
      </c>
      <c r="E1290" t="s">
        <v>2554</v>
      </c>
      <c r="F1290" t="s">
        <v>2555</v>
      </c>
      <c r="I1290" t="s">
        <v>2602</v>
      </c>
      <c r="J1290" t="s">
        <v>2041</v>
      </c>
      <c r="K1290">
        <v>29</v>
      </c>
      <c r="L1290">
        <v>71</v>
      </c>
      <c r="M1290">
        <v>67</v>
      </c>
      <c r="N1290">
        <v>72</v>
      </c>
      <c r="Q1290">
        <v>210</v>
      </c>
      <c r="R1290">
        <v>77.260000000000005</v>
      </c>
      <c r="S1290">
        <v>76.37</v>
      </c>
      <c r="T1290">
        <v>75.930000000000007</v>
      </c>
      <c r="U1290">
        <v>72.33</v>
      </c>
      <c r="V1290">
        <v>77.900000000000006</v>
      </c>
      <c r="Y1290">
        <v>75.39</v>
      </c>
      <c r="Z1290">
        <v>46</v>
      </c>
      <c r="AA1290">
        <v>18</v>
      </c>
      <c r="AB1290">
        <v>29</v>
      </c>
      <c r="AE1290">
        <v>8</v>
      </c>
      <c r="AF1290">
        <v>10</v>
      </c>
      <c r="AG1290">
        <v>14</v>
      </c>
      <c r="AJ1290">
        <v>29</v>
      </c>
      <c r="AK1290">
        <v>32</v>
      </c>
    </row>
    <row r="1291" spans="1:37" x14ac:dyDescent="0.25">
      <c r="A1291" s="3" t="str">
        <f t="shared" si="20"/>
        <v>Koen Kouwenaar</v>
      </c>
      <c r="B1291" s="4">
        <v>45767</v>
      </c>
      <c r="C1291" t="s">
        <v>2552</v>
      </c>
      <c r="D1291" t="s">
        <v>2553</v>
      </c>
      <c r="E1291" t="s">
        <v>2554</v>
      </c>
      <c r="F1291" t="s">
        <v>2555</v>
      </c>
      <c r="I1291" t="s">
        <v>2603</v>
      </c>
      <c r="J1291" t="s">
        <v>2604</v>
      </c>
      <c r="K1291">
        <v>29</v>
      </c>
      <c r="L1291">
        <v>70</v>
      </c>
      <c r="M1291">
        <v>69</v>
      </c>
      <c r="N1291">
        <v>71</v>
      </c>
      <c r="Q1291">
        <v>210</v>
      </c>
      <c r="R1291">
        <v>77.260000000000005</v>
      </c>
      <c r="S1291">
        <v>76.37</v>
      </c>
      <c r="T1291">
        <v>74.930000000000007</v>
      </c>
      <c r="U1291">
        <v>74.33</v>
      </c>
      <c r="V1291">
        <v>76.900000000000006</v>
      </c>
      <c r="Y1291">
        <v>75.39</v>
      </c>
      <c r="Z1291">
        <v>31</v>
      </c>
      <c r="AA1291">
        <v>29</v>
      </c>
      <c r="AB1291">
        <v>29</v>
      </c>
      <c r="AE1291">
        <v>7</v>
      </c>
      <c r="AF1291">
        <v>11</v>
      </c>
      <c r="AG1291">
        <v>14</v>
      </c>
      <c r="AJ1291">
        <v>29</v>
      </c>
      <c r="AK1291">
        <v>32</v>
      </c>
    </row>
    <row r="1292" spans="1:37" x14ac:dyDescent="0.25">
      <c r="A1292" s="3" t="str">
        <f t="shared" si="20"/>
        <v>Filip Mruzek</v>
      </c>
      <c r="B1292" s="4">
        <v>45767</v>
      </c>
      <c r="C1292" t="s">
        <v>2552</v>
      </c>
      <c r="D1292" t="s">
        <v>2553</v>
      </c>
      <c r="E1292" t="s">
        <v>2554</v>
      </c>
      <c r="F1292" t="s">
        <v>2555</v>
      </c>
      <c r="I1292" t="s">
        <v>2605</v>
      </c>
      <c r="J1292" t="s">
        <v>1956</v>
      </c>
      <c r="K1292">
        <v>29</v>
      </c>
      <c r="L1292">
        <v>64</v>
      </c>
      <c r="M1292">
        <v>69</v>
      </c>
      <c r="N1292">
        <v>77</v>
      </c>
      <c r="Q1292">
        <v>210</v>
      </c>
      <c r="R1292">
        <v>77.260000000000005</v>
      </c>
      <c r="S1292">
        <v>76.37</v>
      </c>
      <c r="T1292">
        <v>68.930000000000007</v>
      </c>
      <c r="U1292">
        <v>74.33</v>
      </c>
      <c r="V1292">
        <v>82.9</v>
      </c>
      <c r="Y1292">
        <v>75.39</v>
      </c>
      <c r="Z1292">
        <v>3</v>
      </c>
      <c r="AA1292">
        <v>4</v>
      </c>
      <c r="AB1292">
        <v>29</v>
      </c>
      <c r="AE1292">
        <v>1</v>
      </c>
      <c r="AF1292">
        <v>5</v>
      </c>
      <c r="AG1292">
        <v>14</v>
      </c>
      <c r="AJ1292">
        <v>29</v>
      </c>
      <c r="AK1292">
        <v>32</v>
      </c>
    </row>
    <row r="1293" spans="1:37" x14ac:dyDescent="0.25">
      <c r="A1293" s="3" t="str">
        <f t="shared" si="20"/>
        <v>Alessandro Noseda</v>
      </c>
      <c r="B1293" s="4">
        <v>45767</v>
      </c>
      <c r="C1293" t="s">
        <v>2552</v>
      </c>
      <c r="D1293" t="s">
        <v>2553</v>
      </c>
      <c r="E1293" t="s">
        <v>2554</v>
      </c>
      <c r="F1293" t="s">
        <v>2555</v>
      </c>
      <c r="I1293" t="s">
        <v>2606</v>
      </c>
      <c r="J1293" t="s">
        <v>2607</v>
      </c>
      <c r="K1293">
        <v>29</v>
      </c>
      <c r="L1293">
        <v>71</v>
      </c>
      <c r="M1293">
        <v>68</v>
      </c>
      <c r="N1293">
        <v>71</v>
      </c>
      <c r="Q1293">
        <v>210</v>
      </c>
      <c r="R1293">
        <v>77.260000000000005</v>
      </c>
      <c r="S1293">
        <v>76.37</v>
      </c>
      <c r="T1293">
        <v>75.930000000000007</v>
      </c>
      <c r="U1293">
        <v>73.33</v>
      </c>
      <c r="V1293">
        <v>76.900000000000006</v>
      </c>
      <c r="Y1293">
        <v>75.39</v>
      </c>
      <c r="Z1293">
        <v>46</v>
      </c>
      <c r="AA1293">
        <v>29</v>
      </c>
      <c r="AB1293">
        <v>29</v>
      </c>
      <c r="AE1293">
        <v>8</v>
      </c>
      <c r="AF1293">
        <v>11</v>
      </c>
      <c r="AG1293">
        <v>14</v>
      </c>
      <c r="AJ1293">
        <v>29</v>
      </c>
      <c r="AK1293">
        <v>32</v>
      </c>
    </row>
    <row r="1294" spans="1:37" x14ac:dyDescent="0.25">
      <c r="A1294" s="3" t="str">
        <f t="shared" si="20"/>
        <v>Niklas Adank</v>
      </c>
      <c r="B1294" s="4">
        <v>45767</v>
      </c>
      <c r="C1294" t="s">
        <v>2552</v>
      </c>
      <c r="D1294" t="s">
        <v>2553</v>
      </c>
      <c r="E1294" t="s">
        <v>2554</v>
      </c>
      <c r="F1294" t="s">
        <v>2555</v>
      </c>
      <c r="I1294" t="s">
        <v>2608</v>
      </c>
      <c r="J1294" t="s">
        <v>907</v>
      </c>
      <c r="K1294">
        <v>36</v>
      </c>
      <c r="L1294">
        <v>71</v>
      </c>
      <c r="M1294">
        <v>68</v>
      </c>
      <c r="N1294">
        <v>72</v>
      </c>
      <c r="Q1294">
        <v>211</v>
      </c>
      <c r="R1294">
        <v>77.260000000000005</v>
      </c>
      <c r="S1294">
        <v>76.37</v>
      </c>
      <c r="T1294">
        <v>75.930000000000007</v>
      </c>
      <c r="U1294">
        <v>73.33</v>
      </c>
      <c r="V1294">
        <v>77.900000000000006</v>
      </c>
      <c r="Y1294">
        <v>75.72</v>
      </c>
      <c r="Z1294">
        <v>46</v>
      </c>
      <c r="AA1294">
        <v>29</v>
      </c>
      <c r="AB1294">
        <v>36</v>
      </c>
      <c r="AE1294">
        <v>8</v>
      </c>
      <c r="AF1294">
        <v>11</v>
      </c>
      <c r="AG1294">
        <v>15</v>
      </c>
      <c r="AJ1294">
        <v>36</v>
      </c>
      <c r="AK1294">
        <v>38</v>
      </c>
    </row>
    <row r="1295" spans="1:37" x14ac:dyDescent="0.25">
      <c r="A1295" s="3" t="str">
        <f t="shared" si="20"/>
        <v>Tom Colombel</v>
      </c>
      <c r="B1295" s="4">
        <v>45767</v>
      </c>
      <c r="C1295" t="s">
        <v>2552</v>
      </c>
      <c r="D1295" t="s">
        <v>2553</v>
      </c>
      <c r="E1295" t="s">
        <v>2554</v>
      </c>
      <c r="F1295" t="s">
        <v>2555</v>
      </c>
      <c r="I1295" t="s">
        <v>2609</v>
      </c>
      <c r="J1295" t="s">
        <v>919</v>
      </c>
      <c r="K1295">
        <v>36</v>
      </c>
      <c r="L1295">
        <v>69</v>
      </c>
      <c r="M1295">
        <v>67</v>
      </c>
      <c r="N1295">
        <v>75</v>
      </c>
      <c r="Q1295">
        <v>211</v>
      </c>
      <c r="R1295">
        <v>77.260000000000005</v>
      </c>
      <c r="S1295">
        <v>76.37</v>
      </c>
      <c r="T1295">
        <v>73.930000000000007</v>
      </c>
      <c r="U1295">
        <v>72.33</v>
      </c>
      <c r="V1295">
        <v>80.900000000000006</v>
      </c>
      <c r="Y1295">
        <v>75.72</v>
      </c>
      <c r="Z1295">
        <v>20</v>
      </c>
      <c r="AA1295">
        <v>11</v>
      </c>
      <c r="AB1295">
        <v>36</v>
      </c>
      <c r="AE1295">
        <v>6</v>
      </c>
      <c r="AF1295">
        <v>8</v>
      </c>
      <c r="AG1295">
        <v>15</v>
      </c>
      <c r="AJ1295">
        <v>36</v>
      </c>
      <c r="AK1295">
        <v>38</v>
      </c>
    </row>
    <row r="1296" spans="1:37" x14ac:dyDescent="0.25">
      <c r="A1296" s="3" t="str">
        <f t="shared" si="20"/>
        <v>Philipp Katich</v>
      </c>
      <c r="B1296" s="4">
        <v>45767</v>
      </c>
      <c r="C1296" t="s">
        <v>2552</v>
      </c>
      <c r="D1296" t="s">
        <v>2553</v>
      </c>
      <c r="E1296" t="s">
        <v>2554</v>
      </c>
      <c r="F1296" t="s">
        <v>2555</v>
      </c>
      <c r="I1296" t="s">
        <v>2610</v>
      </c>
      <c r="J1296" t="s">
        <v>2611</v>
      </c>
      <c r="K1296">
        <v>36</v>
      </c>
      <c r="L1296">
        <v>68</v>
      </c>
      <c r="M1296">
        <v>71</v>
      </c>
      <c r="N1296">
        <v>72</v>
      </c>
      <c r="Q1296">
        <v>211</v>
      </c>
      <c r="R1296">
        <v>77.260000000000005</v>
      </c>
      <c r="S1296">
        <v>76.37</v>
      </c>
      <c r="T1296">
        <v>72.930000000000007</v>
      </c>
      <c r="U1296">
        <v>76.33</v>
      </c>
      <c r="V1296">
        <v>77.900000000000006</v>
      </c>
      <c r="Y1296">
        <v>75.72</v>
      </c>
      <c r="Z1296">
        <v>14</v>
      </c>
      <c r="AA1296">
        <v>29</v>
      </c>
      <c r="AB1296">
        <v>36</v>
      </c>
      <c r="AE1296">
        <v>5</v>
      </c>
      <c r="AF1296">
        <v>11</v>
      </c>
      <c r="AG1296">
        <v>15</v>
      </c>
      <c r="AJ1296">
        <v>36</v>
      </c>
      <c r="AK1296">
        <v>38</v>
      </c>
    </row>
    <row r="1297" spans="1:37" x14ac:dyDescent="0.25">
      <c r="A1297" s="3" t="str">
        <f t="shared" si="20"/>
        <v>Carl Siemens</v>
      </c>
      <c r="B1297" s="4">
        <v>45767</v>
      </c>
      <c r="C1297" t="s">
        <v>2552</v>
      </c>
      <c r="D1297" t="s">
        <v>2553</v>
      </c>
      <c r="E1297" t="s">
        <v>2554</v>
      </c>
      <c r="F1297" t="s">
        <v>2555</v>
      </c>
      <c r="I1297" t="s">
        <v>2612</v>
      </c>
      <c r="J1297" t="s">
        <v>1987</v>
      </c>
      <c r="K1297">
        <v>36</v>
      </c>
      <c r="L1297">
        <v>71</v>
      </c>
      <c r="M1297">
        <v>69</v>
      </c>
      <c r="N1297">
        <v>71</v>
      </c>
      <c r="Q1297">
        <v>211</v>
      </c>
      <c r="R1297">
        <v>77.260000000000005</v>
      </c>
      <c r="S1297">
        <v>76.37</v>
      </c>
      <c r="T1297">
        <v>75.930000000000007</v>
      </c>
      <c r="U1297">
        <v>74.33</v>
      </c>
      <c r="V1297">
        <v>76.900000000000006</v>
      </c>
      <c r="Y1297">
        <v>75.72</v>
      </c>
      <c r="Z1297">
        <v>46</v>
      </c>
      <c r="AA1297">
        <v>36</v>
      </c>
      <c r="AB1297">
        <v>36</v>
      </c>
      <c r="AE1297">
        <v>8</v>
      </c>
      <c r="AF1297">
        <v>12</v>
      </c>
      <c r="AG1297">
        <v>15</v>
      </c>
      <c r="AJ1297">
        <v>36</v>
      </c>
      <c r="AK1297">
        <v>38</v>
      </c>
    </row>
    <row r="1298" spans="1:37" x14ac:dyDescent="0.25">
      <c r="A1298" s="3" t="str">
        <f t="shared" si="20"/>
        <v>Simon Zach</v>
      </c>
      <c r="B1298" s="4">
        <v>45767</v>
      </c>
      <c r="C1298" t="s">
        <v>2552</v>
      </c>
      <c r="D1298" t="s">
        <v>2553</v>
      </c>
      <c r="E1298" t="s">
        <v>2554</v>
      </c>
      <c r="F1298" t="s">
        <v>2555</v>
      </c>
      <c r="I1298" t="s">
        <v>1668</v>
      </c>
      <c r="J1298" t="s">
        <v>1915</v>
      </c>
      <c r="K1298">
        <v>36</v>
      </c>
      <c r="L1298">
        <v>70</v>
      </c>
      <c r="M1298">
        <v>67</v>
      </c>
      <c r="N1298">
        <v>74</v>
      </c>
      <c r="Q1298">
        <v>211</v>
      </c>
      <c r="R1298">
        <v>77.260000000000005</v>
      </c>
      <c r="S1298">
        <v>76.37</v>
      </c>
      <c r="T1298">
        <v>74.930000000000007</v>
      </c>
      <c r="U1298">
        <v>72.33</v>
      </c>
      <c r="V1298">
        <v>79.900000000000006</v>
      </c>
      <c r="Y1298">
        <v>75.72</v>
      </c>
      <c r="Z1298">
        <v>31</v>
      </c>
      <c r="AA1298">
        <v>14</v>
      </c>
      <c r="AB1298">
        <v>36</v>
      </c>
      <c r="AE1298">
        <v>7</v>
      </c>
      <c r="AF1298">
        <v>9</v>
      </c>
      <c r="AG1298">
        <v>15</v>
      </c>
      <c r="AJ1298">
        <v>36</v>
      </c>
      <c r="AK1298">
        <v>38</v>
      </c>
    </row>
    <row r="1299" spans="1:37" x14ac:dyDescent="0.25">
      <c r="A1299" s="3" t="str">
        <f t="shared" si="20"/>
        <v>Christian Hellwig</v>
      </c>
      <c r="B1299" s="4">
        <v>45767</v>
      </c>
      <c r="C1299" t="s">
        <v>2552</v>
      </c>
      <c r="D1299" t="s">
        <v>2553</v>
      </c>
      <c r="E1299" t="s">
        <v>2554</v>
      </c>
      <c r="F1299" t="s">
        <v>2555</v>
      </c>
      <c r="I1299" t="s">
        <v>2613</v>
      </c>
      <c r="J1299" t="s">
        <v>1270</v>
      </c>
      <c r="K1299">
        <v>41</v>
      </c>
      <c r="L1299">
        <v>70</v>
      </c>
      <c r="M1299">
        <v>71</v>
      </c>
      <c r="N1299">
        <v>71</v>
      </c>
      <c r="Q1299">
        <v>212</v>
      </c>
      <c r="R1299">
        <v>77.260000000000005</v>
      </c>
      <c r="S1299">
        <v>76.37</v>
      </c>
      <c r="T1299">
        <v>74.930000000000007</v>
      </c>
      <c r="U1299">
        <v>76.33</v>
      </c>
      <c r="V1299">
        <v>76.900000000000006</v>
      </c>
      <c r="Y1299">
        <v>76.05</v>
      </c>
      <c r="Z1299">
        <v>31</v>
      </c>
      <c r="AA1299">
        <v>40</v>
      </c>
      <c r="AB1299">
        <v>41</v>
      </c>
      <c r="AE1299">
        <v>7</v>
      </c>
      <c r="AF1299">
        <v>13</v>
      </c>
      <c r="AG1299">
        <v>16</v>
      </c>
      <c r="AJ1299">
        <v>41</v>
      </c>
      <c r="AK1299">
        <v>41</v>
      </c>
    </row>
    <row r="1300" spans="1:37" x14ac:dyDescent="0.25">
      <c r="A1300" s="3" t="str">
        <f t="shared" si="20"/>
        <v>Robin Smiciklas</v>
      </c>
      <c r="B1300" s="4">
        <v>45767</v>
      </c>
      <c r="C1300" t="s">
        <v>2552</v>
      </c>
      <c r="D1300" t="s">
        <v>2553</v>
      </c>
      <c r="E1300" t="s">
        <v>2554</v>
      </c>
      <c r="F1300" t="s">
        <v>2555</v>
      </c>
      <c r="I1300" t="s">
        <v>2614</v>
      </c>
      <c r="J1300" t="s">
        <v>949</v>
      </c>
      <c r="K1300">
        <v>42</v>
      </c>
      <c r="L1300">
        <v>74</v>
      </c>
      <c r="M1300">
        <v>66</v>
      </c>
      <c r="N1300">
        <v>73</v>
      </c>
      <c r="Q1300">
        <v>213</v>
      </c>
      <c r="R1300">
        <v>77.260000000000005</v>
      </c>
      <c r="S1300">
        <v>76.37</v>
      </c>
      <c r="T1300">
        <v>78.930000000000007</v>
      </c>
      <c r="U1300">
        <v>71.33</v>
      </c>
      <c r="V1300">
        <v>78.900000000000006</v>
      </c>
      <c r="Y1300">
        <v>76.39</v>
      </c>
      <c r="Z1300">
        <v>83</v>
      </c>
      <c r="AA1300">
        <v>36</v>
      </c>
      <c r="AB1300">
        <v>42</v>
      </c>
      <c r="AE1300">
        <v>11</v>
      </c>
      <c r="AF1300">
        <v>12</v>
      </c>
      <c r="AG1300">
        <v>17</v>
      </c>
      <c r="AJ1300">
        <v>42</v>
      </c>
      <c r="AK1300">
        <v>42</v>
      </c>
    </row>
    <row r="1301" spans="1:37" x14ac:dyDescent="0.25">
      <c r="A1301" s="3" t="str">
        <f t="shared" si="20"/>
        <v>Moritz Russling</v>
      </c>
      <c r="B1301" s="4">
        <v>45767</v>
      </c>
      <c r="C1301" t="s">
        <v>2552</v>
      </c>
      <c r="D1301" t="s">
        <v>2553</v>
      </c>
      <c r="E1301" t="s">
        <v>2554</v>
      </c>
      <c r="F1301" t="s">
        <v>2555</v>
      </c>
      <c r="I1301" t="s">
        <v>2615</v>
      </c>
      <c r="J1301" t="s">
        <v>2616</v>
      </c>
      <c r="K1301">
        <v>43</v>
      </c>
      <c r="L1301">
        <v>71</v>
      </c>
      <c r="M1301">
        <v>70</v>
      </c>
      <c r="N1301">
        <v>73</v>
      </c>
      <c r="Q1301">
        <v>214</v>
      </c>
      <c r="R1301">
        <v>77.260000000000005</v>
      </c>
      <c r="S1301">
        <v>76.37</v>
      </c>
      <c r="T1301">
        <v>75.930000000000007</v>
      </c>
      <c r="U1301">
        <v>75.33</v>
      </c>
      <c r="V1301">
        <v>78.900000000000006</v>
      </c>
      <c r="Y1301">
        <v>76.72</v>
      </c>
      <c r="Z1301">
        <v>46</v>
      </c>
      <c r="AA1301">
        <v>40</v>
      </c>
      <c r="AB1301">
        <v>43</v>
      </c>
      <c r="AE1301">
        <v>8</v>
      </c>
      <c r="AF1301">
        <v>13</v>
      </c>
      <c r="AG1301">
        <v>18</v>
      </c>
      <c r="AJ1301">
        <v>43</v>
      </c>
      <c r="AK1301">
        <v>43</v>
      </c>
    </row>
    <row r="1302" spans="1:37" x14ac:dyDescent="0.25">
      <c r="A1302" s="3" t="str">
        <f t="shared" si="20"/>
        <v>Alan De Bondt</v>
      </c>
      <c r="B1302" s="4">
        <v>45767</v>
      </c>
      <c r="C1302" t="s">
        <v>2552</v>
      </c>
      <c r="D1302" t="s">
        <v>2553</v>
      </c>
      <c r="E1302" t="s">
        <v>2554</v>
      </c>
      <c r="F1302" t="s">
        <v>2555</v>
      </c>
      <c r="I1302" t="s">
        <v>2617</v>
      </c>
      <c r="J1302" t="s">
        <v>2618</v>
      </c>
      <c r="K1302">
        <v>44</v>
      </c>
      <c r="L1302">
        <v>70</v>
      </c>
      <c r="M1302">
        <v>71</v>
      </c>
      <c r="N1302">
        <v>74</v>
      </c>
      <c r="Q1302">
        <v>215</v>
      </c>
      <c r="R1302">
        <v>77.260000000000005</v>
      </c>
      <c r="S1302">
        <v>76.37</v>
      </c>
      <c r="T1302">
        <v>74.930000000000007</v>
      </c>
      <c r="U1302">
        <v>76.33</v>
      </c>
      <c r="V1302">
        <v>79.900000000000006</v>
      </c>
      <c r="Y1302">
        <v>77.05</v>
      </c>
      <c r="Z1302">
        <v>31</v>
      </c>
      <c r="AA1302">
        <v>40</v>
      </c>
      <c r="AB1302">
        <v>44</v>
      </c>
      <c r="AE1302">
        <v>7</v>
      </c>
      <c r="AF1302">
        <v>13</v>
      </c>
      <c r="AG1302">
        <v>19</v>
      </c>
      <c r="AJ1302">
        <v>44</v>
      </c>
      <c r="AK1302">
        <v>44.5</v>
      </c>
    </row>
    <row r="1303" spans="1:37" x14ac:dyDescent="0.25">
      <c r="A1303" s="3" t="str">
        <f t="shared" si="20"/>
        <v>Yannick Kohnen</v>
      </c>
      <c r="B1303" s="4">
        <v>45767</v>
      </c>
      <c r="C1303" t="s">
        <v>2552</v>
      </c>
      <c r="D1303" t="s">
        <v>2553</v>
      </c>
      <c r="E1303" t="s">
        <v>2554</v>
      </c>
      <c r="F1303" t="s">
        <v>2555</v>
      </c>
      <c r="I1303" t="s">
        <v>2619</v>
      </c>
      <c r="J1303" t="s">
        <v>2620</v>
      </c>
      <c r="K1303">
        <v>44</v>
      </c>
      <c r="L1303">
        <v>70</v>
      </c>
      <c r="M1303">
        <v>71</v>
      </c>
      <c r="N1303">
        <v>74</v>
      </c>
      <c r="Q1303">
        <v>215</v>
      </c>
      <c r="R1303">
        <v>77.260000000000005</v>
      </c>
      <c r="S1303">
        <v>76.37</v>
      </c>
      <c r="T1303">
        <v>74.930000000000007</v>
      </c>
      <c r="U1303">
        <v>76.33</v>
      </c>
      <c r="V1303">
        <v>79.900000000000006</v>
      </c>
      <c r="Y1303">
        <v>77.05</v>
      </c>
      <c r="Z1303">
        <v>31</v>
      </c>
      <c r="AA1303">
        <v>40</v>
      </c>
      <c r="AB1303">
        <v>44</v>
      </c>
      <c r="AE1303">
        <v>7</v>
      </c>
      <c r="AF1303">
        <v>13</v>
      </c>
      <c r="AG1303">
        <v>19</v>
      </c>
      <c r="AJ1303">
        <v>44</v>
      </c>
      <c r="AK1303">
        <v>44.5</v>
      </c>
    </row>
    <row r="1304" spans="1:37" x14ac:dyDescent="0.25">
      <c r="A1304" s="3" t="str">
        <f t="shared" si="20"/>
        <v>Aaron Leitmannstetter</v>
      </c>
      <c r="B1304" s="4">
        <v>45767</v>
      </c>
      <c r="C1304" t="s">
        <v>2552</v>
      </c>
      <c r="D1304" t="s">
        <v>2553</v>
      </c>
      <c r="E1304" t="s">
        <v>2554</v>
      </c>
      <c r="F1304" t="s">
        <v>2555</v>
      </c>
      <c r="I1304" t="s">
        <v>2621</v>
      </c>
      <c r="J1304" t="s">
        <v>1026</v>
      </c>
      <c r="K1304">
        <v>46</v>
      </c>
      <c r="L1304">
        <v>69</v>
      </c>
      <c r="M1304">
        <v>72</v>
      </c>
      <c r="N1304">
        <v>77</v>
      </c>
      <c r="Q1304">
        <v>218</v>
      </c>
      <c r="R1304">
        <v>77.260000000000005</v>
      </c>
      <c r="S1304">
        <v>76.37</v>
      </c>
      <c r="T1304">
        <v>73.930000000000007</v>
      </c>
      <c r="U1304">
        <v>77.33</v>
      </c>
      <c r="V1304">
        <v>82.9</v>
      </c>
      <c r="Y1304">
        <v>78.05</v>
      </c>
      <c r="Z1304">
        <v>20</v>
      </c>
      <c r="AA1304">
        <v>40</v>
      </c>
      <c r="AB1304">
        <v>46</v>
      </c>
      <c r="AE1304">
        <v>6</v>
      </c>
      <c r="AF1304">
        <v>13</v>
      </c>
      <c r="AG1304">
        <v>22</v>
      </c>
      <c r="AJ1304">
        <v>46</v>
      </c>
      <c r="AK1304">
        <v>46</v>
      </c>
    </row>
    <row r="1305" spans="1:37" x14ac:dyDescent="0.25">
      <c r="A1305" s="3" t="str">
        <f t="shared" si="20"/>
        <v>Gautier Brisout de Barneville</v>
      </c>
      <c r="B1305" s="4">
        <v>45767</v>
      </c>
      <c r="C1305" t="s">
        <v>2552</v>
      </c>
      <c r="D1305" t="s">
        <v>2553</v>
      </c>
      <c r="E1305" t="s">
        <v>2554</v>
      </c>
      <c r="F1305" t="s">
        <v>2555</v>
      </c>
      <c r="I1305" t="s">
        <v>2622</v>
      </c>
      <c r="J1305" t="s">
        <v>2623</v>
      </c>
      <c r="K1305">
        <v>47</v>
      </c>
      <c r="L1305">
        <v>71</v>
      </c>
      <c r="M1305">
        <v>69</v>
      </c>
      <c r="N1305">
        <v>79</v>
      </c>
      <c r="Q1305">
        <v>219</v>
      </c>
      <c r="R1305">
        <v>77.260000000000005</v>
      </c>
      <c r="S1305">
        <v>76.37</v>
      </c>
      <c r="T1305">
        <v>75.930000000000007</v>
      </c>
      <c r="U1305">
        <v>74.33</v>
      </c>
      <c r="V1305">
        <v>84.9</v>
      </c>
      <c r="Y1305">
        <v>78.39</v>
      </c>
      <c r="Z1305">
        <v>46</v>
      </c>
      <c r="AA1305">
        <v>36</v>
      </c>
      <c r="AB1305">
        <v>47</v>
      </c>
      <c r="AE1305">
        <v>8</v>
      </c>
      <c r="AF1305">
        <v>12</v>
      </c>
      <c r="AG1305">
        <v>23</v>
      </c>
      <c r="AJ1305">
        <v>47</v>
      </c>
      <c r="AK1305">
        <v>47</v>
      </c>
    </row>
    <row r="1306" spans="1:37" x14ac:dyDescent="0.25">
      <c r="A1306" s="3" t="str">
        <f t="shared" si="20"/>
        <v>Brandon Dietzel</v>
      </c>
      <c r="B1306" s="4">
        <v>45767</v>
      </c>
      <c r="C1306" t="s">
        <v>2552</v>
      </c>
      <c r="D1306" t="s">
        <v>2553</v>
      </c>
      <c r="E1306" t="s">
        <v>2554</v>
      </c>
      <c r="F1306" t="s">
        <v>2555</v>
      </c>
      <c r="I1306" t="s">
        <v>2624</v>
      </c>
      <c r="J1306" t="s">
        <v>883</v>
      </c>
      <c r="K1306" t="s">
        <v>997</v>
      </c>
      <c r="L1306">
        <v>72</v>
      </c>
      <c r="M1306">
        <v>70</v>
      </c>
      <c r="Q1306">
        <v>142</v>
      </c>
      <c r="R1306">
        <v>77.260000000000005</v>
      </c>
      <c r="S1306">
        <v>76.37</v>
      </c>
      <c r="T1306">
        <v>76.930000000000007</v>
      </c>
      <c r="U1306">
        <v>75.33</v>
      </c>
      <c r="Y1306">
        <v>76.13</v>
      </c>
      <c r="Z1306">
        <v>60</v>
      </c>
      <c r="AA1306">
        <v>48</v>
      </c>
      <c r="AE1306">
        <v>9</v>
      </c>
      <c r="AF1306">
        <v>14</v>
      </c>
      <c r="AJ1306">
        <v>48</v>
      </c>
      <c r="AK1306">
        <v>48</v>
      </c>
    </row>
    <row r="1307" spans="1:37" x14ac:dyDescent="0.25">
      <c r="A1307" s="3" t="str">
        <f t="shared" si="20"/>
        <v>Owen Edwards</v>
      </c>
      <c r="B1307" s="4">
        <v>45767</v>
      </c>
      <c r="C1307" t="s">
        <v>2552</v>
      </c>
      <c r="D1307" t="s">
        <v>2553</v>
      </c>
      <c r="E1307" t="s">
        <v>2554</v>
      </c>
      <c r="F1307" t="s">
        <v>2555</v>
      </c>
      <c r="I1307" t="s">
        <v>2625</v>
      </c>
      <c r="J1307" t="s">
        <v>1728</v>
      </c>
      <c r="K1307" t="s">
        <v>997</v>
      </c>
      <c r="L1307">
        <v>70</v>
      </c>
      <c r="M1307">
        <v>72</v>
      </c>
      <c r="Q1307">
        <v>142</v>
      </c>
      <c r="R1307">
        <v>77.260000000000005</v>
      </c>
      <c r="S1307">
        <v>76.37</v>
      </c>
      <c r="T1307">
        <v>74.930000000000007</v>
      </c>
      <c r="U1307">
        <v>77.33</v>
      </c>
      <c r="Y1307">
        <v>76.13</v>
      </c>
      <c r="Z1307">
        <v>31</v>
      </c>
      <c r="AA1307">
        <v>48</v>
      </c>
      <c r="AE1307">
        <v>7</v>
      </c>
      <c r="AF1307">
        <v>14</v>
      </c>
      <c r="AJ1307">
        <v>48</v>
      </c>
      <c r="AK1307">
        <v>48</v>
      </c>
    </row>
    <row r="1308" spans="1:37" x14ac:dyDescent="0.25">
      <c r="A1308" s="3" t="str">
        <f t="shared" si="20"/>
        <v>Mateusz Gradecki</v>
      </c>
      <c r="B1308" s="4">
        <v>45767</v>
      </c>
      <c r="C1308" t="s">
        <v>2552</v>
      </c>
      <c r="D1308" t="s">
        <v>2553</v>
      </c>
      <c r="E1308" t="s">
        <v>2554</v>
      </c>
      <c r="F1308" t="s">
        <v>2555</v>
      </c>
      <c r="I1308" t="s">
        <v>2626</v>
      </c>
      <c r="J1308" t="s">
        <v>1990</v>
      </c>
      <c r="K1308" t="s">
        <v>997</v>
      </c>
      <c r="L1308">
        <v>72</v>
      </c>
      <c r="M1308">
        <v>70</v>
      </c>
      <c r="Q1308">
        <v>142</v>
      </c>
      <c r="R1308">
        <v>77.260000000000005</v>
      </c>
      <c r="S1308">
        <v>76.37</v>
      </c>
      <c r="T1308">
        <v>76.930000000000007</v>
      </c>
      <c r="U1308">
        <v>75.33</v>
      </c>
      <c r="Y1308">
        <v>76.13</v>
      </c>
      <c r="Z1308">
        <v>60</v>
      </c>
      <c r="AA1308">
        <v>48</v>
      </c>
      <c r="AE1308">
        <v>9</v>
      </c>
      <c r="AF1308">
        <v>14</v>
      </c>
      <c r="AJ1308">
        <v>48</v>
      </c>
      <c r="AK1308">
        <v>48</v>
      </c>
    </row>
    <row r="1309" spans="1:37" x14ac:dyDescent="0.25">
      <c r="A1309" s="3" t="str">
        <f t="shared" si="20"/>
        <v>Simon Junk</v>
      </c>
      <c r="B1309" s="4">
        <v>45767</v>
      </c>
      <c r="C1309" t="s">
        <v>2552</v>
      </c>
      <c r="D1309" t="s">
        <v>2553</v>
      </c>
      <c r="E1309" t="s">
        <v>2554</v>
      </c>
      <c r="F1309" t="s">
        <v>2555</v>
      </c>
      <c r="I1309" t="s">
        <v>2627</v>
      </c>
      <c r="J1309" t="s">
        <v>1915</v>
      </c>
      <c r="K1309" t="s">
        <v>997</v>
      </c>
      <c r="L1309">
        <v>74</v>
      </c>
      <c r="M1309">
        <v>68</v>
      </c>
      <c r="Q1309">
        <v>142</v>
      </c>
      <c r="R1309">
        <v>77.260000000000005</v>
      </c>
      <c r="S1309">
        <v>76.37</v>
      </c>
      <c r="T1309">
        <v>78.930000000000007</v>
      </c>
      <c r="U1309">
        <v>73.33</v>
      </c>
      <c r="Y1309">
        <v>76.13</v>
      </c>
      <c r="Z1309">
        <v>83</v>
      </c>
      <c r="AA1309">
        <v>48</v>
      </c>
      <c r="AE1309">
        <v>11</v>
      </c>
      <c r="AF1309">
        <v>14</v>
      </c>
      <c r="AJ1309">
        <v>48</v>
      </c>
      <c r="AK1309">
        <v>48</v>
      </c>
    </row>
    <row r="1310" spans="1:37" x14ac:dyDescent="0.25">
      <c r="A1310" s="3" t="str">
        <f t="shared" si="20"/>
        <v>Yannic Oppenheimer</v>
      </c>
      <c r="B1310" s="4">
        <v>45767</v>
      </c>
      <c r="C1310" t="s">
        <v>2552</v>
      </c>
      <c r="D1310" t="s">
        <v>2553</v>
      </c>
      <c r="E1310" t="s">
        <v>2554</v>
      </c>
      <c r="F1310" t="s">
        <v>2555</v>
      </c>
      <c r="I1310" t="s">
        <v>2628</v>
      </c>
      <c r="J1310" t="s">
        <v>2629</v>
      </c>
      <c r="K1310" t="s">
        <v>997</v>
      </c>
      <c r="L1310">
        <v>69</v>
      </c>
      <c r="M1310">
        <v>73</v>
      </c>
      <c r="Q1310">
        <v>142</v>
      </c>
      <c r="R1310">
        <v>77.260000000000005</v>
      </c>
      <c r="S1310">
        <v>76.37</v>
      </c>
      <c r="T1310">
        <v>73.930000000000007</v>
      </c>
      <c r="U1310">
        <v>78.33</v>
      </c>
      <c r="Y1310">
        <v>76.13</v>
      </c>
      <c r="Z1310">
        <v>20</v>
      </c>
      <c r="AA1310">
        <v>48</v>
      </c>
      <c r="AE1310">
        <v>6</v>
      </c>
      <c r="AF1310">
        <v>14</v>
      </c>
      <c r="AJ1310">
        <v>48</v>
      </c>
      <c r="AK1310">
        <v>48</v>
      </c>
    </row>
    <row r="1311" spans="1:37" x14ac:dyDescent="0.25">
      <c r="A1311" s="3" t="str">
        <f t="shared" si="20"/>
        <v>Sasha Wortelboer</v>
      </c>
      <c r="B1311" s="4">
        <v>45767</v>
      </c>
      <c r="C1311" t="s">
        <v>2552</v>
      </c>
      <c r="D1311" t="s">
        <v>2553</v>
      </c>
      <c r="E1311" t="s">
        <v>2554</v>
      </c>
      <c r="F1311" t="s">
        <v>2555</v>
      </c>
      <c r="I1311" t="s">
        <v>2630</v>
      </c>
      <c r="J1311" t="s">
        <v>2631</v>
      </c>
      <c r="K1311" t="s">
        <v>997</v>
      </c>
      <c r="L1311">
        <v>70</v>
      </c>
      <c r="M1311">
        <v>72</v>
      </c>
      <c r="Q1311">
        <v>142</v>
      </c>
      <c r="R1311">
        <v>77.260000000000005</v>
      </c>
      <c r="S1311">
        <v>76.37</v>
      </c>
      <c r="T1311">
        <v>74.930000000000007</v>
      </c>
      <c r="U1311">
        <v>77.33</v>
      </c>
      <c r="Y1311">
        <v>76.13</v>
      </c>
      <c r="Z1311">
        <v>31</v>
      </c>
      <c r="AA1311">
        <v>48</v>
      </c>
      <c r="AE1311">
        <v>7</v>
      </c>
      <c r="AF1311">
        <v>14</v>
      </c>
      <c r="AJ1311">
        <v>48</v>
      </c>
      <c r="AK1311">
        <v>48</v>
      </c>
    </row>
    <row r="1312" spans="1:37" x14ac:dyDescent="0.25">
      <c r="A1312" s="3" t="str">
        <f t="shared" si="20"/>
        <v>Oliver Csanyi</v>
      </c>
      <c r="B1312" s="4">
        <v>45767</v>
      </c>
      <c r="C1312" t="s">
        <v>2552</v>
      </c>
      <c r="D1312" t="s">
        <v>2553</v>
      </c>
      <c r="E1312" t="s">
        <v>2554</v>
      </c>
      <c r="F1312" t="s">
        <v>2555</v>
      </c>
      <c r="I1312" t="s">
        <v>2632</v>
      </c>
      <c r="J1312" t="s">
        <v>987</v>
      </c>
      <c r="K1312" t="s">
        <v>997</v>
      </c>
      <c r="L1312">
        <v>74</v>
      </c>
      <c r="M1312">
        <v>69</v>
      </c>
      <c r="Q1312">
        <v>143</v>
      </c>
      <c r="R1312">
        <v>77.260000000000005</v>
      </c>
      <c r="S1312">
        <v>76.37</v>
      </c>
      <c r="T1312">
        <v>78.930000000000007</v>
      </c>
      <c r="U1312">
        <v>74.33</v>
      </c>
      <c r="Y1312">
        <v>76.63</v>
      </c>
      <c r="Z1312">
        <v>83</v>
      </c>
      <c r="AA1312">
        <v>54</v>
      </c>
      <c r="AE1312">
        <v>11</v>
      </c>
      <c r="AF1312">
        <v>15</v>
      </c>
      <c r="AJ1312">
        <v>54</v>
      </c>
      <c r="AK1312">
        <v>48</v>
      </c>
    </row>
    <row r="1313" spans="1:37" x14ac:dyDescent="0.25">
      <c r="A1313" s="3" t="str">
        <f t="shared" si="20"/>
        <v>Luca Denk</v>
      </c>
      <c r="B1313" s="4">
        <v>45767</v>
      </c>
      <c r="C1313" t="s">
        <v>2552</v>
      </c>
      <c r="D1313" t="s">
        <v>2553</v>
      </c>
      <c r="E1313" t="s">
        <v>2554</v>
      </c>
      <c r="F1313" t="s">
        <v>2555</v>
      </c>
      <c r="I1313" t="s">
        <v>2633</v>
      </c>
      <c r="J1313" t="s">
        <v>2634</v>
      </c>
      <c r="K1313" t="s">
        <v>997</v>
      </c>
      <c r="L1313">
        <v>73</v>
      </c>
      <c r="M1313">
        <v>70</v>
      </c>
      <c r="Q1313">
        <v>143</v>
      </c>
      <c r="R1313">
        <v>77.260000000000005</v>
      </c>
      <c r="S1313">
        <v>76.37</v>
      </c>
      <c r="T1313">
        <v>77.930000000000007</v>
      </c>
      <c r="U1313">
        <v>75.33</v>
      </c>
      <c r="Y1313">
        <v>76.63</v>
      </c>
      <c r="Z1313">
        <v>70</v>
      </c>
      <c r="AA1313">
        <v>54</v>
      </c>
      <c r="AE1313">
        <v>10</v>
      </c>
      <c r="AF1313">
        <v>15</v>
      </c>
      <c r="AJ1313">
        <v>54</v>
      </c>
      <c r="AK1313">
        <v>48</v>
      </c>
    </row>
    <row r="1314" spans="1:37" x14ac:dyDescent="0.25">
      <c r="A1314" s="3" t="str">
        <f t="shared" si="20"/>
        <v>Nicolas Horder</v>
      </c>
      <c r="B1314" s="4">
        <v>45767</v>
      </c>
      <c r="C1314" t="s">
        <v>2552</v>
      </c>
      <c r="D1314" t="s">
        <v>2553</v>
      </c>
      <c r="E1314" t="s">
        <v>2554</v>
      </c>
      <c r="F1314" t="s">
        <v>2555</v>
      </c>
      <c r="I1314" t="s">
        <v>2635</v>
      </c>
      <c r="J1314" t="s">
        <v>992</v>
      </c>
      <c r="K1314" t="s">
        <v>997</v>
      </c>
      <c r="L1314">
        <v>71</v>
      </c>
      <c r="M1314">
        <v>72</v>
      </c>
      <c r="Q1314">
        <v>143</v>
      </c>
      <c r="R1314">
        <v>77.260000000000005</v>
      </c>
      <c r="S1314">
        <v>76.37</v>
      </c>
      <c r="T1314">
        <v>75.930000000000007</v>
      </c>
      <c r="U1314">
        <v>77.33</v>
      </c>
      <c r="Y1314">
        <v>76.63</v>
      </c>
      <c r="Z1314">
        <v>46</v>
      </c>
      <c r="AA1314">
        <v>54</v>
      </c>
      <c r="AE1314">
        <v>8</v>
      </c>
      <c r="AF1314">
        <v>15</v>
      </c>
      <c r="AJ1314">
        <v>54</v>
      </c>
      <c r="AK1314">
        <v>48</v>
      </c>
    </row>
    <row r="1315" spans="1:37" x14ac:dyDescent="0.25">
      <c r="A1315" s="3" t="str">
        <f t="shared" si="20"/>
        <v>Alex Imbertie</v>
      </c>
      <c r="B1315" s="4">
        <v>45767</v>
      </c>
      <c r="C1315" t="s">
        <v>2552</v>
      </c>
      <c r="D1315" t="s">
        <v>2553</v>
      </c>
      <c r="E1315" t="s">
        <v>2554</v>
      </c>
      <c r="F1315" t="s">
        <v>2555</v>
      </c>
      <c r="I1315" t="s">
        <v>2636</v>
      </c>
      <c r="J1315" t="s">
        <v>2041</v>
      </c>
      <c r="K1315" t="s">
        <v>997</v>
      </c>
      <c r="L1315">
        <v>68</v>
      </c>
      <c r="M1315">
        <v>75</v>
      </c>
      <c r="Q1315">
        <v>143</v>
      </c>
      <c r="R1315">
        <v>77.260000000000005</v>
      </c>
      <c r="S1315">
        <v>76.37</v>
      </c>
      <c r="T1315">
        <v>72.930000000000007</v>
      </c>
      <c r="U1315">
        <v>80.33</v>
      </c>
      <c r="Y1315">
        <v>76.63</v>
      </c>
      <c r="Z1315">
        <v>14</v>
      </c>
      <c r="AA1315">
        <v>54</v>
      </c>
      <c r="AE1315">
        <v>5</v>
      </c>
      <c r="AF1315">
        <v>15</v>
      </c>
      <c r="AJ1315">
        <v>54</v>
      </c>
      <c r="AK1315">
        <v>48</v>
      </c>
    </row>
    <row r="1316" spans="1:37" x14ac:dyDescent="0.25">
      <c r="A1316" s="3" t="str">
        <f t="shared" si="20"/>
        <v>Philipp Macionga</v>
      </c>
      <c r="B1316" s="4">
        <v>45767</v>
      </c>
      <c r="C1316" t="s">
        <v>2552</v>
      </c>
      <c r="D1316" t="s">
        <v>2553</v>
      </c>
      <c r="E1316" t="s">
        <v>2554</v>
      </c>
      <c r="F1316" t="s">
        <v>2555</v>
      </c>
      <c r="I1316" t="s">
        <v>2637</v>
      </c>
      <c r="J1316" t="s">
        <v>2611</v>
      </c>
      <c r="K1316" t="s">
        <v>997</v>
      </c>
      <c r="L1316">
        <v>73</v>
      </c>
      <c r="M1316">
        <v>70</v>
      </c>
      <c r="Q1316">
        <v>143</v>
      </c>
      <c r="R1316">
        <v>77.260000000000005</v>
      </c>
      <c r="S1316">
        <v>76.37</v>
      </c>
      <c r="T1316">
        <v>77.930000000000007</v>
      </c>
      <c r="U1316">
        <v>75.33</v>
      </c>
      <c r="Y1316">
        <v>76.63</v>
      </c>
      <c r="Z1316">
        <v>70</v>
      </c>
      <c r="AA1316">
        <v>54</v>
      </c>
      <c r="AE1316">
        <v>10</v>
      </c>
      <c r="AF1316">
        <v>15</v>
      </c>
      <c r="AJ1316">
        <v>54</v>
      </c>
      <c r="AK1316">
        <v>48</v>
      </c>
    </row>
    <row r="1317" spans="1:37" x14ac:dyDescent="0.25">
      <c r="A1317" s="3" t="str">
        <f t="shared" si="20"/>
        <v>Mike Toorop</v>
      </c>
      <c r="B1317" s="4">
        <v>45767</v>
      </c>
      <c r="C1317" t="s">
        <v>2552</v>
      </c>
      <c r="D1317" t="s">
        <v>2553</v>
      </c>
      <c r="E1317" t="s">
        <v>2554</v>
      </c>
      <c r="F1317" t="s">
        <v>2555</v>
      </c>
      <c r="I1317" t="s">
        <v>2638</v>
      </c>
      <c r="J1317" t="s">
        <v>2639</v>
      </c>
      <c r="K1317" t="s">
        <v>997</v>
      </c>
      <c r="L1317">
        <v>71</v>
      </c>
      <c r="M1317">
        <v>72</v>
      </c>
      <c r="Q1317">
        <v>143</v>
      </c>
      <c r="R1317">
        <v>77.260000000000005</v>
      </c>
      <c r="S1317">
        <v>76.37</v>
      </c>
      <c r="T1317">
        <v>75.930000000000007</v>
      </c>
      <c r="U1317">
        <v>77.33</v>
      </c>
      <c r="Y1317">
        <v>76.63</v>
      </c>
      <c r="Z1317">
        <v>46</v>
      </c>
      <c r="AA1317">
        <v>54</v>
      </c>
      <c r="AE1317">
        <v>8</v>
      </c>
      <c r="AF1317">
        <v>15</v>
      </c>
      <c r="AJ1317">
        <v>54</v>
      </c>
      <c r="AK1317">
        <v>48</v>
      </c>
    </row>
    <row r="1318" spans="1:37" x14ac:dyDescent="0.25">
      <c r="A1318" s="3" t="str">
        <f t="shared" si="20"/>
        <v>Jean-Leon Aeschlimann</v>
      </c>
      <c r="B1318" s="4">
        <v>45767</v>
      </c>
      <c r="C1318" t="s">
        <v>2552</v>
      </c>
      <c r="D1318" t="s">
        <v>2553</v>
      </c>
      <c r="E1318" t="s">
        <v>2554</v>
      </c>
      <c r="F1318" t="s">
        <v>2555</v>
      </c>
      <c r="I1318" t="s">
        <v>2640</v>
      </c>
      <c r="J1318" t="s">
        <v>2641</v>
      </c>
      <c r="K1318" t="s">
        <v>997</v>
      </c>
      <c r="L1318">
        <v>74</v>
      </c>
      <c r="M1318">
        <v>70</v>
      </c>
      <c r="Q1318">
        <v>144</v>
      </c>
      <c r="R1318">
        <v>77.260000000000005</v>
      </c>
      <c r="S1318">
        <v>76.37</v>
      </c>
      <c r="T1318">
        <v>78.930000000000007</v>
      </c>
      <c r="U1318">
        <v>75.33</v>
      </c>
      <c r="Y1318">
        <v>77.13</v>
      </c>
      <c r="Z1318">
        <v>83</v>
      </c>
      <c r="AA1318">
        <v>60</v>
      </c>
      <c r="AE1318">
        <v>11</v>
      </c>
      <c r="AF1318">
        <v>16</v>
      </c>
      <c r="AJ1318">
        <v>60</v>
      </c>
      <c r="AK1318">
        <v>48</v>
      </c>
    </row>
    <row r="1319" spans="1:37" x14ac:dyDescent="0.25">
      <c r="A1319" s="3" t="str">
        <f t="shared" si="20"/>
        <v>Leo Andeer</v>
      </c>
      <c r="B1319" s="4">
        <v>45767</v>
      </c>
      <c r="C1319" t="s">
        <v>2552</v>
      </c>
      <c r="D1319" t="s">
        <v>2553</v>
      </c>
      <c r="E1319" t="s">
        <v>2554</v>
      </c>
      <c r="F1319" t="s">
        <v>2555</v>
      </c>
      <c r="I1319" t="s">
        <v>2642</v>
      </c>
      <c r="J1319" t="s">
        <v>2643</v>
      </c>
      <c r="K1319" t="s">
        <v>997</v>
      </c>
      <c r="L1319">
        <v>72</v>
      </c>
      <c r="M1319">
        <v>72</v>
      </c>
      <c r="Q1319">
        <v>144</v>
      </c>
      <c r="R1319">
        <v>77.260000000000005</v>
      </c>
      <c r="S1319">
        <v>76.37</v>
      </c>
      <c r="T1319">
        <v>76.930000000000007</v>
      </c>
      <c r="U1319">
        <v>77.33</v>
      </c>
      <c r="Y1319">
        <v>77.13</v>
      </c>
      <c r="Z1319">
        <v>60</v>
      </c>
      <c r="AA1319">
        <v>60</v>
      </c>
      <c r="AE1319">
        <v>9</v>
      </c>
      <c r="AF1319">
        <v>16</v>
      </c>
      <c r="AJ1319">
        <v>60</v>
      </c>
      <c r="AK1319">
        <v>48</v>
      </c>
    </row>
    <row r="1320" spans="1:37" x14ac:dyDescent="0.25">
      <c r="A1320" s="3" t="str">
        <f t="shared" si="20"/>
        <v>Fiorino Clerici</v>
      </c>
      <c r="B1320" s="4">
        <v>45767</v>
      </c>
      <c r="C1320" t="s">
        <v>2552</v>
      </c>
      <c r="D1320" t="s">
        <v>2553</v>
      </c>
      <c r="E1320" t="s">
        <v>2554</v>
      </c>
      <c r="F1320" t="s">
        <v>2555</v>
      </c>
      <c r="I1320" t="s">
        <v>2644</v>
      </c>
      <c r="J1320" t="s">
        <v>2645</v>
      </c>
      <c r="K1320" t="s">
        <v>997</v>
      </c>
      <c r="L1320">
        <v>69</v>
      </c>
      <c r="M1320">
        <v>75</v>
      </c>
      <c r="Q1320">
        <v>144</v>
      </c>
      <c r="R1320">
        <v>77.260000000000005</v>
      </c>
      <c r="S1320">
        <v>76.37</v>
      </c>
      <c r="T1320">
        <v>73.930000000000007</v>
      </c>
      <c r="U1320">
        <v>80.33</v>
      </c>
      <c r="Y1320">
        <v>77.13</v>
      </c>
      <c r="Z1320">
        <v>20</v>
      </c>
      <c r="AA1320">
        <v>60</v>
      </c>
      <c r="AE1320">
        <v>6</v>
      </c>
      <c r="AF1320">
        <v>16</v>
      </c>
      <c r="AJ1320">
        <v>60</v>
      </c>
      <c r="AK1320">
        <v>48</v>
      </c>
    </row>
    <row r="1321" spans="1:37" x14ac:dyDescent="0.25">
      <c r="A1321" s="3" t="str">
        <f t="shared" si="20"/>
        <v>Aubin Lacaze</v>
      </c>
      <c r="B1321" s="4">
        <v>45767</v>
      </c>
      <c r="C1321" t="s">
        <v>2552</v>
      </c>
      <c r="D1321" t="s">
        <v>2553</v>
      </c>
      <c r="E1321" t="s">
        <v>2554</v>
      </c>
      <c r="F1321" t="s">
        <v>2555</v>
      </c>
      <c r="I1321" t="s">
        <v>2646</v>
      </c>
      <c r="J1321" t="s">
        <v>2647</v>
      </c>
      <c r="K1321" t="s">
        <v>997</v>
      </c>
      <c r="L1321">
        <v>73</v>
      </c>
      <c r="M1321">
        <v>71</v>
      </c>
      <c r="Q1321">
        <v>144</v>
      </c>
      <c r="R1321">
        <v>77.260000000000005</v>
      </c>
      <c r="S1321">
        <v>76.37</v>
      </c>
      <c r="T1321">
        <v>77.930000000000007</v>
      </c>
      <c r="U1321">
        <v>76.33</v>
      </c>
      <c r="Y1321">
        <v>77.13</v>
      </c>
      <c r="Z1321">
        <v>70</v>
      </c>
      <c r="AA1321">
        <v>60</v>
      </c>
      <c r="AE1321">
        <v>10</v>
      </c>
      <c r="AF1321">
        <v>16</v>
      </c>
      <c r="AJ1321">
        <v>60</v>
      </c>
      <c r="AK1321">
        <v>48</v>
      </c>
    </row>
    <row r="1322" spans="1:37" x14ac:dyDescent="0.25">
      <c r="A1322" s="3" t="str">
        <f t="shared" si="20"/>
        <v>Antoine Pouguet</v>
      </c>
      <c r="B1322" s="4">
        <v>45767</v>
      </c>
      <c r="C1322" t="s">
        <v>2552</v>
      </c>
      <c r="D1322" t="s">
        <v>2553</v>
      </c>
      <c r="E1322" t="s">
        <v>2554</v>
      </c>
      <c r="F1322" t="s">
        <v>2555</v>
      </c>
      <c r="I1322" t="s">
        <v>2648</v>
      </c>
      <c r="J1322" t="s">
        <v>2577</v>
      </c>
      <c r="K1322" t="s">
        <v>997</v>
      </c>
      <c r="L1322">
        <v>75</v>
      </c>
      <c r="M1322">
        <v>69</v>
      </c>
      <c r="Q1322">
        <v>144</v>
      </c>
      <c r="R1322">
        <v>77.260000000000005</v>
      </c>
      <c r="S1322">
        <v>76.37</v>
      </c>
      <c r="T1322">
        <v>79.930000000000007</v>
      </c>
      <c r="U1322">
        <v>74.33</v>
      </c>
      <c r="Y1322">
        <v>77.13</v>
      </c>
      <c r="Z1322">
        <v>92</v>
      </c>
      <c r="AA1322">
        <v>60</v>
      </c>
      <c r="AE1322">
        <v>12</v>
      </c>
      <c r="AF1322">
        <v>16</v>
      </c>
      <c r="AJ1322">
        <v>60</v>
      </c>
      <c r="AK1322">
        <v>48</v>
      </c>
    </row>
    <row r="1323" spans="1:37" x14ac:dyDescent="0.25">
      <c r="A1323" s="3" t="str">
        <f t="shared" si="20"/>
        <v>Michael Wedema</v>
      </c>
      <c r="B1323" s="4">
        <v>45767</v>
      </c>
      <c r="C1323" t="s">
        <v>2552</v>
      </c>
      <c r="D1323" t="s">
        <v>2553</v>
      </c>
      <c r="E1323" t="s">
        <v>2554</v>
      </c>
      <c r="F1323" t="s">
        <v>2555</v>
      </c>
      <c r="I1323" t="s">
        <v>2649</v>
      </c>
      <c r="J1323" t="s">
        <v>1227</v>
      </c>
      <c r="K1323" t="s">
        <v>997</v>
      </c>
      <c r="L1323">
        <v>73</v>
      </c>
      <c r="M1323">
        <v>71</v>
      </c>
      <c r="Q1323">
        <v>144</v>
      </c>
      <c r="R1323">
        <v>77.260000000000005</v>
      </c>
      <c r="S1323">
        <v>76.37</v>
      </c>
      <c r="T1323">
        <v>77.930000000000007</v>
      </c>
      <c r="U1323">
        <v>76.33</v>
      </c>
      <c r="Y1323">
        <v>77.13</v>
      </c>
      <c r="Z1323">
        <v>70</v>
      </c>
      <c r="AA1323">
        <v>60</v>
      </c>
      <c r="AE1323">
        <v>10</v>
      </c>
      <c r="AF1323">
        <v>16</v>
      </c>
      <c r="AJ1323">
        <v>60</v>
      </c>
      <c r="AK1323">
        <v>48</v>
      </c>
    </row>
    <row r="1324" spans="1:37" x14ac:dyDescent="0.25">
      <c r="A1324" s="3" t="str">
        <f t="shared" si="20"/>
        <v>Jenson Whiting</v>
      </c>
      <c r="B1324" s="4">
        <v>45767</v>
      </c>
      <c r="C1324" t="s">
        <v>2552</v>
      </c>
      <c r="D1324" t="s">
        <v>2553</v>
      </c>
      <c r="E1324" t="s">
        <v>2554</v>
      </c>
      <c r="F1324" t="s">
        <v>2555</v>
      </c>
      <c r="I1324" t="s">
        <v>2650</v>
      </c>
      <c r="J1324" t="s">
        <v>2651</v>
      </c>
      <c r="K1324" t="s">
        <v>997</v>
      </c>
      <c r="L1324">
        <v>78</v>
      </c>
      <c r="M1324">
        <v>66</v>
      </c>
      <c r="Q1324">
        <v>144</v>
      </c>
      <c r="R1324">
        <v>77.260000000000005</v>
      </c>
      <c r="S1324">
        <v>76.37</v>
      </c>
      <c r="T1324">
        <v>82.93</v>
      </c>
      <c r="U1324">
        <v>71.33</v>
      </c>
      <c r="Y1324">
        <v>77.13</v>
      </c>
      <c r="Z1324">
        <v>108</v>
      </c>
      <c r="AA1324">
        <v>60</v>
      </c>
      <c r="AE1324">
        <v>15</v>
      </c>
      <c r="AF1324">
        <v>16</v>
      </c>
      <c r="AJ1324">
        <v>60</v>
      </c>
      <c r="AK1324">
        <v>48</v>
      </c>
    </row>
    <row r="1325" spans="1:37" x14ac:dyDescent="0.25">
      <c r="A1325" s="3" t="str">
        <f t="shared" si="20"/>
        <v>Florian Benner</v>
      </c>
      <c r="B1325" s="4">
        <v>45767</v>
      </c>
      <c r="C1325" t="s">
        <v>2552</v>
      </c>
      <c r="D1325" t="s">
        <v>2553</v>
      </c>
      <c r="E1325" t="s">
        <v>2554</v>
      </c>
      <c r="F1325" t="s">
        <v>2555</v>
      </c>
      <c r="I1325" t="s">
        <v>2652</v>
      </c>
      <c r="J1325" t="s">
        <v>2596</v>
      </c>
      <c r="K1325" t="s">
        <v>997</v>
      </c>
      <c r="L1325">
        <v>73</v>
      </c>
      <c r="M1325">
        <v>72</v>
      </c>
      <c r="Q1325">
        <v>145</v>
      </c>
      <c r="R1325">
        <v>77.260000000000005</v>
      </c>
      <c r="S1325">
        <v>76.37</v>
      </c>
      <c r="T1325">
        <v>77.930000000000007</v>
      </c>
      <c r="U1325">
        <v>77.33</v>
      </c>
      <c r="Y1325">
        <v>77.63</v>
      </c>
      <c r="Z1325">
        <v>70</v>
      </c>
      <c r="AA1325">
        <v>67</v>
      </c>
      <c r="AE1325">
        <v>10</v>
      </c>
      <c r="AF1325">
        <v>17</v>
      </c>
      <c r="AJ1325">
        <v>67</v>
      </c>
      <c r="AK1325">
        <v>48</v>
      </c>
    </row>
    <row r="1326" spans="1:37" x14ac:dyDescent="0.25">
      <c r="A1326" s="3" t="str">
        <f t="shared" si="20"/>
        <v>Claude Churchward</v>
      </c>
      <c r="B1326" s="4">
        <v>45767</v>
      </c>
      <c r="C1326" t="s">
        <v>2552</v>
      </c>
      <c r="D1326" t="s">
        <v>2553</v>
      </c>
      <c r="E1326" t="s">
        <v>2554</v>
      </c>
      <c r="F1326" t="s">
        <v>2555</v>
      </c>
      <c r="I1326" t="s">
        <v>2653</v>
      </c>
      <c r="J1326" t="s">
        <v>2654</v>
      </c>
      <c r="K1326" t="s">
        <v>997</v>
      </c>
      <c r="L1326">
        <v>70</v>
      </c>
      <c r="M1326">
        <v>75</v>
      </c>
      <c r="Q1326">
        <v>145</v>
      </c>
      <c r="R1326">
        <v>77.260000000000005</v>
      </c>
      <c r="S1326">
        <v>76.37</v>
      </c>
      <c r="T1326">
        <v>74.930000000000007</v>
      </c>
      <c r="U1326">
        <v>80.33</v>
      </c>
      <c r="Y1326">
        <v>77.63</v>
      </c>
      <c r="Z1326">
        <v>31</v>
      </c>
      <c r="AA1326">
        <v>67</v>
      </c>
      <c r="AE1326">
        <v>7</v>
      </c>
      <c r="AF1326">
        <v>17</v>
      </c>
      <c r="AJ1326">
        <v>67</v>
      </c>
      <c r="AK1326">
        <v>48</v>
      </c>
    </row>
    <row r="1327" spans="1:37" x14ac:dyDescent="0.25">
      <c r="A1327" s="3" t="str">
        <f t="shared" si="20"/>
        <v>Arnaud Galand</v>
      </c>
      <c r="B1327" s="4">
        <v>45767</v>
      </c>
      <c r="C1327" t="s">
        <v>2552</v>
      </c>
      <c r="D1327" t="s">
        <v>2553</v>
      </c>
      <c r="E1327" t="s">
        <v>2554</v>
      </c>
      <c r="F1327" t="s">
        <v>2555</v>
      </c>
      <c r="I1327" t="s">
        <v>2655</v>
      </c>
      <c r="J1327" t="s">
        <v>2656</v>
      </c>
      <c r="K1327" t="s">
        <v>997</v>
      </c>
      <c r="L1327">
        <v>72</v>
      </c>
      <c r="M1327">
        <v>73</v>
      </c>
      <c r="Q1327">
        <v>145</v>
      </c>
      <c r="R1327">
        <v>77.260000000000005</v>
      </c>
      <c r="S1327">
        <v>76.37</v>
      </c>
      <c r="T1327">
        <v>76.930000000000007</v>
      </c>
      <c r="U1327">
        <v>78.33</v>
      </c>
      <c r="Y1327">
        <v>77.63</v>
      </c>
      <c r="Z1327">
        <v>60</v>
      </c>
      <c r="AA1327">
        <v>67</v>
      </c>
      <c r="AE1327">
        <v>9</v>
      </c>
      <c r="AF1327">
        <v>17</v>
      </c>
      <c r="AJ1327">
        <v>67</v>
      </c>
      <c r="AK1327">
        <v>48</v>
      </c>
    </row>
    <row r="1328" spans="1:37" x14ac:dyDescent="0.25">
      <c r="A1328" s="3" t="str">
        <f t="shared" si="20"/>
        <v>Maxime Goupy</v>
      </c>
      <c r="B1328" s="4">
        <v>45767</v>
      </c>
      <c r="C1328" t="s">
        <v>2552</v>
      </c>
      <c r="D1328" t="s">
        <v>2553</v>
      </c>
      <c r="E1328" t="s">
        <v>2554</v>
      </c>
      <c r="F1328" t="s">
        <v>2555</v>
      </c>
      <c r="I1328" t="s">
        <v>2657</v>
      </c>
      <c r="J1328" t="s">
        <v>2658</v>
      </c>
      <c r="K1328" t="s">
        <v>997</v>
      </c>
      <c r="L1328">
        <v>73</v>
      </c>
      <c r="M1328">
        <v>72</v>
      </c>
      <c r="Q1328">
        <v>145</v>
      </c>
      <c r="R1328">
        <v>77.260000000000005</v>
      </c>
      <c r="S1328">
        <v>76.37</v>
      </c>
      <c r="T1328">
        <v>77.930000000000007</v>
      </c>
      <c r="U1328">
        <v>77.33</v>
      </c>
      <c r="Y1328">
        <v>77.63</v>
      </c>
      <c r="Z1328">
        <v>70</v>
      </c>
      <c r="AA1328">
        <v>67</v>
      </c>
      <c r="AE1328">
        <v>10</v>
      </c>
      <c r="AF1328">
        <v>17</v>
      </c>
      <c r="AJ1328">
        <v>67</v>
      </c>
      <c r="AK1328">
        <v>48</v>
      </c>
    </row>
    <row r="1329" spans="1:37" x14ac:dyDescent="0.25">
      <c r="A1329" s="3" t="str">
        <f t="shared" si="20"/>
        <v>Mathis Pansart</v>
      </c>
      <c r="B1329" s="4">
        <v>45767</v>
      </c>
      <c r="C1329" t="s">
        <v>2552</v>
      </c>
      <c r="D1329" t="s">
        <v>2553</v>
      </c>
      <c r="E1329" t="s">
        <v>2554</v>
      </c>
      <c r="F1329" t="s">
        <v>2555</v>
      </c>
      <c r="I1329" t="s">
        <v>2659</v>
      </c>
      <c r="J1329" t="s">
        <v>2660</v>
      </c>
      <c r="K1329" t="s">
        <v>997</v>
      </c>
      <c r="L1329">
        <v>70</v>
      </c>
      <c r="M1329">
        <v>75</v>
      </c>
      <c r="Q1329">
        <v>145</v>
      </c>
      <c r="R1329">
        <v>77.260000000000005</v>
      </c>
      <c r="S1329">
        <v>76.37</v>
      </c>
      <c r="T1329">
        <v>74.930000000000007</v>
      </c>
      <c r="U1329">
        <v>80.33</v>
      </c>
      <c r="Y1329">
        <v>77.63</v>
      </c>
      <c r="Z1329">
        <v>31</v>
      </c>
      <c r="AA1329">
        <v>67</v>
      </c>
      <c r="AE1329">
        <v>7</v>
      </c>
      <c r="AF1329">
        <v>17</v>
      </c>
      <c r="AJ1329">
        <v>67</v>
      </c>
      <c r="AK1329">
        <v>48</v>
      </c>
    </row>
    <row r="1330" spans="1:37" x14ac:dyDescent="0.25">
      <c r="A1330" s="3" t="str">
        <f t="shared" si="20"/>
        <v>Korbinian Walther</v>
      </c>
      <c r="B1330" s="4">
        <v>45767</v>
      </c>
      <c r="C1330" t="s">
        <v>2552</v>
      </c>
      <c r="D1330" t="s">
        <v>2553</v>
      </c>
      <c r="E1330" t="s">
        <v>2554</v>
      </c>
      <c r="F1330" t="s">
        <v>2555</v>
      </c>
      <c r="I1330" t="s">
        <v>2661</v>
      </c>
      <c r="J1330" t="s">
        <v>2662</v>
      </c>
      <c r="K1330" t="s">
        <v>997</v>
      </c>
      <c r="L1330">
        <v>73</v>
      </c>
      <c r="M1330">
        <v>72</v>
      </c>
      <c r="Q1330">
        <v>145</v>
      </c>
      <c r="R1330">
        <v>77.260000000000005</v>
      </c>
      <c r="S1330">
        <v>76.37</v>
      </c>
      <c r="T1330">
        <v>77.930000000000007</v>
      </c>
      <c r="U1330">
        <v>77.33</v>
      </c>
      <c r="Y1330">
        <v>77.63</v>
      </c>
      <c r="Z1330">
        <v>70</v>
      </c>
      <c r="AA1330">
        <v>67</v>
      </c>
      <c r="AE1330">
        <v>10</v>
      </c>
      <c r="AF1330">
        <v>17</v>
      </c>
      <c r="AJ1330">
        <v>67</v>
      </c>
      <c r="AK1330">
        <v>48</v>
      </c>
    </row>
    <row r="1331" spans="1:37" x14ac:dyDescent="0.25">
      <c r="A1331" s="3" t="str">
        <f t="shared" si="20"/>
        <v>Michael Weppernig</v>
      </c>
      <c r="B1331" s="4">
        <v>45767</v>
      </c>
      <c r="C1331" t="s">
        <v>2552</v>
      </c>
      <c r="D1331" t="s">
        <v>2553</v>
      </c>
      <c r="E1331" t="s">
        <v>2554</v>
      </c>
      <c r="F1331" t="s">
        <v>2555</v>
      </c>
      <c r="I1331" t="s">
        <v>2663</v>
      </c>
      <c r="J1331" t="s">
        <v>1227</v>
      </c>
      <c r="K1331" t="s">
        <v>997</v>
      </c>
      <c r="L1331">
        <v>72</v>
      </c>
      <c r="M1331">
        <v>73</v>
      </c>
      <c r="Q1331">
        <v>145</v>
      </c>
      <c r="R1331">
        <v>77.260000000000005</v>
      </c>
      <c r="S1331">
        <v>76.37</v>
      </c>
      <c r="T1331">
        <v>76.930000000000007</v>
      </c>
      <c r="U1331">
        <v>78.33</v>
      </c>
      <c r="Y1331">
        <v>77.63</v>
      </c>
      <c r="Z1331">
        <v>60</v>
      </c>
      <c r="AA1331">
        <v>67</v>
      </c>
      <c r="AE1331">
        <v>9</v>
      </c>
      <c r="AF1331">
        <v>17</v>
      </c>
      <c r="AJ1331">
        <v>67</v>
      </c>
      <c r="AK1331">
        <v>48</v>
      </c>
    </row>
    <row r="1332" spans="1:37" x14ac:dyDescent="0.25">
      <c r="A1332" s="3" t="str">
        <f t="shared" si="20"/>
        <v>Rasmus Broholt Lind</v>
      </c>
      <c r="B1332" s="4">
        <v>45767</v>
      </c>
      <c r="C1332" t="s">
        <v>2552</v>
      </c>
      <c r="D1332" t="s">
        <v>2553</v>
      </c>
      <c r="E1332" t="s">
        <v>2554</v>
      </c>
      <c r="F1332" t="s">
        <v>2555</v>
      </c>
      <c r="I1332" t="s">
        <v>1394</v>
      </c>
      <c r="J1332" t="s">
        <v>880</v>
      </c>
      <c r="K1332" t="s">
        <v>997</v>
      </c>
      <c r="L1332">
        <v>72</v>
      </c>
      <c r="M1332">
        <v>74</v>
      </c>
      <c r="Q1332">
        <v>146</v>
      </c>
      <c r="R1332">
        <v>77.260000000000005</v>
      </c>
      <c r="S1332">
        <v>76.37</v>
      </c>
      <c r="T1332">
        <v>76.930000000000007</v>
      </c>
      <c r="U1332">
        <v>79.33</v>
      </c>
      <c r="Y1332">
        <v>78.13</v>
      </c>
      <c r="Z1332">
        <v>60</v>
      </c>
      <c r="AA1332">
        <v>74</v>
      </c>
      <c r="AE1332">
        <v>9</v>
      </c>
      <c r="AF1332">
        <v>18</v>
      </c>
      <c r="AJ1332">
        <v>74</v>
      </c>
      <c r="AK1332">
        <v>48</v>
      </c>
    </row>
    <row r="1333" spans="1:37" x14ac:dyDescent="0.25">
      <c r="A1333" s="3" t="str">
        <f t="shared" si="20"/>
        <v>Marius Cara</v>
      </c>
      <c r="B1333" s="4">
        <v>45767</v>
      </c>
      <c r="C1333" t="s">
        <v>2552</v>
      </c>
      <c r="D1333" t="s">
        <v>2553</v>
      </c>
      <c r="E1333" t="s">
        <v>2554</v>
      </c>
      <c r="F1333" t="s">
        <v>2555</v>
      </c>
      <c r="I1333" t="s">
        <v>2664</v>
      </c>
      <c r="J1333" t="s">
        <v>2665</v>
      </c>
      <c r="K1333" t="s">
        <v>997</v>
      </c>
      <c r="L1333">
        <v>76</v>
      </c>
      <c r="M1333">
        <v>70</v>
      </c>
      <c r="Q1333">
        <v>146</v>
      </c>
      <c r="R1333">
        <v>77.260000000000005</v>
      </c>
      <c r="S1333">
        <v>76.37</v>
      </c>
      <c r="T1333">
        <v>80.930000000000007</v>
      </c>
      <c r="U1333">
        <v>75.33</v>
      </c>
      <c r="Y1333">
        <v>78.13</v>
      </c>
      <c r="Z1333">
        <v>100</v>
      </c>
      <c r="AA1333">
        <v>74</v>
      </c>
      <c r="AE1333">
        <v>13</v>
      </c>
      <c r="AF1333">
        <v>18</v>
      </c>
      <c r="AJ1333">
        <v>74</v>
      </c>
      <c r="AK1333">
        <v>48</v>
      </c>
    </row>
    <row r="1334" spans="1:37" x14ac:dyDescent="0.25">
      <c r="A1334" s="3" t="str">
        <f t="shared" si="20"/>
        <v>Nathan Cossement</v>
      </c>
      <c r="B1334" s="4">
        <v>45767</v>
      </c>
      <c r="C1334" t="s">
        <v>2552</v>
      </c>
      <c r="D1334" t="s">
        <v>2553</v>
      </c>
      <c r="E1334" t="s">
        <v>2554</v>
      </c>
      <c r="F1334" t="s">
        <v>2555</v>
      </c>
      <c r="I1334" t="s">
        <v>2666</v>
      </c>
      <c r="J1334" t="s">
        <v>1379</v>
      </c>
      <c r="K1334" t="s">
        <v>997</v>
      </c>
      <c r="L1334">
        <v>76</v>
      </c>
      <c r="M1334">
        <v>70</v>
      </c>
      <c r="Q1334">
        <v>146</v>
      </c>
      <c r="R1334">
        <v>77.260000000000005</v>
      </c>
      <c r="S1334">
        <v>76.37</v>
      </c>
      <c r="T1334">
        <v>80.930000000000007</v>
      </c>
      <c r="U1334">
        <v>75.33</v>
      </c>
      <c r="Y1334">
        <v>78.13</v>
      </c>
      <c r="Z1334">
        <v>100</v>
      </c>
      <c r="AA1334">
        <v>74</v>
      </c>
      <c r="AE1334">
        <v>13</v>
      </c>
      <c r="AF1334">
        <v>18</v>
      </c>
      <c r="AJ1334">
        <v>74</v>
      </c>
      <c r="AK1334">
        <v>48</v>
      </c>
    </row>
    <row r="1335" spans="1:37" x14ac:dyDescent="0.25">
      <c r="A1335" s="3" t="str">
        <f t="shared" si="20"/>
        <v>Justin Deibler</v>
      </c>
      <c r="B1335" s="4">
        <v>45767</v>
      </c>
      <c r="C1335" t="s">
        <v>2552</v>
      </c>
      <c r="D1335" t="s">
        <v>2553</v>
      </c>
      <c r="E1335" t="s">
        <v>2554</v>
      </c>
      <c r="F1335" t="s">
        <v>2555</v>
      </c>
      <c r="I1335" t="s">
        <v>2667</v>
      </c>
      <c r="J1335" t="s">
        <v>1189</v>
      </c>
      <c r="K1335" t="s">
        <v>997</v>
      </c>
      <c r="L1335">
        <v>70</v>
      </c>
      <c r="M1335">
        <v>76</v>
      </c>
      <c r="Q1335">
        <v>146</v>
      </c>
      <c r="R1335">
        <v>77.260000000000005</v>
      </c>
      <c r="S1335">
        <v>76.37</v>
      </c>
      <c r="T1335">
        <v>74.930000000000007</v>
      </c>
      <c r="U1335">
        <v>81.33</v>
      </c>
      <c r="Y1335">
        <v>78.13</v>
      </c>
      <c r="Z1335">
        <v>31</v>
      </c>
      <c r="AA1335">
        <v>74</v>
      </c>
      <c r="AE1335">
        <v>7</v>
      </c>
      <c r="AF1335">
        <v>18</v>
      </c>
      <c r="AJ1335">
        <v>74</v>
      </c>
      <c r="AK1335">
        <v>48</v>
      </c>
    </row>
    <row r="1336" spans="1:37" x14ac:dyDescent="0.25">
      <c r="A1336" s="3" t="str">
        <f t="shared" si="20"/>
        <v>Nils Dobrunz</v>
      </c>
      <c r="B1336" s="4">
        <v>45767</v>
      </c>
      <c r="C1336" t="s">
        <v>2552</v>
      </c>
      <c r="D1336" t="s">
        <v>2553</v>
      </c>
      <c r="E1336" t="s">
        <v>2554</v>
      </c>
      <c r="F1336" t="s">
        <v>2555</v>
      </c>
      <c r="I1336" t="s">
        <v>2668</v>
      </c>
      <c r="J1336" t="s">
        <v>2669</v>
      </c>
      <c r="K1336" t="s">
        <v>997</v>
      </c>
      <c r="L1336">
        <v>71</v>
      </c>
      <c r="M1336">
        <v>75</v>
      </c>
      <c r="Q1336">
        <v>146</v>
      </c>
      <c r="R1336">
        <v>77.260000000000005</v>
      </c>
      <c r="S1336">
        <v>76.37</v>
      </c>
      <c r="T1336">
        <v>75.930000000000007</v>
      </c>
      <c r="U1336">
        <v>80.33</v>
      </c>
      <c r="Y1336">
        <v>78.13</v>
      </c>
      <c r="Z1336">
        <v>46</v>
      </c>
      <c r="AA1336">
        <v>74</v>
      </c>
      <c r="AE1336">
        <v>8</v>
      </c>
      <c r="AF1336">
        <v>18</v>
      </c>
      <c r="AJ1336">
        <v>74</v>
      </c>
      <c r="AK1336">
        <v>48</v>
      </c>
    </row>
    <row r="1337" spans="1:37" x14ac:dyDescent="0.25">
      <c r="A1337" s="3" t="str">
        <f t="shared" si="20"/>
        <v>Martin Farfal</v>
      </c>
      <c r="B1337" s="4">
        <v>45767</v>
      </c>
      <c r="C1337" t="s">
        <v>2552</v>
      </c>
      <c r="D1337" t="s">
        <v>2553</v>
      </c>
      <c r="E1337" t="s">
        <v>2554</v>
      </c>
      <c r="F1337" t="s">
        <v>2555</v>
      </c>
      <c r="I1337" t="s">
        <v>2670</v>
      </c>
      <c r="J1337" t="s">
        <v>1003</v>
      </c>
      <c r="K1337" t="s">
        <v>997</v>
      </c>
      <c r="L1337">
        <v>75</v>
      </c>
      <c r="M1337">
        <v>71</v>
      </c>
      <c r="Q1337">
        <v>146</v>
      </c>
      <c r="R1337">
        <v>77.260000000000005</v>
      </c>
      <c r="S1337">
        <v>76.37</v>
      </c>
      <c r="T1337">
        <v>79.930000000000007</v>
      </c>
      <c r="U1337">
        <v>76.33</v>
      </c>
      <c r="Y1337">
        <v>78.13</v>
      </c>
      <c r="Z1337">
        <v>92</v>
      </c>
      <c r="AA1337">
        <v>74</v>
      </c>
      <c r="AE1337">
        <v>12</v>
      </c>
      <c r="AF1337">
        <v>18</v>
      </c>
      <c r="AJ1337">
        <v>74</v>
      </c>
      <c r="AK1337">
        <v>48</v>
      </c>
    </row>
    <row r="1338" spans="1:37" x14ac:dyDescent="0.25">
      <c r="A1338" s="3" t="str">
        <f t="shared" si="20"/>
        <v>Hermes Ferchaud</v>
      </c>
      <c r="B1338" s="4">
        <v>45767</v>
      </c>
      <c r="C1338" t="s">
        <v>2552</v>
      </c>
      <c r="D1338" t="s">
        <v>2553</v>
      </c>
      <c r="E1338" t="s">
        <v>2554</v>
      </c>
      <c r="F1338" t="s">
        <v>2555</v>
      </c>
      <c r="I1338" t="s">
        <v>2671</v>
      </c>
      <c r="J1338" t="s">
        <v>2672</v>
      </c>
      <c r="K1338" t="s">
        <v>997</v>
      </c>
      <c r="L1338">
        <v>74</v>
      </c>
      <c r="M1338">
        <v>72</v>
      </c>
      <c r="Q1338">
        <v>146</v>
      </c>
      <c r="R1338">
        <v>77.260000000000005</v>
      </c>
      <c r="S1338">
        <v>76.37</v>
      </c>
      <c r="T1338">
        <v>78.930000000000007</v>
      </c>
      <c r="U1338">
        <v>77.33</v>
      </c>
      <c r="Y1338">
        <v>78.13</v>
      </c>
      <c r="Z1338">
        <v>83</v>
      </c>
      <c r="AA1338">
        <v>74</v>
      </c>
      <c r="AE1338">
        <v>11</v>
      </c>
      <c r="AF1338">
        <v>18</v>
      </c>
      <c r="AJ1338">
        <v>74</v>
      </c>
      <c r="AK1338">
        <v>48</v>
      </c>
    </row>
    <row r="1339" spans="1:37" x14ac:dyDescent="0.25">
      <c r="A1339" s="3" t="str">
        <f t="shared" si="20"/>
        <v>Mauro Gilardi</v>
      </c>
      <c r="B1339" s="4">
        <v>45767</v>
      </c>
      <c r="C1339" t="s">
        <v>2552</v>
      </c>
      <c r="D1339" t="s">
        <v>2553</v>
      </c>
      <c r="E1339" t="s">
        <v>2554</v>
      </c>
      <c r="F1339" t="s">
        <v>2555</v>
      </c>
      <c r="I1339" t="s">
        <v>2673</v>
      </c>
      <c r="J1339" t="s">
        <v>2674</v>
      </c>
      <c r="K1339" t="s">
        <v>997</v>
      </c>
      <c r="L1339">
        <v>73</v>
      </c>
      <c r="M1339">
        <v>73</v>
      </c>
      <c r="Q1339">
        <v>146</v>
      </c>
      <c r="R1339">
        <v>77.260000000000005</v>
      </c>
      <c r="S1339">
        <v>76.37</v>
      </c>
      <c r="T1339">
        <v>77.930000000000007</v>
      </c>
      <c r="U1339">
        <v>78.33</v>
      </c>
      <c r="Y1339">
        <v>78.13</v>
      </c>
      <c r="Z1339">
        <v>70</v>
      </c>
      <c r="AA1339">
        <v>74</v>
      </c>
      <c r="AE1339">
        <v>10</v>
      </c>
      <c r="AF1339">
        <v>18</v>
      </c>
      <c r="AJ1339">
        <v>74</v>
      </c>
      <c r="AK1339">
        <v>48</v>
      </c>
    </row>
    <row r="1340" spans="1:37" x14ac:dyDescent="0.25">
      <c r="A1340" s="3" t="str">
        <f t="shared" si="20"/>
        <v>Louis Joubin</v>
      </c>
      <c r="B1340" s="4">
        <v>45767</v>
      </c>
      <c r="C1340" t="s">
        <v>2552</v>
      </c>
      <c r="D1340" t="s">
        <v>2553</v>
      </c>
      <c r="E1340" t="s">
        <v>2554</v>
      </c>
      <c r="F1340" t="s">
        <v>2555</v>
      </c>
      <c r="I1340" t="s">
        <v>2675</v>
      </c>
      <c r="J1340" t="s">
        <v>1371</v>
      </c>
      <c r="K1340" t="s">
        <v>997</v>
      </c>
      <c r="L1340">
        <v>71</v>
      </c>
      <c r="M1340">
        <v>75</v>
      </c>
      <c r="Q1340">
        <v>146</v>
      </c>
      <c r="R1340">
        <v>77.260000000000005</v>
      </c>
      <c r="S1340">
        <v>76.37</v>
      </c>
      <c r="T1340">
        <v>75.930000000000007</v>
      </c>
      <c r="U1340">
        <v>80.33</v>
      </c>
      <c r="Y1340">
        <v>78.13</v>
      </c>
      <c r="Z1340">
        <v>46</v>
      </c>
      <c r="AA1340">
        <v>74</v>
      </c>
      <c r="AE1340">
        <v>8</v>
      </c>
      <c r="AF1340">
        <v>18</v>
      </c>
      <c r="AJ1340">
        <v>74</v>
      </c>
      <c r="AK1340">
        <v>48</v>
      </c>
    </row>
    <row r="1341" spans="1:37" x14ac:dyDescent="0.25">
      <c r="A1341" s="3" t="str">
        <f t="shared" si="20"/>
        <v>Vasileios Koumpakis</v>
      </c>
      <c r="B1341" s="4">
        <v>45767</v>
      </c>
      <c r="C1341" t="s">
        <v>2552</v>
      </c>
      <c r="D1341" t="s">
        <v>2553</v>
      </c>
      <c r="E1341" t="s">
        <v>2554</v>
      </c>
      <c r="F1341" t="s">
        <v>2555</v>
      </c>
      <c r="I1341" t="s">
        <v>2676</v>
      </c>
      <c r="J1341" t="s">
        <v>2677</v>
      </c>
      <c r="K1341" t="s">
        <v>997</v>
      </c>
      <c r="L1341">
        <v>70</v>
      </c>
      <c r="M1341">
        <v>76</v>
      </c>
      <c r="Q1341">
        <v>146</v>
      </c>
      <c r="R1341">
        <v>77.260000000000005</v>
      </c>
      <c r="S1341">
        <v>76.37</v>
      </c>
      <c r="T1341">
        <v>74.930000000000007</v>
      </c>
      <c r="U1341">
        <v>81.33</v>
      </c>
      <c r="Y1341">
        <v>78.13</v>
      </c>
      <c r="Z1341">
        <v>31</v>
      </c>
      <c r="AA1341">
        <v>74</v>
      </c>
      <c r="AE1341">
        <v>7</v>
      </c>
      <c r="AF1341">
        <v>18</v>
      </c>
      <c r="AJ1341">
        <v>74</v>
      </c>
      <c r="AK1341">
        <v>48</v>
      </c>
    </row>
    <row r="1342" spans="1:37" x14ac:dyDescent="0.25">
      <c r="A1342" s="3" t="str">
        <f t="shared" si="20"/>
        <v>Maeti Marin</v>
      </c>
      <c r="B1342" s="4">
        <v>45767</v>
      </c>
      <c r="C1342" t="s">
        <v>2552</v>
      </c>
      <c r="D1342" t="s">
        <v>2553</v>
      </c>
      <c r="E1342" t="s">
        <v>2554</v>
      </c>
      <c r="F1342" t="s">
        <v>2555</v>
      </c>
      <c r="I1342" t="s">
        <v>2678</v>
      </c>
      <c r="J1342" t="s">
        <v>2679</v>
      </c>
      <c r="K1342" t="s">
        <v>997</v>
      </c>
      <c r="L1342">
        <v>71</v>
      </c>
      <c r="M1342">
        <v>75</v>
      </c>
      <c r="Q1342">
        <v>146</v>
      </c>
      <c r="R1342">
        <v>77.260000000000005</v>
      </c>
      <c r="S1342">
        <v>76.37</v>
      </c>
      <c r="T1342">
        <v>75.930000000000007</v>
      </c>
      <c r="U1342">
        <v>80.33</v>
      </c>
      <c r="Y1342">
        <v>78.13</v>
      </c>
      <c r="Z1342">
        <v>46</v>
      </c>
      <c r="AA1342">
        <v>74</v>
      </c>
      <c r="AE1342">
        <v>8</v>
      </c>
      <c r="AF1342">
        <v>18</v>
      </c>
      <c r="AJ1342">
        <v>74</v>
      </c>
      <c r="AK1342">
        <v>48</v>
      </c>
    </row>
    <row r="1343" spans="1:37" x14ac:dyDescent="0.25">
      <c r="A1343" s="3" t="str">
        <f t="shared" si="20"/>
        <v>Clement Poletti</v>
      </c>
      <c r="B1343" s="4">
        <v>45767</v>
      </c>
      <c r="C1343" t="s">
        <v>2552</v>
      </c>
      <c r="D1343" t="s">
        <v>2553</v>
      </c>
      <c r="E1343" t="s">
        <v>2554</v>
      </c>
      <c r="F1343" t="s">
        <v>2555</v>
      </c>
      <c r="I1343" t="s">
        <v>2680</v>
      </c>
      <c r="J1343" t="s">
        <v>1334</v>
      </c>
      <c r="K1343" t="s">
        <v>997</v>
      </c>
      <c r="L1343">
        <v>74</v>
      </c>
      <c r="M1343">
        <v>72</v>
      </c>
      <c r="Q1343">
        <v>146</v>
      </c>
      <c r="R1343">
        <v>77.260000000000005</v>
      </c>
      <c r="S1343">
        <v>76.37</v>
      </c>
      <c r="T1343">
        <v>78.930000000000007</v>
      </c>
      <c r="U1343">
        <v>77.33</v>
      </c>
      <c r="Y1343">
        <v>78.13</v>
      </c>
      <c r="Z1343">
        <v>83</v>
      </c>
      <c r="AA1343">
        <v>74</v>
      </c>
      <c r="AE1343">
        <v>11</v>
      </c>
      <c r="AF1343">
        <v>18</v>
      </c>
      <c r="AJ1343">
        <v>74</v>
      </c>
      <c r="AK1343">
        <v>48</v>
      </c>
    </row>
    <row r="1344" spans="1:37" x14ac:dyDescent="0.25">
      <c r="A1344" s="3" t="str">
        <f t="shared" si="20"/>
        <v>Yannick Schutz</v>
      </c>
      <c r="B1344" s="4">
        <v>45767</v>
      </c>
      <c r="C1344" t="s">
        <v>2552</v>
      </c>
      <c r="D1344" t="s">
        <v>2553</v>
      </c>
      <c r="E1344" t="s">
        <v>2554</v>
      </c>
      <c r="F1344" t="s">
        <v>2555</v>
      </c>
      <c r="I1344" t="s">
        <v>2681</v>
      </c>
      <c r="J1344" t="s">
        <v>2620</v>
      </c>
      <c r="K1344" t="s">
        <v>997</v>
      </c>
      <c r="L1344">
        <v>77</v>
      </c>
      <c r="M1344">
        <v>69</v>
      </c>
      <c r="Q1344">
        <v>146</v>
      </c>
      <c r="R1344">
        <v>77.260000000000005</v>
      </c>
      <c r="S1344">
        <v>76.37</v>
      </c>
      <c r="T1344">
        <v>81.93</v>
      </c>
      <c r="U1344">
        <v>74.33</v>
      </c>
      <c r="Y1344">
        <v>78.13</v>
      </c>
      <c r="Z1344">
        <v>104</v>
      </c>
      <c r="AA1344">
        <v>74</v>
      </c>
      <c r="AE1344">
        <v>14</v>
      </c>
      <c r="AF1344">
        <v>18</v>
      </c>
      <c r="AJ1344">
        <v>74</v>
      </c>
      <c r="AK1344">
        <v>48</v>
      </c>
    </row>
    <row r="1345" spans="1:37" x14ac:dyDescent="0.25">
      <c r="A1345" s="3" t="str">
        <f t="shared" si="20"/>
        <v>Charles Weis</v>
      </c>
      <c r="B1345" s="4">
        <v>45767</v>
      </c>
      <c r="C1345" t="s">
        <v>2552</v>
      </c>
      <c r="D1345" t="s">
        <v>2553</v>
      </c>
      <c r="E1345" t="s">
        <v>2554</v>
      </c>
      <c r="F1345" t="s">
        <v>2555</v>
      </c>
      <c r="I1345" t="s">
        <v>2682</v>
      </c>
      <c r="J1345" t="s">
        <v>1777</v>
      </c>
      <c r="K1345" t="s">
        <v>997</v>
      </c>
      <c r="L1345">
        <v>73</v>
      </c>
      <c r="M1345">
        <v>73</v>
      </c>
      <c r="Q1345">
        <v>146</v>
      </c>
      <c r="R1345">
        <v>77.260000000000005</v>
      </c>
      <c r="S1345">
        <v>76.37</v>
      </c>
      <c r="T1345">
        <v>77.930000000000007</v>
      </c>
      <c r="U1345">
        <v>78.33</v>
      </c>
      <c r="Y1345">
        <v>78.13</v>
      </c>
      <c r="Z1345">
        <v>70</v>
      </c>
      <c r="AA1345">
        <v>74</v>
      </c>
      <c r="AE1345">
        <v>10</v>
      </c>
      <c r="AF1345">
        <v>18</v>
      </c>
      <c r="AJ1345">
        <v>74</v>
      </c>
      <c r="AK1345">
        <v>48</v>
      </c>
    </row>
    <row r="1346" spans="1:37" x14ac:dyDescent="0.25">
      <c r="A1346" s="3" t="str">
        <f t="shared" ref="A1346:A1409" si="21">IF(J1346="","",CONCATENATE(J1346," ",I1346))</f>
        <v>Jules Lavigne</v>
      </c>
      <c r="B1346" s="4">
        <v>45767</v>
      </c>
      <c r="C1346" t="s">
        <v>2552</v>
      </c>
      <c r="D1346" t="s">
        <v>2553</v>
      </c>
      <c r="E1346" t="s">
        <v>2554</v>
      </c>
      <c r="F1346" t="s">
        <v>2555</v>
      </c>
      <c r="I1346" t="s">
        <v>2683</v>
      </c>
      <c r="J1346" t="s">
        <v>2684</v>
      </c>
      <c r="K1346" t="s">
        <v>997</v>
      </c>
      <c r="L1346">
        <v>75</v>
      </c>
      <c r="M1346">
        <v>72</v>
      </c>
      <c r="Q1346">
        <v>147</v>
      </c>
      <c r="R1346">
        <v>77.260000000000005</v>
      </c>
      <c r="S1346">
        <v>76.37</v>
      </c>
      <c r="T1346">
        <v>79.930000000000007</v>
      </c>
      <c r="U1346">
        <v>77.33</v>
      </c>
      <c r="Y1346">
        <v>78.63</v>
      </c>
      <c r="Z1346">
        <v>92</v>
      </c>
      <c r="AA1346">
        <v>88</v>
      </c>
      <c r="AE1346">
        <v>12</v>
      </c>
      <c r="AF1346">
        <v>19</v>
      </c>
      <c r="AJ1346">
        <v>88</v>
      </c>
      <c r="AK1346">
        <v>48</v>
      </c>
    </row>
    <row r="1347" spans="1:37" x14ac:dyDescent="0.25">
      <c r="A1347" s="3" t="str">
        <f t="shared" si="21"/>
        <v>Raphael Le Bot</v>
      </c>
      <c r="B1347" s="4">
        <v>45767</v>
      </c>
      <c r="C1347" t="s">
        <v>2552</v>
      </c>
      <c r="D1347" t="s">
        <v>2553</v>
      </c>
      <c r="E1347" t="s">
        <v>2554</v>
      </c>
      <c r="F1347" t="s">
        <v>2555</v>
      </c>
      <c r="I1347" t="s">
        <v>2685</v>
      </c>
      <c r="J1347" t="s">
        <v>2686</v>
      </c>
      <c r="K1347" t="s">
        <v>997</v>
      </c>
      <c r="L1347">
        <v>75</v>
      </c>
      <c r="M1347">
        <v>72</v>
      </c>
      <c r="Q1347">
        <v>147</v>
      </c>
      <c r="R1347">
        <v>77.260000000000005</v>
      </c>
      <c r="S1347">
        <v>76.37</v>
      </c>
      <c r="T1347">
        <v>79.930000000000007</v>
      </c>
      <c r="U1347">
        <v>77.33</v>
      </c>
      <c r="Y1347">
        <v>78.63</v>
      </c>
      <c r="Z1347">
        <v>92</v>
      </c>
      <c r="AA1347">
        <v>88</v>
      </c>
      <c r="AE1347">
        <v>12</v>
      </c>
      <c r="AF1347">
        <v>19</v>
      </c>
      <c r="AJ1347">
        <v>88</v>
      </c>
      <c r="AK1347">
        <v>48</v>
      </c>
    </row>
    <row r="1348" spans="1:37" x14ac:dyDescent="0.25">
      <c r="A1348" s="3" t="str">
        <f t="shared" si="21"/>
        <v>Jonathan Jasper Sikora</v>
      </c>
      <c r="B1348" s="4">
        <v>45767</v>
      </c>
      <c r="C1348" t="s">
        <v>2552</v>
      </c>
      <c r="D1348" t="s">
        <v>2553</v>
      </c>
      <c r="E1348" t="s">
        <v>2554</v>
      </c>
      <c r="F1348" t="s">
        <v>2555</v>
      </c>
      <c r="I1348" t="s">
        <v>2687</v>
      </c>
      <c r="J1348" t="s">
        <v>2688</v>
      </c>
      <c r="K1348" t="s">
        <v>997</v>
      </c>
      <c r="L1348">
        <v>75</v>
      </c>
      <c r="M1348">
        <v>72</v>
      </c>
      <c r="Q1348">
        <v>147</v>
      </c>
      <c r="R1348">
        <v>77.260000000000005</v>
      </c>
      <c r="S1348">
        <v>76.37</v>
      </c>
      <c r="T1348">
        <v>79.930000000000007</v>
      </c>
      <c r="U1348">
        <v>77.33</v>
      </c>
      <c r="Y1348">
        <v>78.63</v>
      </c>
      <c r="Z1348">
        <v>92</v>
      </c>
      <c r="AA1348">
        <v>88</v>
      </c>
      <c r="AE1348">
        <v>12</v>
      </c>
      <c r="AF1348">
        <v>19</v>
      </c>
      <c r="AJ1348">
        <v>88</v>
      </c>
      <c r="AK1348">
        <v>48</v>
      </c>
    </row>
    <row r="1349" spans="1:37" x14ac:dyDescent="0.25">
      <c r="A1349" s="3" t="str">
        <f t="shared" si="21"/>
        <v>Alexandre d'Aurelle de Paladines</v>
      </c>
      <c r="B1349" s="4">
        <v>45767</v>
      </c>
      <c r="C1349" t="s">
        <v>2552</v>
      </c>
      <c r="D1349" t="s">
        <v>2553</v>
      </c>
      <c r="E1349" t="s">
        <v>2554</v>
      </c>
      <c r="F1349" t="s">
        <v>2555</v>
      </c>
      <c r="I1349" t="s">
        <v>2689</v>
      </c>
      <c r="J1349" t="s">
        <v>2071</v>
      </c>
      <c r="K1349" t="s">
        <v>997</v>
      </c>
      <c r="L1349">
        <v>73</v>
      </c>
      <c r="M1349">
        <v>75</v>
      </c>
      <c r="Q1349">
        <v>148</v>
      </c>
      <c r="R1349">
        <v>77.260000000000005</v>
      </c>
      <c r="S1349">
        <v>76.37</v>
      </c>
      <c r="T1349">
        <v>77.930000000000007</v>
      </c>
      <c r="U1349">
        <v>80.33</v>
      </c>
      <c r="Y1349">
        <v>79.13</v>
      </c>
      <c r="Z1349">
        <v>70</v>
      </c>
      <c r="AA1349">
        <v>91</v>
      </c>
      <c r="AE1349">
        <v>10</v>
      </c>
      <c r="AF1349">
        <v>20</v>
      </c>
      <c r="AJ1349">
        <v>91</v>
      </c>
      <c r="AK1349">
        <v>48</v>
      </c>
    </row>
    <row r="1350" spans="1:37" x14ac:dyDescent="0.25">
      <c r="A1350" s="3" t="str">
        <f t="shared" si="21"/>
        <v>Mathias Gunzel</v>
      </c>
      <c r="B1350" s="4">
        <v>45767</v>
      </c>
      <c r="C1350" t="s">
        <v>2552</v>
      </c>
      <c r="D1350" t="s">
        <v>2553</v>
      </c>
      <c r="E1350" t="s">
        <v>2554</v>
      </c>
      <c r="F1350" t="s">
        <v>2555</v>
      </c>
      <c r="I1350" t="s">
        <v>2690</v>
      </c>
      <c r="J1350" t="s">
        <v>1889</v>
      </c>
      <c r="K1350" t="s">
        <v>997</v>
      </c>
      <c r="L1350">
        <v>77</v>
      </c>
      <c r="M1350">
        <v>71</v>
      </c>
      <c r="Q1350">
        <v>148</v>
      </c>
      <c r="R1350">
        <v>77.260000000000005</v>
      </c>
      <c r="S1350">
        <v>76.37</v>
      </c>
      <c r="T1350">
        <v>81.93</v>
      </c>
      <c r="U1350">
        <v>76.33</v>
      </c>
      <c r="Y1350">
        <v>79.13</v>
      </c>
      <c r="Z1350">
        <v>104</v>
      </c>
      <c r="AA1350">
        <v>91</v>
      </c>
      <c r="AE1350">
        <v>14</v>
      </c>
      <c r="AF1350">
        <v>20</v>
      </c>
      <c r="AJ1350">
        <v>91</v>
      </c>
      <c r="AK1350">
        <v>48</v>
      </c>
    </row>
    <row r="1351" spans="1:37" x14ac:dyDescent="0.25">
      <c r="A1351" s="3" t="str">
        <f t="shared" si="21"/>
        <v>Bosse Lenssen</v>
      </c>
      <c r="B1351" s="4">
        <v>45767</v>
      </c>
      <c r="C1351" t="s">
        <v>2552</v>
      </c>
      <c r="D1351" t="s">
        <v>2553</v>
      </c>
      <c r="E1351" t="s">
        <v>2554</v>
      </c>
      <c r="F1351" t="s">
        <v>2555</v>
      </c>
      <c r="I1351" t="s">
        <v>2691</v>
      </c>
      <c r="J1351" t="s">
        <v>2692</v>
      </c>
      <c r="K1351" t="s">
        <v>997</v>
      </c>
      <c r="L1351">
        <v>72</v>
      </c>
      <c r="M1351">
        <v>76</v>
      </c>
      <c r="Q1351">
        <v>148</v>
      </c>
      <c r="R1351">
        <v>77.260000000000005</v>
      </c>
      <c r="S1351">
        <v>76.37</v>
      </c>
      <c r="T1351">
        <v>76.930000000000007</v>
      </c>
      <c r="U1351">
        <v>81.33</v>
      </c>
      <c r="Y1351">
        <v>79.13</v>
      </c>
      <c r="Z1351">
        <v>60</v>
      </c>
      <c r="AA1351">
        <v>91</v>
      </c>
      <c r="AE1351">
        <v>9</v>
      </c>
      <c r="AF1351">
        <v>20</v>
      </c>
      <c r="AJ1351">
        <v>91</v>
      </c>
      <c r="AK1351">
        <v>48</v>
      </c>
    </row>
    <row r="1352" spans="1:37" x14ac:dyDescent="0.25">
      <c r="A1352" s="3" t="str">
        <f t="shared" si="21"/>
        <v>Florian Moosmeier</v>
      </c>
      <c r="B1352" s="4">
        <v>45767</v>
      </c>
      <c r="C1352" t="s">
        <v>2552</v>
      </c>
      <c r="D1352" t="s">
        <v>2553</v>
      </c>
      <c r="E1352" t="s">
        <v>2554</v>
      </c>
      <c r="F1352" t="s">
        <v>2555</v>
      </c>
      <c r="I1352" t="s">
        <v>2693</v>
      </c>
      <c r="J1352" t="s">
        <v>2596</v>
      </c>
      <c r="K1352" t="s">
        <v>997</v>
      </c>
      <c r="L1352">
        <v>74</v>
      </c>
      <c r="M1352">
        <v>74</v>
      </c>
      <c r="Q1352">
        <v>148</v>
      </c>
      <c r="R1352">
        <v>77.260000000000005</v>
      </c>
      <c r="S1352">
        <v>76.37</v>
      </c>
      <c r="T1352">
        <v>78.930000000000007</v>
      </c>
      <c r="U1352">
        <v>79.33</v>
      </c>
      <c r="Y1352">
        <v>79.13</v>
      </c>
      <c r="Z1352">
        <v>83</v>
      </c>
      <c r="AA1352">
        <v>91</v>
      </c>
      <c r="AE1352">
        <v>11</v>
      </c>
      <c r="AF1352">
        <v>20</v>
      </c>
      <c r="AJ1352">
        <v>91</v>
      </c>
      <c r="AK1352">
        <v>48</v>
      </c>
    </row>
    <row r="1353" spans="1:37" x14ac:dyDescent="0.25">
      <c r="A1353" s="3" t="str">
        <f t="shared" si="21"/>
        <v>Ugo Amsallem</v>
      </c>
      <c r="B1353" s="4">
        <v>45767</v>
      </c>
      <c r="C1353" t="s">
        <v>2552</v>
      </c>
      <c r="D1353" t="s">
        <v>2553</v>
      </c>
      <c r="E1353" t="s">
        <v>2554</v>
      </c>
      <c r="F1353" t="s">
        <v>2555</v>
      </c>
      <c r="I1353" t="s">
        <v>2694</v>
      </c>
      <c r="J1353" t="s">
        <v>2695</v>
      </c>
      <c r="K1353" t="s">
        <v>997</v>
      </c>
      <c r="L1353">
        <v>74</v>
      </c>
      <c r="M1353">
        <v>75</v>
      </c>
      <c r="Q1353">
        <v>149</v>
      </c>
      <c r="R1353">
        <v>77.260000000000005</v>
      </c>
      <c r="S1353">
        <v>76.37</v>
      </c>
      <c r="T1353">
        <v>78.930000000000007</v>
      </c>
      <c r="U1353">
        <v>80.33</v>
      </c>
      <c r="Y1353">
        <v>79.63</v>
      </c>
      <c r="Z1353">
        <v>83</v>
      </c>
      <c r="AA1353">
        <v>95</v>
      </c>
      <c r="AE1353">
        <v>11</v>
      </c>
      <c r="AF1353">
        <v>21</v>
      </c>
      <c r="AJ1353">
        <v>95</v>
      </c>
      <c r="AK1353">
        <v>48</v>
      </c>
    </row>
    <row r="1354" spans="1:37" x14ac:dyDescent="0.25">
      <c r="A1354" s="3" t="str">
        <f t="shared" si="21"/>
        <v>Bill Koch</v>
      </c>
      <c r="B1354" s="4">
        <v>45767</v>
      </c>
      <c r="C1354" t="s">
        <v>2552</v>
      </c>
      <c r="D1354" t="s">
        <v>2553</v>
      </c>
      <c r="E1354" t="s">
        <v>2554</v>
      </c>
      <c r="F1354" t="s">
        <v>2555</v>
      </c>
      <c r="I1354" t="s">
        <v>2696</v>
      </c>
      <c r="J1354" t="s">
        <v>2212</v>
      </c>
      <c r="K1354" t="s">
        <v>997</v>
      </c>
      <c r="L1354">
        <v>75</v>
      </c>
      <c r="M1354">
        <v>74</v>
      </c>
      <c r="Q1354">
        <v>149</v>
      </c>
      <c r="R1354">
        <v>77.260000000000005</v>
      </c>
      <c r="S1354">
        <v>76.37</v>
      </c>
      <c r="T1354">
        <v>79.930000000000007</v>
      </c>
      <c r="U1354">
        <v>79.33</v>
      </c>
      <c r="Y1354">
        <v>79.63</v>
      </c>
      <c r="Z1354">
        <v>92</v>
      </c>
      <c r="AA1354">
        <v>95</v>
      </c>
      <c r="AE1354">
        <v>12</v>
      </c>
      <c r="AF1354">
        <v>21</v>
      </c>
      <c r="AJ1354">
        <v>95</v>
      </c>
      <c r="AK1354">
        <v>48</v>
      </c>
    </row>
    <row r="1355" spans="1:37" x14ac:dyDescent="0.25">
      <c r="A1355" s="3" t="str">
        <f t="shared" si="21"/>
        <v>Theo Lavergne</v>
      </c>
      <c r="B1355" s="4">
        <v>45767</v>
      </c>
      <c r="C1355" t="s">
        <v>2552</v>
      </c>
      <c r="D1355" t="s">
        <v>2553</v>
      </c>
      <c r="E1355" t="s">
        <v>2554</v>
      </c>
      <c r="F1355" t="s">
        <v>2555</v>
      </c>
      <c r="I1355" t="s">
        <v>2697</v>
      </c>
      <c r="J1355" t="s">
        <v>2152</v>
      </c>
      <c r="K1355" t="s">
        <v>997</v>
      </c>
      <c r="L1355">
        <v>77</v>
      </c>
      <c r="M1355">
        <v>72</v>
      </c>
      <c r="Q1355">
        <v>149</v>
      </c>
      <c r="R1355">
        <v>77.260000000000005</v>
      </c>
      <c r="S1355">
        <v>76.37</v>
      </c>
      <c r="T1355">
        <v>81.93</v>
      </c>
      <c r="U1355">
        <v>77.33</v>
      </c>
      <c r="Y1355">
        <v>79.63</v>
      </c>
      <c r="Z1355">
        <v>104</v>
      </c>
      <c r="AA1355">
        <v>95</v>
      </c>
      <c r="AE1355">
        <v>14</v>
      </c>
      <c r="AF1355">
        <v>21</v>
      </c>
      <c r="AJ1355">
        <v>95</v>
      </c>
      <c r="AK1355">
        <v>48</v>
      </c>
    </row>
    <row r="1356" spans="1:37" x14ac:dyDescent="0.25">
      <c r="A1356" s="3" t="str">
        <f t="shared" si="21"/>
        <v>Paul Schebesta</v>
      </c>
      <c r="B1356" s="4">
        <v>45767</v>
      </c>
      <c r="C1356" t="s">
        <v>2552</v>
      </c>
      <c r="D1356" t="s">
        <v>2553</v>
      </c>
      <c r="E1356" t="s">
        <v>2554</v>
      </c>
      <c r="F1356" t="s">
        <v>2555</v>
      </c>
      <c r="I1356" t="s">
        <v>2698</v>
      </c>
      <c r="J1356" t="s">
        <v>863</v>
      </c>
      <c r="K1356" t="s">
        <v>997</v>
      </c>
      <c r="L1356">
        <v>72</v>
      </c>
      <c r="M1356">
        <v>77</v>
      </c>
      <c r="Q1356">
        <v>149</v>
      </c>
      <c r="R1356">
        <v>77.260000000000005</v>
      </c>
      <c r="S1356">
        <v>76.37</v>
      </c>
      <c r="T1356">
        <v>76.930000000000007</v>
      </c>
      <c r="U1356">
        <v>82.33</v>
      </c>
      <c r="Y1356">
        <v>79.63</v>
      </c>
      <c r="Z1356">
        <v>60</v>
      </c>
      <c r="AA1356">
        <v>95</v>
      </c>
      <c r="AE1356">
        <v>9</v>
      </c>
      <c r="AF1356">
        <v>21</v>
      </c>
      <c r="AJ1356">
        <v>95</v>
      </c>
      <c r="AK1356">
        <v>48</v>
      </c>
    </row>
    <row r="1357" spans="1:37" x14ac:dyDescent="0.25">
      <c r="A1357" s="3" t="str">
        <f t="shared" si="21"/>
        <v>Sebastian Vida</v>
      </c>
      <c r="B1357" s="4">
        <v>45767</v>
      </c>
      <c r="C1357" t="s">
        <v>2552</v>
      </c>
      <c r="D1357" t="s">
        <v>2553</v>
      </c>
      <c r="E1357" t="s">
        <v>2554</v>
      </c>
      <c r="F1357" t="s">
        <v>2555</v>
      </c>
      <c r="I1357" t="s">
        <v>2699</v>
      </c>
      <c r="J1357" t="s">
        <v>1068</v>
      </c>
      <c r="K1357" t="s">
        <v>997</v>
      </c>
      <c r="L1357">
        <v>76</v>
      </c>
      <c r="M1357">
        <v>73</v>
      </c>
      <c r="Q1357">
        <v>149</v>
      </c>
      <c r="R1357">
        <v>77.260000000000005</v>
      </c>
      <c r="S1357">
        <v>76.37</v>
      </c>
      <c r="T1357">
        <v>80.930000000000007</v>
      </c>
      <c r="U1357">
        <v>78.33</v>
      </c>
      <c r="Y1357">
        <v>79.63</v>
      </c>
      <c r="Z1357">
        <v>100</v>
      </c>
      <c r="AA1357">
        <v>95</v>
      </c>
      <c r="AE1357">
        <v>13</v>
      </c>
      <c r="AF1357">
        <v>21</v>
      </c>
      <c r="AJ1357">
        <v>95</v>
      </c>
      <c r="AK1357">
        <v>48</v>
      </c>
    </row>
    <row r="1358" spans="1:37" x14ac:dyDescent="0.25">
      <c r="A1358" s="3" t="str">
        <f t="shared" si="21"/>
        <v>Jim Woudenberg</v>
      </c>
      <c r="B1358" s="4">
        <v>45767</v>
      </c>
      <c r="C1358" t="s">
        <v>2552</v>
      </c>
      <c r="D1358" t="s">
        <v>2553</v>
      </c>
      <c r="E1358" t="s">
        <v>2554</v>
      </c>
      <c r="F1358" t="s">
        <v>2555</v>
      </c>
      <c r="I1358" t="s">
        <v>2700</v>
      </c>
      <c r="J1358" t="s">
        <v>2701</v>
      </c>
      <c r="K1358" t="s">
        <v>997</v>
      </c>
      <c r="L1358">
        <v>73</v>
      </c>
      <c r="M1358">
        <v>76</v>
      </c>
      <c r="Q1358">
        <v>149</v>
      </c>
      <c r="R1358">
        <v>77.260000000000005</v>
      </c>
      <c r="S1358">
        <v>76.37</v>
      </c>
      <c r="T1358">
        <v>77.930000000000007</v>
      </c>
      <c r="U1358">
        <v>81.33</v>
      </c>
      <c r="Y1358">
        <v>79.63</v>
      </c>
      <c r="Z1358">
        <v>70</v>
      </c>
      <c r="AA1358">
        <v>95</v>
      </c>
      <c r="AE1358">
        <v>10</v>
      </c>
      <c r="AF1358">
        <v>21</v>
      </c>
      <c r="AJ1358">
        <v>95</v>
      </c>
      <c r="AK1358">
        <v>48</v>
      </c>
    </row>
    <row r="1359" spans="1:37" x14ac:dyDescent="0.25">
      <c r="A1359" s="3" t="str">
        <f t="shared" si="21"/>
        <v>Justus Menzel</v>
      </c>
      <c r="B1359" s="4">
        <v>45767</v>
      </c>
      <c r="C1359" t="s">
        <v>2552</v>
      </c>
      <c r="D1359" t="s">
        <v>2553</v>
      </c>
      <c r="E1359" t="s">
        <v>2554</v>
      </c>
      <c r="F1359" t="s">
        <v>2555</v>
      </c>
      <c r="I1359" t="s">
        <v>2702</v>
      </c>
      <c r="J1359" t="s">
        <v>2703</v>
      </c>
      <c r="K1359" t="s">
        <v>997</v>
      </c>
      <c r="L1359">
        <v>73</v>
      </c>
      <c r="M1359">
        <v>77</v>
      </c>
      <c r="Q1359">
        <v>150</v>
      </c>
      <c r="R1359">
        <v>77.260000000000005</v>
      </c>
      <c r="S1359">
        <v>76.37</v>
      </c>
      <c r="T1359">
        <v>77.930000000000007</v>
      </c>
      <c r="U1359">
        <v>82.33</v>
      </c>
      <c r="Y1359">
        <v>80.13</v>
      </c>
      <c r="Z1359">
        <v>70</v>
      </c>
      <c r="AA1359">
        <v>101</v>
      </c>
      <c r="AE1359">
        <v>10</v>
      </c>
      <c r="AF1359">
        <v>22</v>
      </c>
      <c r="AJ1359">
        <v>101</v>
      </c>
      <c r="AK1359">
        <v>48</v>
      </c>
    </row>
    <row r="1360" spans="1:37" x14ac:dyDescent="0.25">
      <c r="A1360" s="3" t="str">
        <f t="shared" si="21"/>
        <v>Michel Van Zijl</v>
      </c>
      <c r="B1360" s="4">
        <v>45767</v>
      </c>
      <c r="C1360" t="s">
        <v>2552</v>
      </c>
      <c r="D1360" t="s">
        <v>2553</v>
      </c>
      <c r="E1360" t="s">
        <v>2554</v>
      </c>
      <c r="F1360" t="s">
        <v>2555</v>
      </c>
      <c r="I1360" t="s">
        <v>2704</v>
      </c>
      <c r="J1360" t="s">
        <v>2705</v>
      </c>
      <c r="K1360" t="s">
        <v>997</v>
      </c>
      <c r="L1360">
        <v>78</v>
      </c>
      <c r="M1360">
        <v>72</v>
      </c>
      <c r="Q1360">
        <v>150</v>
      </c>
      <c r="R1360">
        <v>77.260000000000005</v>
      </c>
      <c r="S1360">
        <v>76.37</v>
      </c>
      <c r="T1360">
        <v>82.93</v>
      </c>
      <c r="U1360">
        <v>77.33</v>
      </c>
      <c r="Y1360">
        <v>80.13</v>
      </c>
      <c r="Z1360">
        <v>108</v>
      </c>
      <c r="AA1360">
        <v>101</v>
      </c>
      <c r="AE1360">
        <v>15</v>
      </c>
      <c r="AF1360">
        <v>22</v>
      </c>
      <c r="AJ1360">
        <v>101</v>
      </c>
      <c r="AK1360">
        <v>48</v>
      </c>
    </row>
    <row r="1361" spans="1:37" x14ac:dyDescent="0.25">
      <c r="A1361" s="3" t="str">
        <f t="shared" si="21"/>
        <v>Oskar Zaborowski</v>
      </c>
      <c r="B1361" s="4">
        <v>45767</v>
      </c>
      <c r="C1361" t="s">
        <v>2552</v>
      </c>
      <c r="D1361" t="s">
        <v>2553</v>
      </c>
      <c r="E1361" t="s">
        <v>2554</v>
      </c>
      <c r="F1361" t="s">
        <v>2555</v>
      </c>
      <c r="I1361" t="s">
        <v>2706</v>
      </c>
      <c r="J1361" t="s">
        <v>1910</v>
      </c>
      <c r="K1361" t="s">
        <v>997</v>
      </c>
      <c r="L1361">
        <v>78</v>
      </c>
      <c r="M1361">
        <v>72</v>
      </c>
      <c r="Q1361">
        <v>150</v>
      </c>
      <c r="R1361">
        <v>77.260000000000005</v>
      </c>
      <c r="S1361">
        <v>76.37</v>
      </c>
      <c r="T1361">
        <v>82.93</v>
      </c>
      <c r="U1361">
        <v>77.33</v>
      </c>
      <c r="Y1361">
        <v>80.13</v>
      </c>
      <c r="Z1361">
        <v>108</v>
      </c>
      <c r="AA1361">
        <v>101</v>
      </c>
      <c r="AE1361">
        <v>15</v>
      </c>
      <c r="AF1361">
        <v>22</v>
      </c>
      <c r="AJ1361">
        <v>101</v>
      </c>
      <c r="AK1361">
        <v>48</v>
      </c>
    </row>
    <row r="1362" spans="1:37" x14ac:dyDescent="0.25">
      <c r="A1362" s="3" t="str">
        <f t="shared" si="21"/>
        <v>Julien Lebrere</v>
      </c>
      <c r="B1362" s="4">
        <v>45767</v>
      </c>
      <c r="C1362" t="s">
        <v>2552</v>
      </c>
      <c r="D1362" t="s">
        <v>2553</v>
      </c>
      <c r="E1362" t="s">
        <v>2554</v>
      </c>
      <c r="F1362" t="s">
        <v>2555</v>
      </c>
      <c r="I1362" t="s">
        <v>2707</v>
      </c>
      <c r="J1362" t="s">
        <v>905</v>
      </c>
      <c r="K1362" t="s">
        <v>997</v>
      </c>
      <c r="L1362">
        <v>79</v>
      </c>
      <c r="M1362">
        <v>72</v>
      </c>
      <c r="Q1362">
        <v>151</v>
      </c>
      <c r="R1362">
        <v>77.260000000000005</v>
      </c>
      <c r="S1362">
        <v>76.37</v>
      </c>
      <c r="T1362">
        <v>83.93</v>
      </c>
      <c r="U1362">
        <v>77.33</v>
      </c>
      <c r="Y1362">
        <v>80.63</v>
      </c>
      <c r="Z1362">
        <v>112</v>
      </c>
      <c r="AA1362">
        <v>104</v>
      </c>
      <c r="AE1362">
        <v>16</v>
      </c>
      <c r="AF1362">
        <v>23</v>
      </c>
      <c r="AJ1362">
        <v>104</v>
      </c>
      <c r="AK1362">
        <v>48</v>
      </c>
    </row>
    <row r="1363" spans="1:37" x14ac:dyDescent="0.25">
      <c r="A1363" s="3" t="str">
        <f t="shared" si="21"/>
        <v>Pierre Garcia</v>
      </c>
      <c r="B1363" s="4">
        <v>45767</v>
      </c>
      <c r="C1363" t="s">
        <v>2552</v>
      </c>
      <c r="D1363" t="s">
        <v>2553</v>
      </c>
      <c r="E1363" t="s">
        <v>2554</v>
      </c>
      <c r="F1363" t="s">
        <v>2555</v>
      </c>
      <c r="I1363" t="s">
        <v>1151</v>
      </c>
      <c r="J1363" t="s">
        <v>1045</v>
      </c>
      <c r="K1363" t="s">
        <v>997</v>
      </c>
      <c r="L1363">
        <v>79</v>
      </c>
      <c r="M1363">
        <v>73</v>
      </c>
      <c r="Q1363">
        <v>152</v>
      </c>
      <c r="R1363">
        <v>77.260000000000005</v>
      </c>
      <c r="S1363">
        <v>76.37</v>
      </c>
      <c r="T1363">
        <v>83.93</v>
      </c>
      <c r="U1363">
        <v>78.33</v>
      </c>
      <c r="Y1363">
        <v>81.13</v>
      </c>
      <c r="Z1363">
        <v>112</v>
      </c>
      <c r="AA1363">
        <v>105</v>
      </c>
      <c r="AE1363">
        <v>16</v>
      </c>
      <c r="AF1363">
        <v>24</v>
      </c>
      <c r="AJ1363">
        <v>105</v>
      </c>
      <c r="AK1363">
        <v>48</v>
      </c>
    </row>
    <row r="1364" spans="1:37" x14ac:dyDescent="0.25">
      <c r="A1364" s="3" t="str">
        <f t="shared" si="21"/>
        <v>Christos Pantazidis</v>
      </c>
      <c r="B1364" s="4">
        <v>45767</v>
      </c>
      <c r="C1364" t="s">
        <v>2552</v>
      </c>
      <c r="D1364" t="s">
        <v>2553</v>
      </c>
      <c r="E1364" t="s">
        <v>2554</v>
      </c>
      <c r="F1364" t="s">
        <v>2555</v>
      </c>
      <c r="I1364" t="s">
        <v>2708</v>
      </c>
      <c r="J1364" t="s">
        <v>2709</v>
      </c>
      <c r="K1364" t="s">
        <v>997</v>
      </c>
      <c r="L1364">
        <v>77</v>
      </c>
      <c r="M1364">
        <v>77</v>
      </c>
      <c r="Q1364">
        <v>154</v>
      </c>
      <c r="R1364">
        <v>77.260000000000005</v>
      </c>
      <c r="S1364">
        <v>76.37</v>
      </c>
      <c r="T1364">
        <v>81.93</v>
      </c>
      <c r="U1364">
        <v>82.33</v>
      </c>
      <c r="Y1364">
        <v>82.13</v>
      </c>
      <c r="Z1364">
        <v>104</v>
      </c>
      <c r="AA1364">
        <v>106</v>
      </c>
      <c r="AE1364">
        <v>14</v>
      </c>
      <c r="AF1364">
        <v>26</v>
      </c>
      <c r="AJ1364">
        <v>106</v>
      </c>
      <c r="AK1364">
        <v>48</v>
      </c>
    </row>
    <row r="1365" spans="1:37" x14ac:dyDescent="0.25">
      <c r="A1365" s="3" t="str">
        <f t="shared" si="21"/>
        <v>Maik Sussbier</v>
      </c>
      <c r="B1365" s="4">
        <v>45767</v>
      </c>
      <c r="C1365" t="s">
        <v>2552</v>
      </c>
      <c r="D1365" t="s">
        <v>2553</v>
      </c>
      <c r="E1365" t="s">
        <v>2554</v>
      </c>
      <c r="F1365" t="s">
        <v>2555</v>
      </c>
      <c r="I1365" t="s">
        <v>2710</v>
      </c>
      <c r="J1365" t="s">
        <v>2711</v>
      </c>
      <c r="K1365" t="s">
        <v>997</v>
      </c>
      <c r="L1365">
        <v>75</v>
      </c>
      <c r="M1365">
        <v>79</v>
      </c>
      <c r="Q1365">
        <v>154</v>
      </c>
      <c r="R1365">
        <v>77.260000000000005</v>
      </c>
      <c r="S1365">
        <v>76.37</v>
      </c>
      <c r="T1365">
        <v>79.930000000000007</v>
      </c>
      <c r="U1365">
        <v>84.33</v>
      </c>
      <c r="Y1365">
        <v>82.13</v>
      </c>
      <c r="Z1365">
        <v>92</v>
      </c>
      <c r="AA1365">
        <v>106</v>
      </c>
      <c r="AE1365">
        <v>12</v>
      </c>
      <c r="AF1365">
        <v>26</v>
      </c>
      <c r="AJ1365">
        <v>106</v>
      </c>
      <c r="AK1365">
        <v>48</v>
      </c>
    </row>
    <row r="1366" spans="1:37" x14ac:dyDescent="0.25">
      <c r="A1366" s="3" t="str">
        <f t="shared" si="21"/>
        <v>Lukas Jesatko</v>
      </c>
      <c r="B1366" s="4">
        <v>45767</v>
      </c>
      <c r="C1366" t="s">
        <v>2552</v>
      </c>
      <c r="D1366" t="s">
        <v>2553</v>
      </c>
      <c r="E1366" t="s">
        <v>2554</v>
      </c>
      <c r="F1366" t="s">
        <v>2555</v>
      </c>
      <c r="I1366" t="s">
        <v>2712</v>
      </c>
      <c r="J1366" t="s">
        <v>1875</v>
      </c>
      <c r="K1366" t="s">
        <v>997</v>
      </c>
      <c r="L1366">
        <v>80</v>
      </c>
      <c r="M1366">
        <v>75</v>
      </c>
      <c r="Q1366">
        <v>155</v>
      </c>
      <c r="R1366">
        <v>77.260000000000005</v>
      </c>
      <c r="S1366">
        <v>76.37</v>
      </c>
      <c r="T1366">
        <v>84.93</v>
      </c>
      <c r="U1366">
        <v>80.33</v>
      </c>
      <c r="Y1366">
        <v>82.63</v>
      </c>
      <c r="Z1366">
        <v>116</v>
      </c>
      <c r="AA1366">
        <v>108</v>
      </c>
      <c r="AE1366">
        <v>17</v>
      </c>
      <c r="AF1366">
        <v>27</v>
      </c>
      <c r="AJ1366">
        <v>108</v>
      </c>
      <c r="AK1366">
        <v>48</v>
      </c>
    </row>
    <row r="1367" spans="1:37" x14ac:dyDescent="0.25">
      <c r="A1367" s="3" t="str">
        <f t="shared" si="21"/>
        <v>Adrian Kaczala</v>
      </c>
      <c r="B1367" s="4">
        <v>45767</v>
      </c>
      <c r="C1367" t="s">
        <v>2552</v>
      </c>
      <c r="D1367" t="s">
        <v>2553</v>
      </c>
      <c r="E1367" t="s">
        <v>2554</v>
      </c>
      <c r="F1367" t="s">
        <v>2555</v>
      </c>
      <c r="I1367" t="s">
        <v>2713</v>
      </c>
      <c r="J1367" t="s">
        <v>915</v>
      </c>
      <c r="K1367" t="s">
        <v>997</v>
      </c>
      <c r="L1367">
        <v>79</v>
      </c>
      <c r="M1367">
        <v>76</v>
      </c>
      <c r="Q1367">
        <v>155</v>
      </c>
      <c r="R1367">
        <v>77.260000000000005</v>
      </c>
      <c r="S1367">
        <v>76.37</v>
      </c>
      <c r="T1367">
        <v>83.93</v>
      </c>
      <c r="U1367">
        <v>81.33</v>
      </c>
      <c r="Y1367">
        <v>82.63</v>
      </c>
      <c r="Z1367">
        <v>112</v>
      </c>
      <c r="AA1367">
        <v>108</v>
      </c>
      <c r="AE1367">
        <v>16</v>
      </c>
      <c r="AF1367">
        <v>27</v>
      </c>
      <c r="AJ1367">
        <v>108</v>
      </c>
      <c r="AK1367">
        <v>48</v>
      </c>
    </row>
    <row r="1368" spans="1:37" x14ac:dyDescent="0.25">
      <c r="A1368" s="3" t="str">
        <f t="shared" si="21"/>
        <v>Alexis Andre Kasum</v>
      </c>
      <c r="B1368" s="4">
        <v>45767</v>
      </c>
      <c r="C1368" t="s">
        <v>2552</v>
      </c>
      <c r="D1368" t="s">
        <v>2553</v>
      </c>
      <c r="E1368" t="s">
        <v>2554</v>
      </c>
      <c r="F1368" t="s">
        <v>2555</v>
      </c>
      <c r="I1368" t="s">
        <v>2714</v>
      </c>
      <c r="J1368" t="s">
        <v>2715</v>
      </c>
      <c r="K1368" t="s">
        <v>997</v>
      </c>
      <c r="L1368">
        <v>79</v>
      </c>
      <c r="M1368">
        <v>76</v>
      </c>
      <c r="Q1368">
        <v>155</v>
      </c>
      <c r="R1368">
        <v>77.260000000000005</v>
      </c>
      <c r="S1368">
        <v>76.37</v>
      </c>
      <c r="T1368">
        <v>83.93</v>
      </c>
      <c r="U1368">
        <v>81.33</v>
      </c>
      <c r="Y1368">
        <v>82.63</v>
      </c>
      <c r="Z1368">
        <v>112</v>
      </c>
      <c r="AA1368">
        <v>108</v>
      </c>
      <c r="AE1368">
        <v>16</v>
      </c>
      <c r="AF1368">
        <v>27</v>
      </c>
      <c r="AJ1368">
        <v>108</v>
      </c>
      <c r="AK1368">
        <v>48</v>
      </c>
    </row>
    <row r="1369" spans="1:37" x14ac:dyDescent="0.25">
      <c r="A1369" s="3" t="str">
        <f t="shared" si="21"/>
        <v>Ugo Ottogalli</v>
      </c>
      <c r="B1369" s="4">
        <v>45767</v>
      </c>
      <c r="C1369" t="s">
        <v>2552</v>
      </c>
      <c r="D1369" t="s">
        <v>2553</v>
      </c>
      <c r="E1369" t="s">
        <v>2554</v>
      </c>
      <c r="F1369" t="s">
        <v>2555</v>
      </c>
      <c r="I1369" t="s">
        <v>2716</v>
      </c>
      <c r="J1369" t="s">
        <v>2695</v>
      </c>
      <c r="K1369" t="s">
        <v>997</v>
      </c>
      <c r="L1369">
        <v>76</v>
      </c>
      <c r="M1369">
        <v>79</v>
      </c>
      <c r="Q1369">
        <v>155</v>
      </c>
      <c r="R1369">
        <v>77.260000000000005</v>
      </c>
      <c r="S1369">
        <v>76.37</v>
      </c>
      <c r="T1369">
        <v>80.930000000000007</v>
      </c>
      <c r="U1369">
        <v>84.33</v>
      </c>
      <c r="Y1369">
        <v>82.63</v>
      </c>
      <c r="Z1369">
        <v>100</v>
      </c>
      <c r="AA1369">
        <v>108</v>
      </c>
      <c r="AE1369">
        <v>13</v>
      </c>
      <c r="AF1369">
        <v>27</v>
      </c>
      <c r="AJ1369">
        <v>108</v>
      </c>
      <c r="AK1369">
        <v>48</v>
      </c>
    </row>
    <row r="1370" spans="1:37" x14ac:dyDescent="0.25">
      <c r="A1370" s="3" t="str">
        <f t="shared" si="21"/>
        <v>Ryan Lundh</v>
      </c>
      <c r="B1370" s="4">
        <v>45767</v>
      </c>
      <c r="C1370" t="s">
        <v>2552</v>
      </c>
      <c r="D1370" t="s">
        <v>2553</v>
      </c>
      <c r="E1370" t="s">
        <v>2554</v>
      </c>
      <c r="F1370" t="s">
        <v>2555</v>
      </c>
      <c r="I1370" t="s">
        <v>2717</v>
      </c>
      <c r="J1370" t="s">
        <v>1164</v>
      </c>
      <c r="K1370" t="s">
        <v>997</v>
      </c>
      <c r="L1370">
        <v>75</v>
      </c>
      <c r="M1370">
        <v>83</v>
      </c>
      <c r="Q1370">
        <v>158</v>
      </c>
      <c r="R1370">
        <v>77.260000000000005</v>
      </c>
      <c r="S1370">
        <v>76.37</v>
      </c>
      <c r="T1370">
        <v>79.930000000000007</v>
      </c>
      <c r="U1370">
        <v>88.33</v>
      </c>
      <c r="Y1370">
        <v>84.13</v>
      </c>
      <c r="Z1370">
        <v>92</v>
      </c>
      <c r="AA1370">
        <v>112</v>
      </c>
      <c r="AE1370">
        <v>12</v>
      </c>
      <c r="AF1370">
        <v>30</v>
      </c>
      <c r="AJ1370">
        <v>112</v>
      </c>
      <c r="AK1370">
        <v>48</v>
      </c>
    </row>
    <row r="1371" spans="1:37" x14ac:dyDescent="0.25">
      <c r="A1371" s="3" t="str">
        <f t="shared" si="21"/>
        <v>Alieldin Salama</v>
      </c>
      <c r="B1371" s="4">
        <v>45767</v>
      </c>
      <c r="C1371" t="s">
        <v>2552</v>
      </c>
      <c r="D1371" t="s">
        <v>2553</v>
      </c>
      <c r="E1371" t="s">
        <v>2554</v>
      </c>
      <c r="F1371" t="s">
        <v>2555</v>
      </c>
      <c r="I1371" t="s">
        <v>2718</v>
      </c>
      <c r="J1371" t="s">
        <v>2719</v>
      </c>
      <c r="K1371" t="s">
        <v>997</v>
      </c>
      <c r="L1371">
        <v>78</v>
      </c>
      <c r="M1371">
        <v>83</v>
      </c>
      <c r="Q1371">
        <v>161</v>
      </c>
      <c r="R1371">
        <v>77.260000000000005</v>
      </c>
      <c r="S1371">
        <v>76.37</v>
      </c>
      <c r="T1371">
        <v>82.93</v>
      </c>
      <c r="U1371">
        <v>88.33</v>
      </c>
      <c r="Y1371">
        <v>85.63</v>
      </c>
      <c r="Z1371">
        <v>108</v>
      </c>
      <c r="AA1371">
        <v>113</v>
      </c>
      <c r="AE1371">
        <v>15</v>
      </c>
      <c r="AF1371">
        <v>33</v>
      </c>
      <c r="AJ1371">
        <v>113</v>
      </c>
      <c r="AK1371">
        <v>48</v>
      </c>
    </row>
    <row r="1372" spans="1:37" x14ac:dyDescent="0.25">
      <c r="A1372" s="3" t="str">
        <f t="shared" si="21"/>
        <v>Philip Pammler</v>
      </c>
      <c r="B1372" s="4">
        <v>45767</v>
      </c>
      <c r="C1372" t="s">
        <v>2552</v>
      </c>
      <c r="D1372" t="s">
        <v>2553</v>
      </c>
      <c r="E1372" t="s">
        <v>2554</v>
      </c>
      <c r="F1372" t="s">
        <v>2555</v>
      </c>
      <c r="I1372" t="s">
        <v>2720</v>
      </c>
      <c r="J1372" t="s">
        <v>2199</v>
      </c>
      <c r="K1372" t="s">
        <v>997</v>
      </c>
      <c r="L1372">
        <v>82</v>
      </c>
      <c r="M1372">
        <v>81</v>
      </c>
      <c r="Q1372">
        <v>163</v>
      </c>
      <c r="R1372">
        <v>77.260000000000005</v>
      </c>
      <c r="S1372">
        <v>76.37</v>
      </c>
      <c r="T1372">
        <v>86.93</v>
      </c>
      <c r="U1372">
        <v>86.33</v>
      </c>
      <c r="Y1372">
        <v>86.63</v>
      </c>
      <c r="Z1372">
        <v>119</v>
      </c>
      <c r="AA1372">
        <v>114</v>
      </c>
      <c r="AE1372">
        <v>19</v>
      </c>
      <c r="AF1372">
        <v>35</v>
      </c>
      <c r="AJ1372">
        <v>114</v>
      </c>
      <c r="AK1372">
        <v>48</v>
      </c>
    </row>
    <row r="1373" spans="1:37" x14ac:dyDescent="0.25">
      <c r="A1373" s="3" t="str">
        <f t="shared" si="21"/>
        <v>Abdel Monem El Shafei</v>
      </c>
      <c r="B1373" s="4">
        <v>45767</v>
      </c>
      <c r="C1373" t="s">
        <v>2552</v>
      </c>
      <c r="D1373" t="s">
        <v>2553</v>
      </c>
      <c r="E1373" t="s">
        <v>2554</v>
      </c>
      <c r="F1373" t="s">
        <v>2555</v>
      </c>
      <c r="I1373" t="s">
        <v>2721</v>
      </c>
      <c r="J1373" t="s">
        <v>2722</v>
      </c>
      <c r="K1373" t="s">
        <v>997</v>
      </c>
      <c r="L1373">
        <v>81</v>
      </c>
      <c r="M1373">
        <v>83</v>
      </c>
      <c r="Q1373">
        <v>164</v>
      </c>
      <c r="R1373">
        <v>77.260000000000005</v>
      </c>
      <c r="S1373">
        <v>76.37</v>
      </c>
      <c r="T1373">
        <v>85.93</v>
      </c>
      <c r="U1373">
        <v>88.33</v>
      </c>
      <c r="Y1373">
        <v>87.13</v>
      </c>
      <c r="Z1373">
        <v>118</v>
      </c>
      <c r="AA1373">
        <v>115</v>
      </c>
      <c r="AE1373">
        <v>18</v>
      </c>
      <c r="AF1373">
        <v>36</v>
      </c>
      <c r="AJ1373">
        <v>115</v>
      </c>
      <c r="AK1373">
        <v>48</v>
      </c>
    </row>
    <row r="1374" spans="1:37" x14ac:dyDescent="0.25">
      <c r="A1374" s="3" t="str">
        <f t="shared" si="21"/>
        <v>Pierre-Jean Pradelle</v>
      </c>
      <c r="B1374" s="4">
        <v>45767</v>
      </c>
      <c r="C1374" t="s">
        <v>2552</v>
      </c>
      <c r="D1374" t="s">
        <v>2553</v>
      </c>
      <c r="E1374" t="s">
        <v>2554</v>
      </c>
      <c r="F1374" t="s">
        <v>2555</v>
      </c>
      <c r="I1374" t="s">
        <v>2723</v>
      </c>
      <c r="J1374" t="s">
        <v>2724</v>
      </c>
      <c r="K1374" t="s">
        <v>997</v>
      </c>
      <c r="L1374">
        <v>80</v>
      </c>
      <c r="M1374">
        <v>88</v>
      </c>
      <c r="Q1374">
        <v>168</v>
      </c>
      <c r="R1374">
        <v>77.260000000000005</v>
      </c>
      <c r="S1374">
        <v>76.37</v>
      </c>
      <c r="T1374">
        <v>84.93</v>
      </c>
      <c r="U1374">
        <v>93.33</v>
      </c>
      <c r="Y1374">
        <v>89.13</v>
      </c>
      <c r="Z1374">
        <v>116</v>
      </c>
      <c r="AA1374">
        <v>116</v>
      </c>
      <c r="AE1374">
        <v>17</v>
      </c>
      <c r="AF1374">
        <v>40</v>
      </c>
      <c r="AJ1374">
        <v>116</v>
      </c>
      <c r="AK1374">
        <v>48</v>
      </c>
    </row>
    <row r="1375" spans="1:37" x14ac:dyDescent="0.25">
      <c r="A1375" s="3" t="str">
        <f t="shared" si="21"/>
        <v>Panagiotis Samakovlis</v>
      </c>
      <c r="B1375" s="4">
        <v>45767</v>
      </c>
      <c r="C1375" t="s">
        <v>2552</v>
      </c>
      <c r="D1375" t="s">
        <v>2553</v>
      </c>
      <c r="E1375" t="s">
        <v>2554</v>
      </c>
      <c r="F1375" t="s">
        <v>2555</v>
      </c>
      <c r="I1375" t="s">
        <v>2725</v>
      </c>
      <c r="J1375" t="s">
        <v>2726</v>
      </c>
      <c r="K1375" t="s">
        <v>997</v>
      </c>
      <c r="L1375">
        <v>87</v>
      </c>
      <c r="M1375">
        <v>84</v>
      </c>
      <c r="Q1375">
        <v>171</v>
      </c>
      <c r="R1375">
        <v>77.260000000000005</v>
      </c>
      <c r="S1375">
        <v>76.37</v>
      </c>
      <c r="T1375">
        <v>91.93</v>
      </c>
      <c r="U1375">
        <v>89.33</v>
      </c>
      <c r="Y1375">
        <v>90.63</v>
      </c>
      <c r="Z1375">
        <v>121</v>
      </c>
      <c r="AA1375">
        <v>117</v>
      </c>
      <c r="AE1375">
        <v>24</v>
      </c>
      <c r="AF1375">
        <v>43</v>
      </c>
      <c r="AJ1375">
        <v>117</v>
      </c>
      <c r="AK1375">
        <v>48</v>
      </c>
    </row>
    <row r="1376" spans="1:37" x14ac:dyDescent="0.25">
      <c r="A1376" s="3" t="str">
        <f t="shared" si="21"/>
        <v>Karl Stommel</v>
      </c>
      <c r="B1376" s="4">
        <v>45767</v>
      </c>
      <c r="C1376" t="s">
        <v>2552</v>
      </c>
      <c r="D1376" t="s">
        <v>2553</v>
      </c>
      <c r="E1376" t="s">
        <v>2554</v>
      </c>
      <c r="F1376" t="s">
        <v>2555</v>
      </c>
      <c r="I1376" t="s">
        <v>2727</v>
      </c>
      <c r="J1376" t="s">
        <v>2323</v>
      </c>
      <c r="K1376" t="s">
        <v>997</v>
      </c>
      <c r="L1376">
        <v>93</v>
      </c>
      <c r="M1376">
        <v>92</v>
      </c>
      <c r="Q1376">
        <v>185</v>
      </c>
      <c r="R1376">
        <v>77.260000000000005</v>
      </c>
      <c r="S1376">
        <v>76.37</v>
      </c>
      <c r="T1376">
        <v>97.93</v>
      </c>
      <c r="U1376">
        <v>97.33</v>
      </c>
      <c r="Y1376">
        <v>97.63</v>
      </c>
      <c r="Z1376">
        <v>122</v>
      </c>
      <c r="AA1376">
        <v>118</v>
      </c>
      <c r="AE1376">
        <v>30</v>
      </c>
      <c r="AF1376">
        <v>57</v>
      </c>
      <c r="AJ1376">
        <v>118</v>
      </c>
      <c r="AK1376">
        <v>48</v>
      </c>
    </row>
    <row r="1377" spans="1:37" x14ac:dyDescent="0.25">
      <c r="A1377" s="3" t="str">
        <f t="shared" si="21"/>
        <v>Nicolas Calvet</v>
      </c>
      <c r="B1377" s="4">
        <v>45767</v>
      </c>
      <c r="C1377" t="s">
        <v>2552</v>
      </c>
      <c r="D1377" t="s">
        <v>2553</v>
      </c>
      <c r="E1377" t="s">
        <v>2554</v>
      </c>
      <c r="F1377" t="s">
        <v>2555</v>
      </c>
      <c r="I1377" t="s">
        <v>2728</v>
      </c>
      <c r="J1377" t="s">
        <v>992</v>
      </c>
      <c r="K1377" t="s">
        <v>1144</v>
      </c>
      <c r="L1377">
        <v>70</v>
      </c>
      <c r="Q1377">
        <v>70</v>
      </c>
      <c r="R1377">
        <v>77.260000000000005</v>
      </c>
      <c r="S1377">
        <v>76.37</v>
      </c>
      <c r="T1377">
        <v>74.930000000000007</v>
      </c>
      <c r="Y1377">
        <v>74.930000000000007</v>
      </c>
      <c r="Z1377">
        <v>31</v>
      </c>
      <c r="AE1377">
        <v>7</v>
      </c>
      <c r="AJ1377">
        <v>119</v>
      </c>
      <c r="AK1377">
        <v>48</v>
      </c>
    </row>
    <row r="1378" spans="1:37" x14ac:dyDescent="0.25">
      <c r="A1378" s="3" t="str">
        <f t="shared" si="21"/>
        <v>Petr Janik</v>
      </c>
      <c r="B1378" s="4">
        <v>45767</v>
      </c>
      <c r="C1378" t="s">
        <v>2552</v>
      </c>
      <c r="D1378" t="s">
        <v>2553</v>
      </c>
      <c r="E1378" t="s">
        <v>2554</v>
      </c>
      <c r="F1378" t="s">
        <v>2555</v>
      </c>
      <c r="I1378" t="s">
        <v>2729</v>
      </c>
      <c r="J1378" t="s">
        <v>1819</v>
      </c>
      <c r="K1378" t="s">
        <v>2172</v>
      </c>
      <c r="L1378">
        <v>72</v>
      </c>
      <c r="Q1378">
        <v>72</v>
      </c>
      <c r="R1378">
        <v>77.260000000000005</v>
      </c>
      <c r="S1378">
        <v>76.37</v>
      </c>
      <c r="T1378">
        <v>76.930000000000007</v>
      </c>
      <c r="Y1378">
        <v>76.930000000000007</v>
      </c>
      <c r="Z1378">
        <v>60</v>
      </c>
      <c r="AE1378">
        <v>9</v>
      </c>
      <c r="AJ1378">
        <v>119</v>
      </c>
      <c r="AK1378">
        <v>48</v>
      </c>
    </row>
    <row r="1379" spans="1:37" x14ac:dyDescent="0.25">
      <c r="A1379" s="3" t="str">
        <f t="shared" si="21"/>
        <v>Ron Cedric Reinert</v>
      </c>
      <c r="B1379" s="4">
        <v>45767</v>
      </c>
      <c r="C1379" t="s">
        <v>2552</v>
      </c>
      <c r="D1379" t="s">
        <v>2553</v>
      </c>
      <c r="E1379" t="s">
        <v>2554</v>
      </c>
      <c r="F1379" t="s">
        <v>2555</v>
      </c>
      <c r="I1379" t="s">
        <v>2730</v>
      </c>
      <c r="J1379" t="s">
        <v>2731</v>
      </c>
      <c r="K1379" t="s">
        <v>1144</v>
      </c>
      <c r="L1379">
        <v>82</v>
      </c>
      <c r="Q1379">
        <v>82</v>
      </c>
      <c r="R1379">
        <v>77.260000000000005</v>
      </c>
      <c r="S1379">
        <v>76.37</v>
      </c>
      <c r="T1379">
        <v>86.93</v>
      </c>
      <c r="Y1379">
        <v>86.93</v>
      </c>
      <c r="Z1379">
        <v>119</v>
      </c>
      <c r="AE1379">
        <v>19</v>
      </c>
      <c r="AJ1379">
        <v>119</v>
      </c>
      <c r="AK1379">
        <v>48</v>
      </c>
    </row>
    <row r="1380" spans="1:37" x14ac:dyDescent="0.25">
      <c r="A1380" s="3" t="str">
        <f t="shared" si="21"/>
        <v>Mike Saxer</v>
      </c>
      <c r="B1380" s="4">
        <v>45767</v>
      </c>
      <c r="C1380" t="s">
        <v>2552</v>
      </c>
      <c r="D1380" t="s">
        <v>2553</v>
      </c>
      <c r="E1380" t="s">
        <v>2554</v>
      </c>
      <c r="F1380" t="s">
        <v>2555</v>
      </c>
      <c r="I1380" t="s">
        <v>2732</v>
      </c>
      <c r="J1380" t="s">
        <v>2639</v>
      </c>
      <c r="K1380" t="s">
        <v>1144</v>
      </c>
      <c r="L1380">
        <v>71</v>
      </c>
      <c r="Q1380">
        <v>71</v>
      </c>
      <c r="R1380">
        <v>77.260000000000005</v>
      </c>
      <c r="S1380">
        <v>76.37</v>
      </c>
      <c r="T1380">
        <v>75.930000000000007</v>
      </c>
      <c r="Y1380">
        <v>75.930000000000007</v>
      </c>
      <c r="Z1380">
        <v>46</v>
      </c>
      <c r="AE1380">
        <v>8</v>
      </c>
      <c r="AJ1380">
        <v>119</v>
      </c>
      <c r="AK1380">
        <v>48</v>
      </c>
    </row>
    <row r="1381" spans="1:37" x14ac:dyDescent="0.25">
      <c r="A1381" s="3" t="str">
        <f t="shared" si="21"/>
        <v/>
      </c>
      <c r="B1381" s="4"/>
    </row>
    <row r="1382" spans="1:37" x14ac:dyDescent="0.25">
      <c r="A1382" s="3" t="str">
        <f t="shared" si="21"/>
        <v/>
      </c>
      <c r="B1382" s="4"/>
    </row>
    <row r="1383" spans="1:37" x14ac:dyDescent="0.25">
      <c r="A1383" s="3" t="str">
        <f t="shared" si="21"/>
        <v/>
      </c>
      <c r="B1383" s="4"/>
    </row>
    <row r="1384" spans="1:37" x14ac:dyDescent="0.25">
      <c r="A1384" s="3" t="str">
        <f t="shared" si="21"/>
        <v/>
      </c>
      <c r="B1384" s="4"/>
    </row>
    <row r="1385" spans="1:37" x14ac:dyDescent="0.25">
      <c r="A1385" s="3" t="str">
        <f t="shared" si="21"/>
        <v/>
      </c>
      <c r="B1385" s="4"/>
    </row>
    <row r="1386" spans="1:37" x14ac:dyDescent="0.25">
      <c r="A1386" s="3" t="str">
        <f t="shared" si="21"/>
        <v/>
      </c>
      <c r="B1386" s="4"/>
    </row>
    <row r="1387" spans="1:37" x14ac:dyDescent="0.25">
      <c r="A1387" s="3" t="str">
        <f t="shared" si="21"/>
        <v/>
      </c>
      <c r="B1387" s="4"/>
    </row>
    <row r="1388" spans="1:37" x14ac:dyDescent="0.25">
      <c r="A1388" s="3" t="str">
        <f t="shared" si="21"/>
        <v/>
      </c>
      <c r="B1388" s="4"/>
    </row>
    <row r="1389" spans="1:37" x14ac:dyDescent="0.25">
      <c r="A1389" s="3" t="str">
        <f t="shared" si="21"/>
        <v/>
      </c>
      <c r="B1389" s="4"/>
    </row>
    <row r="1390" spans="1:37" x14ac:dyDescent="0.25">
      <c r="A1390" s="3" t="str">
        <f t="shared" si="21"/>
        <v/>
      </c>
      <c r="B1390" s="4"/>
    </row>
    <row r="1391" spans="1:37" x14ac:dyDescent="0.25">
      <c r="A1391" s="3" t="str">
        <f t="shared" si="21"/>
        <v/>
      </c>
      <c r="B1391" s="4"/>
    </row>
    <row r="1392" spans="1:37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Sam Burns</v>
      </c>
      <c r="Q2">
        <f ca="1">IFERROR(OFFSET(Picks!I$1,MATCH($O2,Picks!$F:$F,0)-1,0),"")</f>
        <v>-2</v>
      </c>
      <c r="R2" t="str">
        <f ca="1">IFERROR(OFFSET(Picks!J$1,MATCH($O2,Picks!$F:$F,0)-1,0),"")</f>
        <v>Skybet: 125/1, 6pl, 1/5</v>
      </c>
      <c r="V2">
        <v>1</v>
      </c>
      <c r="W2" t="str">
        <f ca="1">IFERROR(OFFSET(Picks!M$1,MATCH($O2,Picks!$R:$R,0)-1,0),"")</f>
        <v>Matt Kuchar</v>
      </c>
      <c r="X2">
        <f ca="1">IFERROR(OFFSET(Picks!U$1,MATCH($O2,Picks!$R:$R,0)-1,0),"")</f>
        <v>-2</v>
      </c>
      <c r="Y2" t="str">
        <f ca="1">IFERROR(OFFSET(Picks!V$1,MATCH($O2,Picks!$R:$R,0)-1,0),"")</f>
        <v>Bet365: 100/1,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2.3000000000000003</v>
      </c>
      <c r="B3" s="11">
        <f ca="1">IF(AND(A3="",SUM(Win!G:G)=0),"",SUM(Win!G:G))</f>
        <v>-2.2999999999999998</v>
      </c>
      <c r="C3" s="11"/>
      <c r="D3" s="11" cm="1">
        <f t="array" aca="1" ref="D3" ca="1">IF(100*SUMPRODUCT((FRL!F:F&lt;&gt;"") * IFERROR(--FRL!E:E, 0))=0,"",100*SUMPRODUCT((FRL!F:F&lt;&gt;"") * IFERROR(--FRL!E:E, 0)))</f>
        <v>0.70000000000000007</v>
      </c>
      <c r="E3" s="11">
        <f ca="1">IF(AND(D3="",SUM(FRL!G:G)=0),"",SUM(FRL!G:G))</f>
        <v>-0.37750000000000006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Tony Finau</v>
      </c>
      <c r="Q3">
        <f ca="1">IFERROR(OFFSET(Picks!I$1,MATCH($O3,Picks!$F:$F,0)-1,0),"")</f>
        <v>-2</v>
      </c>
      <c r="R3" t="str">
        <f ca="1">IFERROR(OFFSET(Picks!J$1,MATCH($O3,Picks!$F:$F,0)-1,0),"")</f>
        <v>Boyle Sports: 60/1, 10pl, 1/5</v>
      </c>
      <c r="V3">
        <v>2</v>
      </c>
      <c r="W3" t="str">
        <f ca="1">IFERROR(OFFSET(Picks!M$1,MATCH($O3,Picks!$R:$R,0)-1,0),"")</f>
        <v>Adam Scott</v>
      </c>
      <c r="X3">
        <f ca="1">IFERROR(OFFSET(Picks!U$1,MATCH($O3,Picks!$R:$R,0)-1,0),"")</f>
        <v>-2</v>
      </c>
      <c r="Y3" t="str">
        <f ca="1">IFERROR(OFFSET(Picks!V$1,MATCH($O3,Picks!$R:$R,0)-1,0),"")</f>
        <v>Ladbrokes: 90/1, 5pl, 1/4</v>
      </c>
    </row>
    <row r="4" spans="1:25" x14ac:dyDescent="0.25">
      <c r="O4">
        <v>3</v>
      </c>
      <c r="P4" t="str">
        <f ca="1">IFERROR(OFFSET(Picks!A$1,MATCH($O4,Picks!$F:$F,0)-1,0),"")</f>
        <v>Sungjae Im</v>
      </c>
      <c r="Q4">
        <f ca="1">IFERROR(OFFSET(Picks!I$1,MATCH($O4,Picks!$F:$F,0)-1,0),"")</f>
        <v>-2</v>
      </c>
      <c r="R4" t="str">
        <f ca="1">IFERROR(OFFSET(Picks!J$1,MATCH($O4,Picks!$F:$F,0)-1,0),"")</f>
        <v>Betfred: 40/1, 5pl, 1/4</v>
      </c>
      <c r="V4">
        <v>3</v>
      </c>
      <c r="W4" t="str">
        <f ca="1">IFERROR(OFFSET(Picks!M$1,MATCH($O4,Picks!$R:$R,0)-1,0),"")</f>
        <v>Max Greyserman</v>
      </c>
      <c r="X4">
        <f ca="1">IFERROR(OFFSET(Picks!U$1,MATCH($O4,Picks!$R:$R,0)-1,0),"")</f>
        <v>-2</v>
      </c>
      <c r="Y4" t="str">
        <f ca="1">IFERROR(OFFSET(Picks!V$1,MATCH($O4,Picks!$R:$R,0)-1,0),"")</f>
        <v>Skybet: 90/1, 6pl, 1/5</v>
      </c>
    </row>
    <row r="5" spans="1:25" x14ac:dyDescent="0.25">
      <c r="O5">
        <v>4</v>
      </c>
      <c r="P5" t="str">
        <f ca="1">IFERROR(OFFSET(Picks!A$1,MATCH($O5,Picks!$F:$F,0)-1,0),"")</f>
        <v>Stephan Jaeger</v>
      </c>
      <c r="Q5">
        <f ca="1">IFERROR(OFFSET(Picks!I$1,MATCH($O5,Picks!$F:$F,0)-1,0),"")</f>
        <v>-2</v>
      </c>
      <c r="R5" t="str">
        <f ca="1">IFERROR(OFFSET(Picks!J$1,MATCH($O5,Picks!$F:$F,0)-1,0),"")</f>
        <v>Spreadex: 150/1, 5pl, 1/4</v>
      </c>
      <c r="V5">
        <v>4</v>
      </c>
      <c r="W5" t="str">
        <f ca="1">IFERROR(OFFSET(Picks!M$1,MATCH($O5,Picks!$R:$R,0)-1,0),"")</f>
        <v>Christiaan Bezuidenhout</v>
      </c>
      <c r="X5">
        <f ca="1">IFERROR(OFFSET(Picks!U$1,MATCH($O5,Picks!$R:$R,0)-1,0),"")</f>
        <v>-2</v>
      </c>
      <c r="Y5" t="str">
        <f ca="1">IFERROR(OFFSET(Picks!V$1,MATCH($O5,Picks!$R:$R,0)-1,0),"")</f>
        <v>Bet365: 100/1, 5pl, 1/4</v>
      </c>
    </row>
    <row r="6" spans="1:25" x14ac:dyDescent="0.25">
      <c r="O6">
        <v>5</v>
      </c>
      <c r="P6" t="str">
        <f ca="1">IFERROR(OFFSET(Picks!A$1,MATCH($O6,Picks!$F:$F,0)-1,0),"")</f>
        <v>Max Greyserman</v>
      </c>
      <c r="Q6">
        <f ca="1">IFERROR(OFFSET(Picks!I$1,MATCH($O6,Picks!$F:$F,0)-1,0),"")</f>
        <v>-2</v>
      </c>
      <c r="R6" t="str">
        <f ca="1">IFERROR(OFFSET(Picks!J$1,MATCH($O6,Picks!$F:$F,0)-1,0),"")</f>
        <v>Skybet: 175/1, 6pl, 1/5</v>
      </c>
      <c r="V6">
        <v>5</v>
      </c>
      <c r="W6" t="str">
        <f ca="1">IFERROR(OFFSET(Picks!M$1,MATCH($O6,Picks!$R:$R,0)-1,0),"")</f>
        <v>Brian Campbell</v>
      </c>
      <c r="X6">
        <f ca="1">IFERROR(OFFSET(Picks!U$1,MATCH($O6,Picks!$R:$R,0)-1,0),"")</f>
        <v>4.45</v>
      </c>
      <c r="Y6" t="str">
        <f ca="1">IFERROR(OFFSET(Picks!V$1,MATCH($O6,Picks!$R:$R,0)-1,0),"")</f>
        <v>Ladbrokes: 125/1, 5pl, 1/4</v>
      </c>
    </row>
    <row r="7" spans="1:25" x14ac:dyDescent="0.25">
      <c r="O7">
        <v>6</v>
      </c>
      <c r="P7" t="str">
        <f ca="1">IFERROR(OFFSET(Picks!A$1,MATCH($O7,Picks!$F:$F,0)-1,0),"")</f>
        <v>Christiaan Bezuidenhout</v>
      </c>
      <c r="Q7">
        <f ca="1">IFERROR(OFFSET(Picks!I$1,MATCH($O7,Picks!$F:$F,0)-1,0),"")</f>
        <v>-2</v>
      </c>
      <c r="R7" t="str">
        <f ca="1">IFERROR(OFFSET(Picks!J$1,MATCH($O7,Picks!$F:$F,0)-1,0),"")</f>
        <v>Spreadex: 200/1, 5pl, 1/4</v>
      </c>
      <c r="V7">
        <v>6</v>
      </c>
      <c r="W7" t="str">
        <f ca="1">IFERROR(OFFSET(Picks!M$1,MATCH($O7,Picks!$R:$R,0)-1,0),"")</f>
        <v>Matthieu Pavon</v>
      </c>
      <c r="X7">
        <f ca="1">IFERROR(OFFSET(Picks!U$1,MATCH($O7,Picks!$R:$R,0)-1,0),"")</f>
        <v>-2</v>
      </c>
      <c r="Y7" t="str">
        <f ca="1">IFERROR(OFFSET(Picks!V$1,MATCH($O7,Picks!$R:$R,0)-1,0),"")</f>
        <v>Bet365: 200/1, 5pl, 1/4</v>
      </c>
    </row>
    <row r="8" spans="1:25" x14ac:dyDescent="0.25">
      <c r="O8">
        <v>7</v>
      </c>
      <c r="P8" t="str">
        <f ca="1">IFERROR(OFFSET(Picks!A$1,MATCH($O8,Picks!$F:$F,0)-1,0),"")</f>
        <v>Matt Kuchar</v>
      </c>
      <c r="Q8">
        <f ca="1">IFERROR(OFFSET(Picks!I$1,MATCH($O8,Picks!$F:$F,0)-1,0),"")</f>
        <v>-2</v>
      </c>
      <c r="R8" t="str">
        <f ca="1">IFERROR(OFFSET(Picks!J$1,MATCH($O8,Picks!$F:$F,0)-1,0),"")</f>
        <v>Bet365: 200/1,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Taylor Pendrith</v>
      </c>
      <c r="Q9">
        <f ca="1">IFERROR(OFFSET(Picks!I$1,MATCH($O9,Picks!$F:$F,0)-1,0),"")</f>
        <v>-2</v>
      </c>
      <c r="R9" t="str">
        <f ca="1">IFERROR(OFFSET(Picks!J$1,MATCH($O9,Picks!$F:$F,0)-1,0),"")</f>
        <v>Skybet: 125/1, 6pl,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Adam Scott</v>
      </c>
      <c r="Q10">
        <f ca="1">IFERROR(OFFSET(Picks!I$1,MATCH($O10,Picks!$F:$F,0)-1,0),"")</f>
        <v>-2</v>
      </c>
      <c r="R10" t="str">
        <f ca="1">IFERROR(OFFSET(Picks!J$1,MATCH($O10,Picks!$F:$F,0)-1,0),"")</f>
        <v>Bet365: 150/1,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Rickie Fowler</v>
      </c>
      <c r="Q11">
        <f ca="1">IFERROR(OFFSET(Picks!I$1,MATCH($O11,Picks!$F:$F,0)-1,0),"")</f>
        <v>-2</v>
      </c>
      <c r="R11" t="str">
        <f ca="1">IFERROR(OFFSET(Picks!J$1,MATCH($O11,Picks!$F:$F,0)-1,0),"")</f>
        <v>Skybet: 150/1, 6pl, 1/5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Austin Eckroat</v>
      </c>
      <c r="Q12">
        <f ca="1">IFERROR(OFFSET(Picks!I$1,MATCH($O12,Picks!$F:$F,0)-1,0),"")</f>
        <v>-2</v>
      </c>
      <c r="R12" t="str">
        <f ca="1">IFERROR(OFFSET(Picks!J$1,MATCH($O12,Picks!$F:$F,0)-1,0),"")</f>
        <v>Skybet: 250/1, 6pl,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Chris Kirk</v>
      </c>
      <c r="Q13">
        <f ca="1">IFERROR(OFFSET(Picks!I$1,MATCH($O13,Picks!$F:$F,0)-1,0),"")</f>
        <v>-2</v>
      </c>
      <c r="R13" t="str">
        <f ca="1">IFERROR(OFFSET(Picks!J$1,MATCH($O13,Picks!$F:$F,0)-1,0),"")</f>
        <v>Bet365: 250/1,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-2.13</v>
      </c>
      <c r="T28" s="6">
        <f ca="1">SUM(X2:X7)*3/6</f>
        <v>-2.7749999999999999</v>
      </c>
      <c r="U28" s="6">
        <f ca="1">SUM(X2:X8)*3/7</f>
        <v>-2.3785714285714286</v>
      </c>
      <c r="V28" s="6">
        <f ca="1">SUM(X2:X9)*3/9</f>
        <v>-1.8499999999999999</v>
      </c>
      <c r="W28" s="6">
        <f ca="1">SUM(X2:X10)*3/9</f>
        <v>-1.8499999999999999</v>
      </c>
      <c r="X28" s="6">
        <f ca="1">SUM(X2:X11)*3/10</f>
        <v>-1.6649999999999998</v>
      </c>
      <c r="Y28" s="6">
        <f ca="1">SUM(X2:X12)*3/11</f>
        <v>-1.5136363636363634</v>
      </c>
      <c r="Z28" s="6">
        <f ca="1">SUM(X2:X13)*3/12</f>
        <v>-1.3875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39</v>
      </c>
      <c r="B2" s="15" t="s">
        <v>160</v>
      </c>
      <c r="C2" s="16">
        <v>63</v>
      </c>
      <c r="D2" s="16">
        <v>41</v>
      </c>
      <c r="E2" s="17" t="s">
        <v>5</v>
      </c>
      <c r="F2">
        <f ca="1">IFERROR(IF(A2="","",OFFSET(Results!$AJ$1,MATCH(A2,Results!$A:$A,0)-1,0)),"")</f>
        <v>38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IF(E2="","",OFFSET([1]PGA!$AL$1,MATCH(A2,[1]PGA!$E$1:$E$500,0)-1,0))</f>
        <v/>
      </c>
    </row>
    <row r="3" spans="1:8" x14ac:dyDescent="0.25">
      <c r="A3" t="s">
        <v>106</v>
      </c>
      <c r="B3" s="15" t="s">
        <v>161</v>
      </c>
      <c r="C3" s="16">
        <v>476</v>
      </c>
      <c r="D3" s="16">
        <v>401</v>
      </c>
      <c r="E3" s="17" t="s">
        <v>5</v>
      </c>
      <c r="F3">
        <f ca="1">IFERROR(IF(A3="","",OFFSET(Results!$AJ$1,MATCH(A3,Results!$A:$A,0)-1,0)),"")</f>
        <v>61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IF(E3="","",OFFSET([1]PGA!$AL$1,MATCH(A3,[1]PGA!$E$1:$E$500,0)-1,0))</f>
        <v/>
      </c>
    </row>
    <row r="4" spans="1:8" x14ac:dyDescent="0.25">
      <c r="A4" t="s">
        <v>40</v>
      </c>
      <c r="B4" s="15" t="s">
        <v>36</v>
      </c>
      <c r="C4" s="16">
        <v>135</v>
      </c>
      <c r="D4" s="16">
        <v>151</v>
      </c>
      <c r="E4" s="17" t="s">
        <v>560</v>
      </c>
      <c r="F4">
        <f ca="1">IFERROR(IF(A4="","",OFFSET(Results!$AJ$1,MATCH(A4,Results!$A:$A,0)-1,0)),"")</f>
        <v>49</v>
      </c>
      <c r="G4" s="6">
        <f t="shared" ca="1" si="0"/>
        <v>-0.1</v>
      </c>
      <c r="H4" t="str">
        <f ca="1">IF(E4="","",OFFSET([1]PGA!$AL$1,MATCH(A4,[1]PGA!$E$1:$E$500,0)-1,0))</f>
        <v>Bet365: 150/1, 5pl, 1/4</v>
      </c>
    </row>
    <row r="5" spans="1:8" x14ac:dyDescent="0.25">
      <c r="A5" t="s">
        <v>41</v>
      </c>
      <c r="B5" s="15" t="s">
        <v>162</v>
      </c>
      <c r="C5" s="16">
        <v>93</v>
      </c>
      <c r="D5" s="16">
        <v>67</v>
      </c>
      <c r="E5" s="17" t="s">
        <v>5</v>
      </c>
      <c r="F5">
        <f ca="1">IFERROR(IF(A5="","",OFFSET(Results!$AJ$1,MATCH(A5,Results!$A:$A,0)-1,0)),"")</f>
        <v>42</v>
      </c>
      <c r="G5" s="6" t="str">
        <f t="shared" ca="1" si="0"/>
        <v/>
      </c>
      <c r="H5" t="str">
        <f ca="1">IF(E5="","",OFFSET([1]PGA!$AL$1,MATCH(A5,[1]PGA!$E$1:$E$500,0)-1,0))</f>
        <v/>
      </c>
    </row>
    <row r="6" spans="1:8" x14ac:dyDescent="0.25">
      <c r="A6" t="s">
        <v>107</v>
      </c>
      <c r="B6" s="15" t="s">
        <v>103</v>
      </c>
      <c r="C6" s="16">
        <v>192</v>
      </c>
      <c r="D6" s="16">
        <v>126</v>
      </c>
      <c r="E6" s="17" t="s">
        <v>5</v>
      </c>
      <c r="F6">
        <f ca="1">IFERROR(IF(A6="","",OFFSET(Results!$AJ$1,MATCH(A6,Results!$A:$A,0)-1,0)),"")</f>
        <v>2</v>
      </c>
      <c r="G6" s="6" t="str">
        <f t="shared" ca="1" si="0"/>
        <v/>
      </c>
      <c r="H6" t="str">
        <f ca="1">IF(E6="","",OFFSET([1]PGA!$AL$1,MATCH(A6,[1]PGA!$E$1:$E$500,0)-1,0))</f>
        <v/>
      </c>
    </row>
    <row r="7" spans="1:8" x14ac:dyDescent="0.25">
      <c r="A7" t="s">
        <v>42</v>
      </c>
      <c r="B7" s="15" t="s">
        <v>26</v>
      </c>
      <c r="C7" s="16">
        <v>222</v>
      </c>
      <c r="D7" s="16">
        <v>251</v>
      </c>
      <c r="E7" s="17" t="s">
        <v>560</v>
      </c>
      <c r="F7">
        <f ca="1">IFERROR(IF(A7="","",OFFSET(Results!$AJ$1,MATCH(A7,Results!$A:$A,0)-1,0)),"")</f>
        <v>32</v>
      </c>
      <c r="G7" s="6">
        <f t="shared" ca="1" si="0"/>
        <v>-0.1</v>
      </c>
      <c r="H7" t="str">
        <f ca="1">IF(E7="","",OFFSET([1]PGA!$AL$1,MATCH(A7,[1]PGA!$E$1:$E$500,0)-1,0))</f>
        <v>Skybet: 250/1, 6pl, 1/5</v>
      </c>
    </row>
    <row r="8" spans="1:8" x14ac:dyDescent="0.25">
      <c r="A8" t="s">
        <v>43</v>
      </c>
      <c r="B8" s="15" t="s">
        <v>163</v>
      </c>
      <c r="C8" s="16">
        <v>139</v>
      </c>
      <c r="D8" s="16">
        <v>111</v>
      </c>
      <c r="E8" s="17" t="s">
        <v>5</v>
      </c>
      <c r="F8">
        <f ca="1">IFERROR(IF(A8="","",OFFSET(Results!$AJ$1,MATCH(A8,Results!$A:$A,0)-1,0)),"")</f>
        <v>27</v>
      </c>
      <c r="G8" s="6" t="str">
        <f t="shared" ca="1" si="0"/>
        <v/>
      </c>
      <c r="H8" t="str">
        <f ca="1">IF(E8="","",OFFSET([1]PGA!$AL$1,MATCH(A8,[1]PGA!$E$1:$E$500,0)-1,0))</f>
        <v/>
      </c>
    </row>
    <row r="9" spans="1:8" x14ac:dyDescent="0.25">
      <c r="A9" t="s">
        <v>44</v>
      </c>
      <c r="B9" s="15" t="s">
        <v>164</v>
      </c>
      <c r="C9" s="16">
        <v>333</v>
      </c>
      <c r="D9" s="16">
        <v>251</v>
      </c>
      <c r="E9" s="17" t="s">
        <v>5</v>
      </c>
      <c r="F9">
        <f ca="1">IFERROR(IF(A9="","",OFFSET(Results!$AJ$1,MATCH(A9,Results!$A:$A,0)-1,0)),"")</f>
        <v>32</v>
      </c>
      <c r="G9" s="6" t="str">
        <f t="shared" ca="1" si="0"/>
        <v/>
      </c>
      <c r="H9" t="str">
        <f ca="1">IF(E9="","",OFFSET([1]PGA!$AL$1,MATCH(A9,[1]PGA!$E$1:$E$500,0)-1,0))</f>
        <v/>
      </c>
    </row>
    <row r="10" spans="1:8" x14ac:dyDescent="0.25">
      <c r="A10" t="s">
        <v>45</v>
      </c>
      <c r="B10" s="15" t="s">
        <v>165</v>
      </c>
      <c r="C10" s="16">
        <v>79</v>
      </c>
      <c r="D10" s="16">
        <v>71</v>
      </c>
      <c r="E10" s="17" t="s">
        <v>5</v>
      </c>
      <c r="F10">
        <f ca="1">IFERROR(IF(A10="","",OFFSET(Results!$AJ$1,MATCH(A10,Results!$A:$A,0)-1,0)),"")</f>
        <v>3</v>
      </c>
      <c r="G10" s="6" t="str">
        <f t="shared" ca="1" si="0"/>
        <v/>
      </c>
      <c r="H10" t="str">
        <f ca="1">IF(E10="","",OFFSET([1]PGA!$AL$1,MATCH(A10,[1]PGA!$E$1:$E$500,0)-1,0))</f>
        <v/>
      </c>
    </row>
    <row r="11" spans="1:8" x14ac:dyDescent="0.25">
      <c r="A11" t="s">
        <v>109</v>
      </c>
      <c r="B11" s="15" t="s">
        <v>102</v>
      </c>
      <c r="C11" s="16">
        <v>125</v>
      </c>
      <c r="D11" s="16">
        <v>81</v>
      </c>
      <c r="E11" s="17" t="s">
        <v>5</v>
      </c>
      <c r="F11">
        <f ca="1">IFERROR(IF(A11="","",OFFSET(Results!$AJ$1,MATCH(A11,Results!$A:$A,0)-1,0)),"")</f>
        <v>32</v>
      </c>
      <c r="G11" s="6" t="str">
        <f t="shared" ca="1" si="0"/>
        <v/>
      </c>
      <c r="H11" t="str">
        <f ca="1">IF(E11="","",OFFSET([1]PGA!$AL$1,MATCH(A11,[1]PGA!$E$1:$E$500,0)-1,0))</f>
        <v/>
      </c>
    </row>
    <row r="12" spans="1:8" x14ac:dyDescent="0.25">
      <c r="A12" t="s">
        <v>46</v>
      </c>
      <c r="B12" s="15" t="s">
        <v>31</v>
      </c>
      <c r="C12" s="16">
        <v>105</v>
      </c>
      <c r="D12" s="16">
        <v>101</v>
      </c>
      <c r="E12" s="17" t="s">
        <v>5</v>
      </c>
      <c r="F12">
        <f ca="1">IFERROR(IF(A12="","",OFFSET(Results!$AJ$1,MATCH(A12,Results!$A:$A,0)-1,0)),"")</f>
        <v>38</v>
      </c>
      <c r="G12" s="6" t="str">
        <f t="shared" ca="1" si="0"/>
        <v/>
      </c>
      <c r="H12" t="str">
        <f ca="1">IF(E12="","",OFFSET([1]PGA!$AL$1,MATCH(A12,[1]PGA!$E$1:$E$500,0)-1,0))</f>
        <v/>
      </c>
    </row>
    <row r="13" spans="1:8" x14ac:dyDescent="0.25">
      <c r="A13" t="s">
        <v>47</v>
      </c>
      <c r="B13" s="15" t="s">
        <v>166</v>
      </c>
      <c r="C13" s="16">
        <v>500</v>
      </c>
      <c r="D13" s="16">
        <v>251</v>
      </c>
      <c r="E13" s="17" t="s">
        <v>5</v>
      </c>
      <c r="F13">
        <f ca="1">IFERROR(IF(A13="","",OFFSET(Results!$AJ$1,MATCH(A13,Results!$A:$A,0)-1,0)),"")</f>
        <v>13</v>
      </c>
      <c r="G13" s="6" t="str">
        <f t="shared" ca="1" si="0"/>
        <v/>
      </c>
      <c r="H13" t="str">
        <f ca="1">IF(E13="","",OFFSET([1]PGA!$AL$1,MATCH(A13,[1]PGA!$E$1:$E$500,0)-1,0))</f>
        <v/>
      </c>
    </row>
    <row r="14" spans="1:8" x14ac:dyDescent="0.25">
      <c r="A14" t="s">
        <v>48</v>
      </c>
      <c r="B14" s="15" t="s">
        <v>110</v>
      </c>
      <c r="C14" s="16">
        <v>256</v>
      </c>
      <c r="D14" s="16">
        <v>201</v>
      </c>
      <c r="E14" s="17" t="s">
        <v>5</v>
      </c>
      <c r="F14">
        <f ca="1">IFERROR(IF(A14="","",OFFSET(Results!$AJ$1,MATCH(A14,Results!$A:$A,0)-1,0)),"")</f>
        <v>54</v>
      </c>
      <c r="G14" s="6" t="str">
        <f t="shared" ca="1" si="0"/>
        <v/>
      </c>
      <c r="H14" t="str">
        <f ca="1">IF(E14="","",OFFSET([1]PGA!$AL$1,MATCH(A14,[1]PGA!$E$1:$E$500,0)-1,0))</f>
        <v/>
      </c>
    </row>
    <row r="15" spans="1:8" x14ac:dyDescent="0.25">
      <c r="A15" t="s">
        <v>49</v>
      </c>
      <c r="B15" s="15" t="s">
        <v>35</v>
      </c>
      <c r="C15" s="16">
        <v>208</v>
      </c>
      <c r="D15" s="16">
        <v>251</v>
      </c>
      <c r="E15" s="17" t="s">
        <v>560</v>
      </c>
      <c r="F15">
        <f ca="1">IFERROR(IF(A15="","",OFFSET(Results!$AJ$1,MATCH(A15,Results!$A:$A,0)-1,0)),"")</f>
        <v>18</v>
      </c>
      <c r="G15" s="6">
        <f t="shared" ca="1" si="0"/>
        <v>-0.1</v>
      </c>
      <c r="H15" t="str">
        <f ca="1">IF(E15="","",OFFSET([1]PGA!$AL$1,MATCH(A15,[1]PGA!$E$1:$E$500,0)-1,0))</f>
        <v>Bet365: 250/1, 5pl, 1/4</v>
      </c>
    </row>
    <row r="16" spans="1:8" x14ac:dyDescent="0.25">
      <c r="A16" t="s">
        <v>50</v>
      </c>
      <c r="B16" s="15" t="s">
        <v>163</v>
      </c>
      <c r="C16" s="16">
        <v>139</v>
      </c>
      <c r="D16" s="16">
        <v>201</v>
      </c>
      <c r="E16" s="17" t="s">
        <v>166</v>
      </c>
      <c r="F16">
        <f ca="1">IFERROR(IF(A16="","",OFFSET(Results!$AJ$1,MATCH(A16,Results!$A:$A,0)-1,0)),"")</f>
        <v>42</v>
      </c>
      <c r="G16" s="6">
        <f t="shared" ca="1" si="0"/>
        <v>-0.2</v>
      </c>
      <c r="H16" t="str">
        <f ca="1">IF(E16="","",OFFSET([1]PGA!$AL$1,MATCH(A16,[1]PGA!$E$1:$E$500,0)-1,0))</f>
        <v>Spreadex: 200/1, 5pl, 1/4</v>
      </c>
    </row>
    <row r="17" spans="1:8" x14ac:dyDescent="0.25">
      <c r="A17" t="s">
        <v>51</v>
      </c>
      <c r="B17" s="15" t="s">
        <v>167</v>
      </c>
      <c r="C17" s="16">
        <v>18</v>
      </c>
      <c r="D17" s="16">
        <v>12</v>
      </c>
      <c r="E17" s="17" t="s">
        <v>5</v>
      </c>
      <c r="F17">
        <f ca="1">IFERROR(IF(A17="","",OFFSET(Results!$AJ$1,MATCH(A17,Results!$A:$A,0)-1,0)),"")</f>
        <v>54</v>
      </c>
      <c r="G17" s="6" t="str">
        <f t="shared" ca="1" si="0"/>
        <v/>
      </c>
      <c r="H17" t="str">
        <f ca="1">IF(E17="","",OFFSET([1]PGA!$AL$1,MATCH(A17,[1]PGA!$E$1:$E$500,0)-1,0))</f>
        <v/>
      </c>
    </row>
    <row r="18" spans="1:8" x14ac:dyDescent="0.25">
      <c r="A18" t="s">
        <v>52</v>
      </c>
      <c r="B18" s="15" t="s">
        <v>168</v>
      </c>
      <c r="C18" s="16">
        <v>27</v>
      </c>
      <c r="D18" s="16">
        <v>23</v>
      </c>
      <c r="E18" s="17" t="s">
        <v>5</v>
      </c>
      <c r="F18">
        <f ca="1">IFERROR(IF(A18="","",OFFSET(Results!$AJ$1,MATCH(A18,Results!$A:$A,0)-1,0)),"")</f>
        <v>49</v>
      </c>
      <c r="G18" s="6" t="str">
        <f t="shared" ca="1" si="0"/>
        <v/>
      </c>
      <c r="H18" t="str">
        <f ca="1">IF(E18="","",OFFSET([1]PGA!$AL$1,MATCH(A18,[1]PGA!$E$1:$E$500,0)-1,0))</f>
        <v/>
      </c>
    </row>
    <row r="19" spans="1:8" x14ac:dyDescent="0.25">
      <c r="A19" t="s">
        <v>53</v>
      </c>
      <c r="B19" s="15" t="s">
        <v>169</v>
      </c>
      <c r="C19" s="16">
        <v>90</v>
      </c>
      <c r="D19" s="16">
        <v>41</v>
      </c>
      <c r="E19" s="17" t="s">
        <v>5</v>
      </c>
      <c r="F19">
        <f ca="1">IFERROR(IF(A19="","",OFFSET(Results!$AJ$1,MATCH(A19,Results!$A:$A,0)-1,0)),"")</f>
        <v>3</v>
      </c>
      <c r="G19" s="6" t="str">
        <f t="shared" ca="1" si="0"/>
        <v/>
      </c>
      <c r="H19" t="str">
        <f ca="1">IF(E19="","",OFFSET([1]PGA!$AL$1,MATCH(A19,[1]PGA!$E$1:$E$500,0)-1,0))</f>
        <v/>
      </c>
    </row>
    <row r="20" spans="1:8" x14ac:dyDescent="0.25">
      <c r="A20" t="s">
        <v>54</v>
      </c>
      <c r="B20" s="15" t="s">
        <v>170</v>
      </c>
      <c r="C20" s="16">
        <v>108</v>
      </c>
      <c r="D20" s="16">
        <v>71</v>
      </c>
      <c r="E20" s="17" t="s">
        <v>5</v>
      </c>
      <c r="F20">
        <f ca="1">IFERROR(IF(A20="","",OFFSET(Results!$AJ$1,MATCH(A20,Results!$A:$A,0)-1,0)),"")</f>
        <v>27</v>
      </c>
      <c r="G20" s="6" t="str">
        <f t="shared" ca="1" si="0"/>
        <v/>
      </c>
      <c r="H20" t="str">
        <f ca="1">IF(E20="","",OFFSET([1]PGA!$AL$1,MATCH(A20,[1]PGA!$E$1:$E$500,0)-1,0))</f>
        <v/>
      </c>
    </row>
    <row r="21" spans="1:8" x14ac:dyDescent="0.25">
      <c r="A21" t="s">
        <v>55</v>
      </c>
      <c r="B21" s="15" t="s">
        <v>160</v>
      </c>
      <c r="C21" s="16">
        <v>63</v>
      </c>
      <c r="D21" s="16">
        <v>56</v>
      </c>
      <c r="E21" s="17" t="s">
        <v>5</v>
      </c>
      <c r="F21">
        <f ca="1">IFERROR(IF(A21="","",OFFSET(Results!$AJ$1,MATCH(A21,Results!$A:$A,0)-1,0)),"")</f>
        <v>49</v>
      </c>
      <c r="G21" s="6" t="str">
        <f t="shared" ca="1" si="0"/>
        <v/>
      </c>
      <c r="H21" t="str">
        <f ca="1">IF(E21="","",OFFSET([1]PGA!$AL$1,MATCH(A21,[1]PGA!$E$1:$E$500,0)-1,0))</f>
        <v/>
      </c>
    </row>
    <row r="22" spans="1:8" x14ac:dyDescent="0.25">
      <c r="A22" t="s">
        <v>111</v>
      </c>
      <c r="B22" s="15" t="s">
        <v>116</v>
      </c>
      <c r="C22" s="16">
        <v>185</v>
      </c>
      <c r="D22" s="16">
        <v>176</v>
      </c>
      <c r="E22" s="17" t="s">
        <v>5</v>
      </c>
      <c r="F22">
        <f ca="1">IFERROR(IF(A22="","",OFFSET(Results!$AJ$1,MATCH(A22,Results!$A:$A,0)-1,0)),"")</f>
        <v>18</v>
      </c>
      <c r="G22" s="6" t="str">
        <f t="shared" ca="1" si="0"/>
        <v/>
      </c>
      <c r="H22" t="str">
        <f ca="1">IF(E22="","",OFFSET([1]PGA!$AL$1,MATCH(A22,[1]PGA!$E$1:$E$500,0)-1,0))</f>
        <v/>
      </c>
    </row>
    <row r="23" spans="1:8" x14ac:dyDescent="0.25">
      <c r="A23" t="s">
        <v>112</v>
      </c>
      <c r="B23" s="15" t="s">
        <v>35</v>
      </c>
      <c r="C23" s="16">
        <v>208</v>
      </c>
      <c r="D23" s="16">
        <v>176</v>
      </c>
      <c r="E23" s="17" t="s">
        <v>5</v>
      </c>
      <c r="F23">
        <f ca="1">IFERROR(IF(A23="","",OFFSET(Results!$AJ$1,MATCH(A23,Results!$A:$A,0)-1,0)),"")</f>
        <v>61</v>
      </c>
      <c r="G23" s="6" t="str">
        <f t="shared" ca="1" si="0"/>
        <v/>
      </c>
      <c r="H23" t="str">
        <f ca="1">IF(E23="","",OFFSET([1]PGA!$AL$1,MATCH(A23,[1]PGA!$E$1:$E$500,0)-1,0))</f>
        <v/>
      </c>
    </row>
    <row r="24" spans="1:8" x14ac:dyDescent="0.25">
      <c r="A24" t="s">
        <v>56</v>
      </c>
      <c r="B24" s="15" t="s">
        <v>104</v>
      </c>
      <c r="C24" s="16">
        <v>101</v>
      </c>
      <c r="D24" s="16">
        <v>81</v>
      </c>
      <c r="E24" s="17" t="s">
        <v>5</v>
      </c>
      <c r="F24">
        <f ca="1">IFERROR(IF(A24="","",OFFSET(Results!$AJ$1,MATCH(A24,Results!$A:$A,0)-1,0)),"")</f>
        <v>66</v>
      </c>
      <c r="G24" s="6" t="str">
        <f t="shared" ca="1" si="0"/>
        <v/>
      </c>
      <c r="H24" t="str">
        <f ca="1">IF(E24="","",OFFSET([1]PGA!$AL$1,MATCH(A24,[1]PGA!$E$1:$E$500,0)-1,0))</f>
        <v/>
      </c>
    </row>
    <row r="25" spans="1:8" x14ac:dyDescent="0.25">
      <c r="A25" t="s">
        <v>57</v>
      </c>
      <c r="B25" s="15" t="s">
        <v>29</v>
      </c>
      <c r="C25" s="16">
        <v>106</v>
      </c>
      <c r="D25" s="16">
        <v>67</v>
      </c>
      <c r="E25" s="17" t="s">
        <v>5</v>
      </c>
      <c r="F25">
        <f ca="1">IFERROR(IF(A25="","",OFFSET(Results!$AJ$1,MATCH(A25,Results!$A:$A,0)-1,0)),"")</f>
        <v>42</v>
      </c>
      <c r="G25" s="6" t="str">
        <f t="shared" ca="1" si="0"/>
        <v/>
      </c>
      <c r="H25" t="str">
        <f ca="1">IF(E25="","",OFFSET([1]PGA!$AL$1,MATCH(A25,[1]PGA!$E$1:$E$500,0)-1,0))</f>
        <v/>
      </c>
    </row>
    <row r="26" spans="1:8" x14ac:dyDescent="0.25">
      <c r="A26" t="s">
        <v>58</v>
      </c>
      <c r="B26" s="15" t="s">
        <v>162</v>
      </c>
      <c r="C26" s="16">
        <v>93</v>
      </c>
      <c r="D26" s="16">
        <v>67</v>
      </c>
      <c r="E26" s="17" t="s">
        <v>5</v>
      </c>
      <c r="F26">
        <f ca="1">IFERROR(IF(A26="","",OFFSET(Results!$AJ$1,MATCH(A26,Results!$A:$A,0)-1,0)),"")</f>
        <v>11</v>
      </c>
      <c r="G26" s="6" t="str">
        <f t="shared" ca="1" si="0"/>
        <v/>
      </c>
      <c r="H26" t="str">
        <f ca="1">IF(E26="","",OFFSET([1]PGA!$AL$1,MATCH(A26,[1]PGA!$E$1:$E$500,0)-1,0))</f>
        <v/>
      </c>
    </row>
    <row r="27" spans="1:8" x14ac:dyDescent="0.25">
      <c r="A27" t="s">
        <v>113</v>
      </c>
      <c r="B27" s="15" t="s">
        <v>101</v>
      </c>
      <c r="C27" s="16">
        <v>213</v>
      </c>
      <c r="D27" s="16">
        <v>126</v>
      </c>
      <c r="E27" s="17" t="s">
        <v>5</v>
      </c>
      <c r="F27">
        <f ca="1">IFERROR(IF(A27="","",OFFSET(Results!$AJ$1,MATCH(A27,Results!$A:$A,0)-1,0)),"")</f>
        <v>61</v>
      </c>
      <c r="G27" s="6" t="str">
        <f t="shared" ca="1" si="0"/>
        <v/>
      </c>
      <c r="H27" t="str">
        <f ca="1">IF(E27="","",OFFSET([1]PGA!$AL$1,MATCH(A27,[1]PGA!$E$1:$E$500,0)-1,0))</f>
        <v/>
      </c>
    </row>
    <row r="28" spans="1:8" x14ac:dyDescent="0.25">
      <c r="A28" t="s">
        <v>59</v>
      </c>
      <c r="B28" s="15" t="s">
        <v>124</v>
      </c>
      <c r="C28" s="16">
        <v>65</v>
      </c>
      <c r="D28" s="16">
        <v>41</v>
      </c>
      <c r="E28" s="17" t="s">
        <v>5</v>
      </c>
      <c r="F28">
        <f ca="1">IFERROR(IF(A28="","",OFFSET(Results!$AJ$1,MATCH(A28,Results!$A:$A,0)-1,0)),"")</f>
        <v>49</v>
      </c>
      <c r="G28" s="6" t="str">
        <f t="shared" ca="1" si="0"/>
        <v/>
      </c>
      <c r="H28" t="str">
        <f ca="1">IF(E28="","",OFFSET([1]PGA!$AL$1,MATCH(A28,[1]PGA!$E$1:$E$500,0)-1,0))</f>
        <v/>
      </c>
    </row>
    <row r="29" spans="1:8" x14ac:dyDescent="0.25">
      <c r="A29" t="s">
        <v>60</v>
      </c>
      <c r="B29" s="15" t="s">
        <v>101</v>
      </c>
      <c r="C29" s="16">
        <v>213</v>
      </c>
      <c r="D29" s="16">
        <v>151</v>
      </c>
      <c r="E29" s="17" t="s">
        <v>5</v>
      </c>
      <c r="F29">
        <f ca="1">IFERROR(IF(A29="","",OFFSET(Results!$AJ$1,MATCH(A29,Results!$A:$A,0)-1,0)),"")</f>
        <v>72</v>
      </c>
      <c r="G29" s="6" t="str">
        <f t="shared" ca="1" si="0"/>
        <v/>
      </c>
      <c r="H29" t="str">
        <f ca="1">IF(E29="","",OFFSET([1]PGA!$AL$1,MATCH(A29,[1]PGA!$E$1:$E$500,0)-1,0))</f>
        <v/>
      </c>
    </row>
    <row r="30" spans="1:8" x14ac:dyDescent="0.25">
      <c r="A30" t="s">
        <v>61</v>
      </c>
      <c r="B30" s="15" t="s">
        <v>30</v>
      </c>
      <c r="C30" s="16">
        <v>65</v>
      </c>
      <c r="D30" s="16">
        <v>41</v>
      </c>
      <c r="E30" s="17" t="s">
        <v>5</v>
      </c>
      <c r="F30">
        <f ca="1">IFERROR(IF(A30="","",OFFSET(Results!$AJ$1,MATCH(A30,Results!$A:$A,0)-1,0)),"")</f>
        <v>18</v>
      </c>
      <c r="G30" s="6" t="str">
        <f t="shared" ca="1" si="0"/>
        <v/>
      </c>
      <c r="H30" t="str">
        <f ca="1">IF(E30="","",OFFSET([1]PGA!$AL$1,MATCH(A30,[1]PGA!$E$1:$E$500,0)-1,0))</f>
        <v/>
      </c>
    </row>
    <row r="31" spans="1:8" x14ac:dyDescent="0.25">
      <c r="A31" t="s">
        <v>62</v>
      </c>
      <c r="B31" s="15" t="s">
        <v>171</v>
      </c>
      <c r="C31" s="16">
        <v>89</v>
      </c>
      <c r="D31" s="16">
        <v>67</v>
      </c>
      <c r="E31" s="17" t="s">
        <v>5</v>
      </c>
      <c r="F31">
        <f ca="1">IFERROR(IF(A31="","",OFFSET(Results!$AJ$1,MATCH(A31,Results!$A:$A,0)-1,0)),"")</f>
        <v>42</v>
      </c>
      <c r="G31" s="6" t="str">
        <f t="shared" ca="1" si="0"/>
        <v/>
      </c>
      <c r="H31" t="str">
        <f ca="1">IF(E31="","",OFFSET([1]PGA!$AL$1,MATCH(A31,[1]PGA!$E$1:$E$500,0)-1,0))</f>
        <v/>
      </c>
    </row>
    <row r="32" spans="1:8" x14ac:dyDescent="0.25">
      <c r="A32" t="s">
        <v>63</v>
      </c>
      <c r="B32" s="15" t="s">
        <v>172</v>
      </c>
      <c r="C32" s="16">
        <v>36</v>
      </c>
      <c r="D32" s="16">
        <v>21</v>
      </c>
      <c r="E32" s="17" t="s">
        <v>5</v>
      </c>
      <c r="F32">
        <f ca="1">IFERROR(IF(A32="","",OFFSET(Results!$AJ$1,MATCH(A32,Results!$A:$A,0)-1,0)),"")</f>
        <v>1</v>
      </c>
      <c r="G32" s="6" t="str">
        <f t="shared" ca="1" si="0"/>
        <v/>
      </c>
      <c r="H32" t="str">
        <f ca="1">IF(E32="","",OFFSET([1]PGA!$AL$1,MATCH(A32,[1]PGA!$E$1:$E$500,0)-1,0))</f>
        <v/>
      </c>
    </row>
    <row r="33" spans="1:8" x14ac:dyDescent="0.25">
      <c r="A33" t="s">
        <v>114</v>
      </c>
      <c r="B33" s="15" t="s">
        <v>173</v>
      </c>
      <c r="C33" s="16">
        <v>1111</v>
      </c>
      <c r="D33" s="16">
        <v>401</v>
      </c>
      <c r="E33" s="17" t="s">
        <v>5</v>
      </c>
      <c r="F33">
        <f ca="1">IFERROR(IF(A33="","",OFFSET(Results!$AJ$1,MATCH(A33,Results!$A:$A,0)-1,0)),"")</f>
        <v>54</v>
      </c>
      <c r="G33" s="6" t="str">
        <f t="shared" ca="1" si="0"/>
        <v/>
      </c>
      <c r="H33" t="str">
        <f ca="1">IF(E33="","",OFFSET([1]PGA!$AL$1,MATCH(A33,[1]PGA!$E$1:$E$500,0)-1,0))</f>
        <v/>
      </c>
    </row>
    <row r="34" spans="1:8" x14ac:dyDescent="0.25">
      <c r="A34" t="s">
        <v>64</v>
      </c>
      <c r="B34" s="15" t="s">
        <v>174</v>
      </c>
      <c r="C34" s="16">
        <v>72</v>
      </c>
      <c r="D34" s="16">
        <v>71</v>
      </c>
      <c r="E34" s="17" t="s">
        <v>5</v>
      </c>
      <c r="F34">
        <f ca="1">IFERROR(IF(A34="","",OFFSET(Results!$AJ$1,MATCH(A34,Results!$A:$A,0)-1,0)),"")</f>
        <v>18</v>
      </c>
      <c r="G34" s="6" t="str">
        <f t="shared" ca="1" si="0"/>
        <v/>
      </c>
      <c r="H34" t="str">
        <f ca="1">IF(E34="","",OFFSET([1]PGA!$AL$1,MATCH(A34,[1]PGA!$E$1:$E$500,0)-1,0))</f>
        <v/>
      </c>
    </row>
    <row r="35" spans="1:8" x14ac:dyDescent="0.25">
      <c r="A35" t="s">
        <v>65</v>
      </c>
      <c r="B35" s="15" t="s">
        <v>102</v>
      </c>
      <c r="C35" s="16">
        <v>125</v>
      </c>
      <c r="D35" s="16">
        <v>91</v>
      </c>
      <c r="E35" s="17" t="s">
        <v>5</v>
      </c>
      <c r="F35">
        <f ca="1">IFERROR(IF(A35="","",OFFSET(Results!$AJ$1,MATCH(A35,Results!$A:$A,0)-1,0)),"")</f>
        <v>61</v>
      </c>
      <c r="G35" s="6" t="str">
        <f t="shared" ca="1" si="0"/>
        <v/>
      </c>
      <c r="H35" t="str">
        <f ca="1">IF(E35="","",OFFSET([1]PGA!$AL$1,MATCH(A35,[1]PGA!$E$1:$E$500,0)-1,0))</f>
        <v/>
      </c>
    </row>
    <row r="36" spans="1:8" x14ac:dyDescent="0.25">
      <c r="A36" t="s">
        <v>66</v>
      </c>
      <c r="B36" s="15" t="s">
        <v>175</v>
      </c>
      <c r="C36" s="16">
        <v>37</v>
      </c>
      <c r="D36" s="16">
        <v>15</v>
      </c>
      <c r="E36" s="17" t="s">
        <v>5</v>
      </c>
      <c r="F36">
        <f ca="1">IFERROR(IF(A36="","",OFFSET(Results!$AJ$1,MATCH(A36,Results!$A:$A,0)-1,0)),"")</f>
        <v>54</v>
      </c>
      <c r="G36" s="6" t="str">
        <f t="shared" ca="1" si="0"/>
        <v/>
      </c>
      <c r="H36" t="str">
        <f ca="1">IF(E36="","",OFFSET([1]PGA!$AL$1,MATCH(A36,[1]PGA!$E$1:$E$500,0)-1,0))</f>
        <v/>
      </c>
    </row>
    <row r="37" spans="1:8" x14ac:dyDescent="0.25">
      <c r="A37" t="s">
        <v>115</v>
      </c>
      <c r="B37" s="15" t="s">
        <v>120</v>
      </c>
      <c r="C37" s="16">
        <v>189</v>
      </c>
      <c r="D37" s="16">
        <v>151</v>
      </c>
      <c r="E37" s="17" t="s">
        <v>5</v>
      </c>
      <c r="F37">
        <f ca="1">IFERROR(IF(A37="","",OFFSET(Results!$AJ$1,MATCH(A37,Results!$A:$A,0)-1,0)),"")</f>
        <v>3</v>
      </c>
      <c r="G37" s="6" t="str">
        <f t="shared" ca="1" si="0"/>
        <v/>
      </c>
      <c r="H37" t="str">
        <f ca="1">IF(E37="","",OFFSET([1]PGA!$AL$1,MATCH(A37,[1]PGA!$E$1:$E$500,0)-1,0))</f>
        <v/>
      </c>
    </row>
    <row r="38" spans="1:8" x14ac:dyDescent="0.25">
      <c r="A38" t="s">
        <v>68</v>
      </c>
      <c r="B38" s="15" t="s">
        <v>176</v>
      </c>
      <c r="C38" s="16">
        <v>130</v>
      </c>
      <c r="D38" s="16">
        <v>86</v>
      </c>
      <c r="E38" s="17" t="s">
        <v>5</v>
      </c>
      <c r="F38">
        <f ca="1">IFERROR(IF(A38="","",OFFSET(Results!$AJ$1,MATCH(A38,Results!$A:$A,0)-1,0)),"")</f>
        <v>38</v>
      </c>
      <c r="G38" s="6" t="str">
        <f t="shared" ca="1" si="0"/>
        <v/>
      </c>
      <c r="H38" t="str">
        <f ca="1">IF(E38="","",OFFSET([1]PGA!$AL$1,MATCH(A38,[1]PGA!$E$1:$E$500,0)-1,0))</f>
        <v/>
      </c>
    </row>
    <row r="39" spans="1:8" x14ac:dyDescent="0.25">
      <c r="A39" t="s">
        <v>177</v>
      </c>
      <c r="B39" s="15" t="s">
        <v>131</v>
      </c>
      <c r="C39" s="16">
        <v>141</v>
      </c>
      <c r="D39" s="16">
        <v>201</v>
      </c>
      <c r="E39" s="17" t="s">
        <v>166</v>
      </c>
      <c r="F39">
        <f ca="1">IFERROR(IF(A39="","",OFFSET(Results!$AJ$1,MATCH(A39,Results!$A:$A,0)-1,0)),"")</f>
        <v>32</v>
      </c>
      <c r="G39" s="6">
        <f t="shared" ca="1" si="0"/>
        <v>-0.2</v>
      </c>
      <c r="H39" t="str">
        <f ca="1">IF(E39="","",OFFSET([1]PGA!$AL$1,MATCH(A39,[1]PGA!$E$1:$E$500,0)-1,0))</f>
        <v>Bet365: 200/1, 5pl, 1/4</v>
      </c>
    </row>
    <row r="40" spans="1:8" x14ac:dyDescent="0.25">
      <c r="A40" t="s">
        <v>69</v>
      </c>
      <c r="B40" s="15" t="s">
        <v>27</v>
      </c>
      <c r="C40" s="16">
        <v>625</v>
      </c>
      <c r="D40" s="16">
        <v>751</v>
      </c>
      <c r="E40" s="17" t="s">
        <v>5</v>
      </c>
      <c r="F40">
        <f ca="1">IFERROR(IF(A40="","",OFFSET(Results!$AJ$1,MATCH(A40,Results!$A:$A,0)-1,0)),"")</f>
        <v>42</v>
      </c>
      <c r="G40" s="6" t="str">
        <f t="shared" ca="1" si="0"/>
        <v/>
      </c>
      <c r="H40" t="str">
        <f ca="1">IF(E40="","",OFFSET([1]PGA!$AL$1,MATCH(A40,[1]PGA!$E$1:$E$500,0)-1,0))</f>
        <v/>
      </c>
    </row>
    <row r="41" spans="1:8" x14ac:dyDescent="0.25">
      <c r="A41" t="s">
        <v>70</v>
      </c>
      <c r="B41" s="15" t="s">
        <v>178</v>
      </c>
      <c r="C41" s="16">
        <v>104</v>
      </c>
      <c r="D41" s="16">
        <v>67</v>
      </c>
      <c r="E41" s="17" t="s">
        <v>5</v>
      </c>
      <c r="F41">
        <f ca="1">IFERROR(IF(A41="","",OFFSET(Results!$AJ$1,MATCH(A41,Results!$A:$A,0)-1,0)),"")</f>
        <v>3</v>
      </c>
      <c r="G41" s="6" t="str">
        <f t="shared" ca="1" si="0"/>
        <v/>
      </c>
      <c r="H41" t="str">
        <f ca="1">IF(E41="","",OFFSET([1]PGA!$AL$1,MATCH(A41,[1]PGA!$E$1:$E$500,0)-1,0))</f>
        <v/>
      </c>
    </row>
    <row r="42" spans="1:8" x14ac:dyDescent="0.25">
      <c r="A42" t="s">
        <v>71</v>
      </c>
      <c r="B42" s="15" t="s">
        <v>102</v>
      </c>
      <c r="C42" s="16">
        <v>125</v>
      </c>
      <c r="D42" s="16">
        <v>176</v>
      </c>
      <c r="E42" s="17" t="s">
        <v>166</v>
      </c>
      <c r="F42">
        <f ca="1">IFERROR(IF(A42="","",OFFSET(Results!$AJ$1,MATCH(A42,Results!$A:$A,0)-1,0)),"")</f>
        <v>27</v>
      </c>
      <c r="G42" s="6">
        <f t="shared" ca="1" si="0"/>
        <v>-0.2</v>
      </c>
      <c r="H42" t="str">
        <f ca="1">IF(E42="","",OFFSET([1]PGA!$AL$1,MATCH(A42,[1]PGA!$E$1:$E$500,0)-1,0))</f>
        <v>Skybet: 175/1, 6pl, 1/5</v>
      </c>
    </row>
    <row r="43" spans="1:8" x14ac:dyDescent="0.25">
      <c r="A43" t="s">
        <v>72</v>
      </c>
      <c r="B43" s="15" t="s">
        <v>101</v>
      </c>
      <c r="C43" s="16">
        <v>213</v>
      </c>
      <c r="D43" s="16">
        <v>131</v>
      </c>
      <c r="E43" s="17" t="s">
        <v>5</v>
      </c>
      <c r="F43">
        <f ca="1">IFERROR(IF(A43="","",OFFSET(Results!$AJ$1,MATCH(A43,Results!$A:$A,0)-1,0)),"")</f>
        <v>70</v>
      </c>
      <c r="G43" s="6" t="str">
        <f t="shared" ca="1" si="0"/>
        <v/>
      </c>
      <c r="H43" t="str">
        <f ca="1">IF(E43="","",OFFSET([1]PGA!$AL$1,MATCH(A43,[1]PGA!$E$1:$E$500,0)-1,0))</f>
        <v/>
      </c>
    </row>
    <row r="44" spans="1:8" x14ac:dyDescent="0.25">
      <c r="A44" t="s">
        <v>73</v>
      </c>
      <c r="B44" s="15" t="s">
        <v>104</v>
      </c>
      <c r="C44" s="16">
        <v>101</v>
      </c>
      <c r="D44" s="16">
        <v>91</v>
      </c>
      <c r="E44" s="17" t="s">
        <v>5</v>
      </c>
      <c r="F44">
        <f ca="1">IFERROR(IF(A44="","",OFFSET(Results!$AJ$1,MATCH(A44,Results!$A:$A,0)-1,0)),"")</f>
        <v>54</v>
      </c>
      <c r="G44" s="6" t="str">
        <f t="shared" ca="1" si="0"/>
        <v/>
      </c>
      <c r="H44" t="str">
        <f ca="1">IF(E44="","",OFFSET([1]PGA!$AL$1,MATCH(A44,[1]PGA!$E$1:$E$500,0)-1,0))</f>
        <v/>
      </c>
    </row>
    <row r="45" spans="1:8" x14ac:dyDescent="0.25">
      <c r="A45" t="s">
        <v>74</v>
      </c>
      <c r="B45" s="15" t="s">
        <v>38</v>
      </c>
      <c r="C45" s="16">
        <v>80</v>
      </c>
      <c r="D45" s="16">
        <v>67</v>
      </c>
      <c r="E45" s="17" t="s">
        <v>5</v>
      </c>
      <c r="F45">
        <f ca="1">IFERROR(IF(A45="","",OFFSET(Results!$AJ$1,MATCH(A45,Results!$A:$A,0)-1,0)),"")</f>
        <v>61</v>
      </c>
      <c r="G45" s="6" t="str">
        <f t="shared" ca="1" si="0"/>
        <v/>
      </c>
      <c r="H45" t="str">
        <f ca="1">IF(E45="","",OFFSET([1]PGA!$AL$1,MATCH(A45,[1]PGA!$E$1:$E$500,0)-1,0))</f>
        <v/>
      </c>
    </row>
    <row r="46" spans="1:8" x14ac:dyDescent="0.25">
      <c r="A46" t="s">
        <v>75</v>
      </c>
      <c r="B46" s="15" t="s">
        <v>28</v>
      </c>
      <c r="C46" s="16">
        <v>1667</v>
      </c>
      <c r="D46" s="16">
        <v>501</v>
      </c>
      <c r="E46" s="17" t="s">
        <v>5</v>
      </c>
      <c r="F46">
        <f ca="1">IFERROR(IF(A46="","",OFFSET(Results!$AJ$1,MATCH(A46,Results!$A:$A,0)-1,0)),"")</f>
        <v>71</v>
      </c>
      <c r="G46" s="6" t="str">
        <f t="shared" ca="1" si="0"/>
        <v/>
      </c>
      <c r="H46" t="str">
        <f ca="1">IF(E46="","",OFFSET([1]PGA!$AL$1,MATCH(A46,[1]PGA!$E$1:$E$500,0)-1,0))</f>
        <v/>
      </c>
    </row>
    <row r="47" spans="1:8" x14ac:dyDescent="0.25">
      <c r="A47" t="s">
        <v>76</v>
      </c>
      <c r="B47" s="15" t="s">
        <v>101</v>
      </c>
      <c r="C47" s="16">
        <v>213</v>
      </c>
      <c r="D47" s="16">
        <v>126</v>
      </c>
      <c r="E47" s="17" t="s">
        <v>5</v>
      </c>
      <c r="F47">
        <f ca="1">IFERROR(IF(A47="","",OFFSET(Results!$AJ$1,MATCH(A47,Results!$A:$A,0)-1,0)),"")</f>
        <v>49</v>
      </c>
      <c r="G47" s="6" t="str">
        <f t="shared" ca="1" si="0"/>
        <v/>
      </c>
      <c r="H47" t="str">
        <f ca="1">IF(E47="","",OFFSET([1]PGA!$AL$1,MATCH(A47,[1]PGA!$E$1:$E$500,0)-1,0))</f>
        <v/>
      </c>
    </row>
    <row r="48" spans="1:8" x14ac:dyDescent="0.25">
      <c r="A48" t="s">
        <v>77</v>
      </c>
      <c r="B48" s="15" t="s">
        <v>179</v>
      </c>
      <c r="C48" s="16">
        <v>27</v>
      </c>
      <c r="D48" s="16">
        <v>19</v>
      </c>
      <c r="E48" s="17" t="s">
        <v>5</v>
      </c>
      <c r="F48">
        <f ca="1">IFERROR(IF(A48="","",OFFSET(Results!$AJ$1,MATCH(A48,Results!$A:$A,0)-1,0)),"")</f>
        <v>13</v>
      </c>
      <c r="G48" s="6" t="str">
        <f t="shared" ca="1" si="0"/>
        <v/>
      </c>
      <c r="H48" t="str">
        <f ca="1">IF(E48="","",OFFSET([1]PGA!$AL$1,MATCH(A48,[1]PGA!$E$1:$E$500,0)-1,0))</f>
        <v/>
      </c>
    </row>
    <row r="49" spans="1:8" x14ac:dyDescent="0.25">
      <c r="A49" t="s">
        <v>117</v>
      </c>
      <c r="B49" s="15" t="s">
        <v>180</v>
      </c>
      <c r="C49" s="16">
        <v>152</v>
      </c>
      <c r="D49" s="16">
        <v>151</v>
      </c>
      <c r="E49" s="17" t="s">
        <v>5</v>
      </c>
      <c r="F49">
        <f ca="1">IFERROR(IF(A49="","",OFFSET(Results!$AJ$1,MATCH(A49,Results!$A:$A,0)-1,0)),"")</f>
        <v>42</v>
      </c>
      <c r="G49" s="6" t="str">
        <f t="shared" ca="1" si="0"/>
        <v/>
      </c>
      <c r="H49" t="str">
        <f ca="1">IF(E49="","",OFFSET([1]PGA!$AL$1,MATCH(A49,[1]PGA!$E$1:$E$500,0)-1,0))</f>
        <v/>
      </c>
    </row>
    <row r="50" spans="1:8" x14ac:dyDescent="0.25">
      <c r="A50" t="s">
        <v>118</v>
      </c>
      <c r="B50" s="15" t="s">
        <v>181</v>
      </c>
      <c r="C50" s="16">
        <v>137</v>
      </c>
      <c r="D50" s="16">
        <v>151</v>
      </c>
      <c r="E50" s="17" t="s">
        <v>560</v>
      </c>
      <c r="F50">
        <f ca="1">IFERROR(IF(A50="","",OFFSET(Results!$AJ$1,MATCH(A50,Results!$A:$A,0)-1,0)),"")</f>
        <v>68</v>
      </c>
      <c r="G50" s="6">
        <f t="shared" ca="1" si="0"/>
        <v>-0.1</v>
      </c>
      <c r="H50" t="str">
        <f ca="1">IF(E50="","",OFFSET([1]PGA!$AL$1,MATCH(A50,[1]PGA!$E$1:$E$500,0)-1,0))</f>
        <v>Skybet: 150/1, 6pl, 1/5</v>
      </c>
    </row>
    <row r="51" spans="1:8" x14ac:dyDescent="0.25">
      <c r="A51" t="s">
        <v>78</v>
      </c>
      <c r="B51" s="15" t="s">
        <v>182</v>
      </c>
      <c r="C51" s="16">
        <v>81</v>
      </c>
      <c r="D51" s="16">
        <v>51</v>
      </c>
      <c r="E51" s="17" t="s">
        <v>5</v>
      </c>
      <c r="F51">
        <f ca="1">IFERROR(IF(A51="","",OFFSET(Results!$AJ$1,MATCH(A51,Results!$A:$A,0)-1,0)),"")</f>
        <v>66</v>
      </c>
      <c r="G51" s="6" t="str">
        <f t="shared" ca="1" si="0"/>
        <v/>
      </c>
      <c r="H51" t="str">
        <f ca="1">IF(E51="","",OFFSET([1]PGA!$AL$1,MATCH(A51,[1]PGA!$E$1:$E$500,0)-1,0))</f>
        <v/>
      </c>
    </row>
    <row r="52" spans="1:8" x14ac:dyDescent="0.25">
      <c r="A52" t="s">
        <v>79</v>
      </c>
      <c r="B52" s="15" t="s">
        <v>129</v>
      </c>
      <c r="C52" s="16">
        <v>32</v>
      </c>
      <c r="D52" s="16">
        <v>26</v>
      </c>
      <c r="E52" s="17" t="s">
        <v>5</v>
      </c>
      <c r="F52">
        <f ca="1">IFERROR(IF(A52="","",OFFSET(Results!$AJ$1,MATCH(A52,Results!$A:$A,0)-1,0)),"")</f>
        <v>8</v>
      </c>
      <c r="G52" s="6" t="str">
        <f t="shared" ca="1" si="0"/>
        <v/>
      </c>
      <c r="H52" t="str">
        <f ca="1">IF(E52="","",OFFSET([1]PGA!$AL$1,MATCH(A52,[1]PGA!$E$1:$E$500,0)-1,0))</f>
        <v/>
      </c>
    </row>
    <row r="53" spans="1:8" x14ac:dyDescent="0.25">
      <c r="A53" t="s">
        <v>119</v>
      </c>
      <c r="B53" s="15" t="s">
        <v>183</v>
      </c>
      <c r="C53" s="16">
        <v>172</v>
      </c>
      <c r="D53" s="16">
        <v>151</v>
      </c>
      <c r="E53" s="17" t="s">
        <v>5</v>
      </c>
      <c r="F53">
        <f ca="1">IFERROR(IF(A53="","",OFFSET(Results!$AJ$1,MATCH(A53,Results!$A:$A,0)-1,0)),"")</f>
        <v>27</v>
      </c>
      <c r="G53" s="6" t="str">
        <f t="shared" ca="1" si="0"/>
        <v/>
      </c>
      <c r="H53" t="str">
        <f ca="1">IF(E53="","",OFFSET([1]PGA!$AL$1,MATCH(A53,[1]PGA!$E$1:$E$500,0)-1,0))</f>
        <v/>
      </c>
    </row>
    <row r="54" spans="1:8" x14ac:dyDescent="0.25">
      <c r="A54" t="s">
        <v>121</v>
      </c>
      <c r="B54" s="15" t="s">
        <v>23</v>
      </c>
      <c r="C54" s="16">
        <v>204</v>
      </c>
      <c r="D54" s="16">
        <v>176</v>
      </c>
      <c r="E54" s="17" t="s">
        <v>5</v>
      </c>
      <c r="F54">
        <f ca="1">IFERROR(IF(A54="","",OFFSET(Results!$AJ$1,MATCH(A54,Results!$A:$A,0)-1,0)),"")</f>
        <v>18</v>
      </c>
      <c r="G54" s="6" t="str">
        <f t="shared" ca="1" si="0"/>
        <v/>
      </c>
      <c r="H54" t="str">
        <f ca="1">IF(E54="","",OFFSET([1]PGA!$AL$1,MATCH(A54,[1]PGA!$E$1:$E$500,0)-1,0))</f>
        <v/>
      </c>
    </row>
    <row r="55" spans="1:8" x14ac:dyDescent="0.25">
      <c r="A55" t="s">
        <v>80</v>
      </c>
      <c r="B55" s="15" t="s">
        <v>33</v>
      </c>
      <c r="C55" s="16">
        <v>116</v>
      </c>
      <c r="D55" s="16">
        <v>76</v>
      </c>
      <c r="E55" s="17" t="s">
        <v>5</v>
      </c>
      <c r="F55">
        <f ca="1">IFERROR(IF(A55="","",OFFSET(Results!$AJ$1,MATCH(A55,Results!$A:$A,0)-1,0)),"")</f>
        <v>69</v>
      </c>
      <c r="G55" s="6" t="str">
        <f t="shared" ca="1" si="0"/>
        <v/>
      </c>
      <c r="H55" t="str">
        <f ca="1">IF(E55="","",OFFSET([1]PGA!$AL$1,MATCH(A55,[1]PGA!$E$1:$E$500,0)-1,0))</f>
        <v/>
      </c>
    </row>
    <row r="56" spans="1:8" x14ac:dyDescent="0.25">
      <c r="A56" t="s">
        <v>81</v>
      </c>
      <c r="B56" s="15" t="s">
        <v>184</v>
      </c>
      <c r="C56" s="16">
        <v>76</v>
      </c>
      <c r="D56" s="16">
        <v>126</v>
      </c>
      <c r="E56" s="17" t="s">
        <v>561</v>
      </c>
      <c r="F56">
        <f ca="1">IFERROR(IF(A56="","",OFFSET(Results!$AJ$1,MATCH(A56,Results!$A:$A,0)-1,0)),"")</f>
        <v>13</v>
      </c>
      <c r="G56" s="6">
        <f t="shared" ca="1" si="0"/>
        <v>-0.5</v>
      </c>
      <c r="H56" t="str">
        <f ca="1">IF(E56="","",OFFSET([1]PGA!$AL$1,MATCH(A56,[1]PGA!$E$1:$E$500,0)-1,0))</f>
        <v>Skybet: 125/1, 6pl, 1/5</v>
      </c>
    </row>
    <row r="57" spans="1:8" x14ac:dyDescent="0.25">
      <c r="A57" t="s">
        <v>122</v>
      </c>
      <c r="B57" s="15" t="s">
        <v>101</v>
      </c>
      <c r="C57" s="16">
        <v>213</v>
      </c>
      <c r="D57" s="16">
        <v>201</v>
      </c>
      <c r="E57" s="17" t="s">
        <v>5</v>
      </c>
      <c r="F57">
        <f ca="1">IFERROR(IF(A57="","",OFFSET(Results!$AJ$1,MATCH(A57,Results!$A:$A,0)-1,0)),"")</f>
        <v>54</v>
      </c>
      <c r="G57" s="6" t="str">
        <f t="shared" ca="1" si="0"/>
        <v/>
      </c>
      <c r="H57" t="str">
        <f ca="1">IF(E57="","",OFFSET([1]PGA!$AL$1,MATCH(A57,[1]PGA!$E$1:$E$500,0)-1,0))</f>
        <v/>
      </c>
    </row>
    <row r="58" spans="1:8" x14ac:dyDescent="0.25">
      <c r="A58" t="s">
        <v>123</v>
      </c>
      <c r="B58" s="15" t="s">
        <v>108</v>
      </c>
      <c r="C58" s="16">
        <v>345</v>
      </c>
      <c r="D58" s="16">
        <v>301</v>
      </c>
      <c r="E58" s="17" t="s">
        <v>5</v>
      </c>
      <c r="F58">
        <f ca="1">IFERROR(IF(A58="","",OFFSET(Results!$AJ$1,MATCH(A58,Results!$A:$A,0)-1,0)),"")</f>
        <v>18</v>
      </c>
      <c r="G58" s="6" t="str">
        <f t="shared" ca="1" si="0"/>
        <v/>
      </c>
      <c r="H58" t="str">
        <f ca="1">IF(E58="","",OFFSET([1]PGA!$AL$1,MATCH(A58,[1]PGA!$E$1:$E$500,0)-1,0))</f>
        <v/>
      </c>
    </row>
    <row r="59" spans="1:8" x14ac:dyDescent="0.25">
      <c r="A59" t="s">
        <v>82</v>
      </c>
      <c r="B59" s="15" t="s">
        <v>185</v>
      </c>
      <c r="C59" s="16">
        <v>6.3</v>
      </c>
      <c r="D59" s="16">
        <v>5</v>
      </c>
      <c r="E59" s="17" t="s">
        <v>5</v>
      </c>
      <c r="F59">
        <f ca="1">IFERROR(IF(A59="","",OFFSET(Results!$AJ$1,MATCH(A59,Results!$A:$A,0)-1,0)),"")</f>
        <v>8</v>
      </c>
      <c r="G59" s="6" t="str">
        <f t="shared" ca="1" si="0"/>
        <v/>
      </c>
      <c r="H59" t="str">
        <f ca="1">IF(E59="","",OFFSET([1]PGA!$AL$1,MATCH(A59,[1]PGA!$E$1:$E$500,0)-1,0))</f>
        <v/>
      </c>
    </row>
    <row r="60" spans="1:8" x14ac:dyDescent="0.25">
      <c r="A60" t="s">
        <v>83</v>
      </c>
      <c r="B60" s="15" t="s">
        <v>186</v>
      </c>
      <c r="C60" s="16">
        <v>62</v>
      </c>
      <c r="D60" s="16">
        <v>41</v>
      </c>
      <c r="E60" s="17" t="s">
        <v>5</v>
      </c>
      <c r="F60">
        <f ca="1">IFERROR(IF(A60="","",OFFSET(Results!$AJ$1,MATCH(A60,Results!$A:$A,0)-1,0)),"")</f>
        <v>13</v>
      </c>
      <c r="G60" s="6" t="str">
        <f t="shared" ca="1" si="0"/>
        <v/>
      </c>
      <c r="H60" t="str">
        <f ca="1">IF(E60="","",OFFSET([1]PGA!$AL$1,MATCH(A60,[1]PGA!$E$1:$E$500,0)-1,0))</f>
        <v/>
      </c>
    </row>
    <row r="61" spans="1:8" x14ac:dyDescent="0.25">
      <c r="A61" t="s">
        <v>84</v>
      </c>
      <c r="B61" s="15" t="s">
        <v>67</v>
      </c>
      <c r="C61" s="16">
        <v>47</v>
      </c>
      <c r="D61" s="16">
        <v>29</v>
      </c>
      <c r="E61" s="17" t="s">
        <v>5</v>
      </c>
      <c r="F61">
        <f ca="1">IFERROR(IF(A61="","",OFFSET(Results!$AJ$1,MATCH(A61,Results!$A:$A,0)-1,0)),"")</f>
        <v>18</v>
      </c>
      <c r="G61" s="6" t="str">
        <f t="shared" ca="1" si="0"/>
        <v/>
      </c>
      <c r="H61" t="str">
        <f ca="1">IF(E61="","",OFFSET([1]PGA!$AL$1,MATCH(A61,[1]PGA!$E$1:$E$500,0)-1,0))</f>
        <v/>
      </c>
    </row>
    <row r="62" spans="1:8" x14ac:dyDescent="0.25">
      <c r="A62" t="s">
        <v>125</v>
      </c>
      <c r="B62" s="15" t="s">
        <v>31</v>
      </c>
      <c r="C62" s="16">
        <v>105</v>
      </c>
      <c r="D62" s="16">
        <v>81</v>
      </c>
      <c r="E62" s="17" t="s">
        <v>5</v>
      </c>
      <c r="F62">
        <f ca="1">IFERROR(IF(A62="","",OFFSET(Results!$AJ$1,MATCH(A62,Results!$A:$A,0)-1,0)),"")</f>
        <v>8</v>
      </c>
      <c r="G62" s="6" t="str">
        <f t="shared" ca="1" si="0"/>
        <v/>
      </c>
      <c r="H62" t="str">
        <f ca="1">IF(E62="","",OFFSET([1]PGA!$AL$1,MATCH(A62,[1]PGA!$E$1:$E$500,0)-1,0))</f>
        <v/>
      </c>
    </row>
    <row r="63" spans="1:8" x14ac:dyDescent="0.25">
      <c r="A63" t="s">
        <v>85</v>
      </c>
      <c r="B63" s="15" t="s">
        <v>25</v>
      </c>
      <c r="C63" s="16">
        <v>122</v>
      </c>
      <c r="D63" s="16">
        <v>151</v>
      </c>
      <c r="E63" s="17" t="s">
        <v>166</v>
      </c>
      <c r="F63">
        <f ca="1">IFERROR(IF(A63="","",OFFSET(Results!$AJ$1,MATCH(A63,Results!$A:$A,0)-1,0)),"")</f>
        <v>32</v>
      </c>
      <c r="G63" s="6">
        <f t="shared" ca="1" si="0"/>
        <v>-0.2</v>
      </c>
      <c r="H63" t="str">
        <f ca="1">IF(E63="","",OFFSET([1]PGA!$AL$1,MATCH(A63,[1]PGA!$E$1:$E$500,0)-1,0))</f>
        <v>Spreadex: 150/1, 5pl, 1/4</v>
      </c>
    </row>
    <row r="64" spans="1:8" x14ac:dyDescent="0.25">
      <c r="A64" t="s">
        <v>86</v>
      </c>
      <c r="B64" s="15" t="s">
        <v>187</v>
      </c>
      <c r="C64" s="16">
        <v>38</v>
      </c>
      <c r="D64" s="16">
        <v>41</v>
      </c>
      <c r="E64" s="17" t="s">
        <v>166</v>
      </c>
      <c r="F64">
        <f ca="1">IFERROR(IF(A64="","",OFFSET(Results!$AJ$1,MATCH(A64,Results!$A:$A,0)-1,0)),"")</f>
        <v>11</v>
      </c>
      <c r="G64" s="6">
        <f t="shared" ca="1" si="0"/>
        <v>-0.2</v>
      </c>
      <c r="H64" t="str">
        <f ca="1">IF(E64="","",OFFSET([1]PGA!$AL$1,MATCH(A64,[1]PGA!$E$1:$E$500,0)-1,0))</f>
        <v>Betfred: 40/1, 5pl, 1/4</v>
      </c>
    </row>
    <row r="65" spans="1:8" x14ac:dyDescent="0.25">
      <c r="A65" t="s">
        <v>87</v>
      </c>
      <c r="B65" s="15" t="s">
        <v>188</v>
      </c>
      <c r="C65" s="16">
        <v>115</v>
      </c>
      <c r="D65" s="16">
        <v>126</v>
      </c>
      <c r="E65" s="17" t="s">
        <v>560</v>
      </c>
      <c r="F65">
        <f ca="1">IFERROR(IF(A65="","",OFFSET(Results!$AJ$1,MATCH(A65,Results!$A:$A,0)-1,0)),"")</f>
        <v>42</v>
      </c>
      <c r="G65" s="6">
        <f t="shared" ca="1" si="0"/>
        <v>-0.1</v>
      </c>
      <c r="H65" t="str">
        <f ca="1">IF(E65="","",OFFSET([1]PGA!$AL$1,MATCH(A65,[1]PGA!$E$1:$E$500,0)-1,0))</f>
        <v>Skybet: 125/1, 6pl, 1/5</v>
      </c>
    </row>
    <row r="66" spans="1:8" x14ac:dyDescent="0.25">
      <c r="A66" t="s">
        <v>88</v>
      </c>
      <c r="B66" s="15" t="s">
        <v>189</v>
      </c>
      <c r="C66" s="16">
        <v>196</v>
      </c>
      <c r="D66" s="16">
        <v>151</v>
      </c>
      <c r="E66" s="17" t="s">
        <v>5</v>
      </c>
      <c r="F66">
        <f ca="1">IFERROR(IF(A66="","",OFFSET(Results!$AJ$1,MATCH(A66,Results!$A:$A,0)-1,0)),"")</f>
        <v>32</v>
      </c>
      <c r="G66" s="6" t="str">
        <f t="shared" ca="1" si="0"/>
        <v/>
      </c>
      <c r="H66" t="str">
        <f ca="1">IF(E66="","",OFFSET([1]PGA!$AL$1,MATCH(A66,[1]PGA!$E$1:$E$500,0)-1,0))</f>
        <v/>
      </c>
    </row>
    <row r="67" spans="1:8" x14ac:dyDescent="0.25">
      <c r="A67" t="s">
        <v>89</v>
      </c>
      <c r="B67" s="15" t="s">
        <v>33</v>
      </c>
      <c r="C67" s="16">
        <v>116</v>
      </c>
      <c r="D67" s="16">
        <v>91</v>
      </c>
      <c r="E67" s="17" t="s">
        <v>5</v>
      </c>
      <c r="F67">
        <f ca="1">IFERROR(IF(A67="","",OFFSET(Results!$AJ$1,MATCH(A67,Results!$A:$A,0)-1,0)),"")</f>
        <v>18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IF(E67="","",OFFSET([1]PGA!$AL$1,MATCH(A67,[1]PGA!$E$1:$E$500,0)-1,0))</f>
        <v/>
      </c>
    </row>
    <row r="68" spans="1:8" x14ac:dyDescent="0.25">
      <c r="A68" t="s">
        <v>90</v>
      </c>
      <c r="B68" s="15" t="s">
        <v>190</v>
      </c>
      <c r="C68" s="16">
        <v>33</v>
      </c>
      <c r="D68" s="16">
        <v>31</v>
      </c>
      <c r="E68" s="17" t="s">
        <v>5</v>
      </c>
      <c r="F68">
        <f ca="1">IFERROR(IF(A68="","",OFFSET(Results!$AJ$1,MATCH(A68,Results!$A:$A,0)-1,0)),"")</f>
        <v>7</v>
      </c>
      <c r="G68" s="6" t="str">
        <f t="shared" ca="1" si="1"/>
        <v/>
      </c>
      <c r="H68" t="str">
        <f ca="1">IF(E68="","",OFFSET([1]PGA!$AL$1,MATCH(A68,[1]PGA!$E$1:$E$500,0)-1,0))</f>
        <v/>
      </c>
    </row>
    <row r="69" spans="1:8" x14ac:dyDescent="0.25">
      <c r="A69" t="s">
        <v>91</v>
      </c>
      <c r="B69" s="15" t="s">
        <v>191</v>
      </c>
      <c r="C69" s="16">
        <v>74</v>
      </c>
      <c r="D69" s="16">
        <v>91</v>
      </c>
      <c r="E69" s="17" t="s">
        <v>164</v>
      </c>
      <c r="F69">
        <f ca="1">IFERROR(IF(A69="","",OFFSET(Results!$AJ$1,MATCH(A69,Results!$A:$A,0)-1,0)),"")</f>
        <v>38</v>
      </c>
      <c r="G69" s="6">
        <f t="shared" ca="1" si="1"/>
        <v>-0.3</v>
      </c>
      <c r="H69" t="str">
        <f ca="1">IF(E69="","",OFFSET([1]PGA!$AL$1,MATCH(A69,[1]PGA!$E$1:$E$500,0)-1,0))</f>
        <v>Boyle Sports: 60/1, 10pl, 1/5</v>
      </c>
    </row>
    <row r="70" spans="1:8" x14ac:dyDescent="0.25">
      <c r="A70" t="s">
        <v>93</v>
      </c>
      <c r="B70" s="15" t="s">
        <v>192</v>
      </c>
      <c r="C70" s="16">
        <v>57</v>
      </c>
      <c r="D70" s="16">
        <v>34</v>
      </c>
      <c r="E70" s="17" t="s">
        <v>5</v>
      </c>
      <c r="F70">
        <f ca="1">IFERROR(IF(A70="","",OFFSET(Results!$AJ$1,MATCH(A70,Results!$A:$A,0)-1,0)),"")</f>
        <v>13</v>
      </c>
      <c r="G70" s="6" t="str">
        <f t="shared" ca="1" si="1"/>
        <v/>
      </c>
      <c r="H70" t="str">
        <f ca="1">IF(E70="","",OFFSET([1]PGA!$AL$1,MATCH(A70,[1]PGA!$E$1:$E$500,0)-1,0))</f>
        <v/>
      </c>
    </row>
    <row r="71" spans="1:8" x14ac:dyDescent="0.25">
      <c r="A71" t="s">
        <v>94</v>
      </c>
      <c r="B71" s="15" t="s">
        <v>193</v>
      </c>
      <c r="C71" s="16">
        <v>154</v>
      </c>
      <c r="D71" s="16">
        <v>81</v>
      </c>
      <c r="E71" s="17" t="s">
        <v>5</v>
      </c>
      <c r="F71">
        <f ca="1">IFERROR(IF(A71="","",OFFSET(Results!$AJ$1,MATCH(A71,Results!$A:$A,0)-1,0)),"")</f>
        <v>54</v>
      </c>
      <c r="G71" s="6" t="str">
        <f t="shared" ca="1" si="1"/>
        <v/>
      </c>
      <c r="H71" t="str">
        <f ca="1">IF(E71="","",OFFSET([1]PGA!$AL$1,MATCH(A71,[1]PGA!$E$1:$E$500,0)-1,0))</f>
        <v/>
      </c>
    </row>
    <row r="72" spans="1:8" x14ac:dyDescent="0.25">
      <c r="A72" t="s">
        <v>95</v>
      </c>
      <c r="B72" s="15" t="s">
        <v>194</v>
      </c>
      <c r="C72" s="16">
        <v>71</v>
      </c>
      <c r="D72" s="16">
        <v>67</v>
      </c>
      <c r="E72" s="17" t="s">
        <v>5</v>
      </c>
      <c r="F72">
        <f ca="1">IFERROR(IF(A72="","",OFFSET(Results!$AJ$1,MATCH(A72,Results!$A:$A,0)-1,0)),"")</f>
        <v>27</v>
      </c>
      <c r="G72" s="6" t="str">
        <f t="shared" ca="1" si="1"/>
        <v/>
      </c>
      <c r="H72" t="str">
        <f ca="1">IF(E72="","",OFFSET([1]PGA!$AL$1,MATCH(A72,[1]PGA!$E$1:$E$500,0)-1,0))</f>
        <v/>
      </c>
    </row>
    <row r="73" spans="1:8" x14ac:dyDescent="0.25">
      <c r="A73" t="s">
        <v>96</v>
      </c>
      <c r="B73" s="15" t="s">
        <v>195</v>
      </c>
      <c r="C73" s="16">
        <v>21</v>
      </c>
      <c r="D73" s="16">
        <v>15</v>
      </c>
      <c r="E73" s="17" t="s">
        <v>5</v>
      </c>
      <c r="F73">
        <f ca="1">IFERROR(IF(A73="","",OFFSET(Results!$AJ$1,MATCH(A73,Results!$A:$A,0)-1,0)),"")</f>
        <v>18</v>
      </c>
      <c r="G73" s="6" t="str">
        <f t="shared" ca="1" si="1"/>
        <v/>
      </c>
      <c r="H73" t="str">
        <f ca="1">IF(E73="","",OFFSET([1]PGA!$AL$1,MATCH(A73,[1]PGA!$E$1:$E$500,0)-1,0))</f>
        <v/>
      </c>
    </row>
    <row r="74" spans="1:8" x14ac:dyDescent="0.25">
      <c r="A74" t="s">
        <v>5</v>
      </c>
      <c r="B74" s="15" t="s">
        <v>5</v>
      </c>
      <c r="C74" s="16" t="s">
        <v>5</v>
      </c>
      <c r="D74" s="16" t="s">
        <v>5</v>
      </c>
      <c r="E74" s="17" t="s">
        <v>5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IF(E74="","",OFFSET([1]PGA!$AL$1,MATCH(A74,[1]PGA!$E$1:$E$500,0)-1,0))</f>
        <v/>
      </c>
    </row>
    <row r="75" spans="1:8" x14ac:dyDescent="0.25">
      <c r="A75" t="s">
        <v>5</v>
      </c>
      <c r="B75" s="15" t="s">
        <v>5</v>
      </c>
      <c r="C75" s="16" t="s">
        <v>5</v>
      </c>
      <c r="D75" s="16" t="s">
        <v>5</v>
      </c>
      <c r="E75" s="17" t="s">
        <v>5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IF(E75="","",OFFSET([1]PGA!$AL$1,MATCH(A75,[1]PGA!$E$1:$E$500,0)-1,0))</f>
        <v/>
      </c>
    </row>
    <row r="76" spans="1:8" x14ac:dyDescent="0.25">
      <c r="A76" t="s">
        <v>5</v>
      </c>
      <c r="B76" s="15" t="s">
        <v>5</v>
      </c>
      <c r="C76" s="16" t="s">
        <v>5</v>
      </c>
      <c r="D76" s="16" t="s">
        <v>5</v>
      </c>
      <c r="E76" s="17" t="s">
        <v>5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IF(E76="","",OFFSET([1]PGA!$AL$1,MATCH(A76,[1]PGA!$E$1:$E$500,0)-1,0))</f>
        <v/>
      </c>
    </row>
    <row r="77" spans="1:8" x14ac:dyDescent="0.25">
      <c r="A77" t="s">
        <v>5</v>
      </c>
      <c r="B77" s="15" t="s">
        <v>5</v>
      </c>
      <c r="C77" s="16" t="s">
        <v>5</v>
      </c>
      <c r="D77" s="16" t="s">
        <v>5</v>
      </c>
      <c r="E77" s="17" t="s">
        <v>5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IF(E77="","",OFFSET([1]PGA!$AL$1,MATCH(A77,[1]PGA!$E$1:$E$500,0)-1,0))</f>
        <v/>
      </c>
    </row>
    <row r="78" spans="1:8" x14ac:dyDescent="0.25">
      <c r="A78" t="s">
        <v>5</v>
      </c>
      <c r="B78" s="15" t="s">
        <v>5</v>
      </c>
      <c r="C78" s="16" t="s">
        <v>5</v>
      </c>
      <c r="D78" s="16" t="s">
        <v>5</v>
      </c>
      <c r="E78" s="17" t="s">
        <v>5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IF(E78="","",OFFSET([1]PGA!$AL$1,MATCH(A78,[1]PGA!$E$1:$E$500,0)-1,0))</f>
        <v/>
      </c>
    </row>
    <row r="79" spans="1:8" x14ac:dyDescent="0.25">
      <c r="A79" t="s">
        <v>5</v>
      </c>
      <c r="B79" s="15" t="s">
        <v>5</v>
      </c>
      <c r="C79" s="16" t="s">
        <v>5</v>
      </c>
      <c r="D79" s="16" t="s">
        <v>5</v>
      </c>
      <c r="E79" s="17" t="s">
        <v>5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IF(E79="","",OFFSET([1]PGA!$AL$1,MATCH(A79,[1]PGA!$E$1:$E$500,0)-1,0))</f>
        <v/>
      </c>
    </row>
    <row r="80" spans="1:8" x14ac:dyDescent="0.25">
      <c r="A80" t="s">
        <v>5</v>
      </c>
      <c r="B80" s="15" t="s">
        <v>5</v>
      </c>
      <c r="C80" s="16" t="s">
        <v>5</v>
      </c>
      <c r="D80" s="16" t="s">
        <v>5</v>
      </c>
      <c r="E80" s="17" t="s">
        <v>5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IF(E80="","",OFFSET([1]PGA!$AL$1,MATCH(A80,[1]PGA!$E$1:$E$500,0)-1,0))</f>
        <v/>
      </c>
    </row>
    <row r="81" spans="1:8" x14ac:dyDescent="0.25">
      <c r="A81" t="s">
        <v>5</v>
      </c>
      <c r="B81" s="15" t="s">
        <v>5</v>
      </c>
      <c r="C81" s="16" t="s">
        <v>5</v>
      </c>
      <c r="D81" s="16" t="s">
        <v>5</v>
      </c>
      <c r="E81" s="17" t="s">
        <v>5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IF(E81="","",OFFSET([1]PGA!$AL$1,MATCH(A81,[1]PGA!$E$1:$E$500,0)-1,0))</f>
        <v/>
      </c>
    </row>
    <row r="82" spans="1:8" x14ac:dyDescent="0.25">
      <c r="A82" t="s">
        <v>5</v>
      </c>
      <c r="B82" s="15" t="s">
        <v>5</v>
      </c>
      <c r="C82" s="16" t="s">
        <v>5</v>
      </c>
      <c r="D82" s="16" t="s">
        <v>5</v>
      </c>
      <c r="E82" s="17" t="s">
        <v>5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IF(E82="","",OFFSET([1]PGA!$AL$1,MATCH(A82,[1]PGA!$E$1:$E$500,0)-1,0))</f>
        <v/>
      </c>
    </row>
    <row r="83" spans="1:8" x14ac:dyDescent="0.25">
      <c r="A83" t="s">
        <v>5</v>
      </c>
      <c r="B83" s="15" t="s">
        <v>5</v>
      </c>
      <c r="C83" s="16" t="s">
        <v>5</v>
      </c>
      <c r="D83" s="16" t="s">
        <v>5</v>
      </c>
      <c r="E83" s="17" t="s">
        <v>5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IF(E83="","",OFFSET([1]PGA!$AL$1,MATCH(A83,[1]PGA!$E$1:$E$500,0)-1,0))</f>
        <v/>
      </c>
    </row>
    <row r="84" spans="1:8" x14ac:dyDescent="0.25">
      <c r="A84" t="s">
        <v>5</v>
      </c>
      <c r="B84" s="15" t="s">
        <v>5</v>
      </c>
      <c r="C84" s="16" t="s">
        <v>5</v>
      </c>
      <c r="D84" s="16" t="s">
        <v>5</v>
      </c>
      <c r="E84" s="17" t="s">
        <v>5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IF(E84="","",OFFSET([1]PGA!$AL$1,MATCH(A84,[1]PGA!$E$1:$E$500,0)-1,0))</f>
        <v/>
      </c>
    </row>
    <row r="85" spans="1:8" x14ac:dyDescent="0.25">
      <c r="A85" t="s">
        <v>5</v>
      </c>
      <c r="B85" s="15" t="s">
        <v>5</v>
      </c>
      <c r="C85" s="16" t="s">
        <v>5</v>
      </c>
      <c r="D85" s="16" t="s">
        <v>5</v>
      </c>
      <c r="E85" s="17" t="s">
        <v>5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IF(E85="","",OFFSET([1]PGA!$AL$1,MATCH(A85,[1]PGA!$E$1:$E$500,0)-1,0))</f>
        <v/>
      </c>
    </row>
    <row r="86" spans="1:8" x14ac:dyDescent="0.25">
      <c r="A86" t="s">
        <v>5</v>
      </c>
      <c r="B86" s="15" t="s">
        <v>5</v>
      </c>
      <c r="C86" s="16" t="s">
        <v>5</v>
      </c>
      <c r="D86" s="16" t="s">
        <v>5</v>
      </c>
      <c r="E86" s="17" t="s">
        <v>5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IF(E86="","",OFFSET([1]PGA!$AL$1,MATCH(A86,[1]PGA!$E$1:$E$500,0)-1,0))</f>
        <v/>
      </c>
    </row>
    <row r="87" spans="1:8" x14ac:dyDescent="0.25">
      <c r="A87" t="s">
        <v>5</v>
      </c>
      <c r="B87" s="15" t="s">
        <v>5</v>
      </c>
      <c r="C87" s="16" t="s">
        <v>5</v>
      </c>
      <c r="D87" s="16" t="s">
        <v>5</v>
      </c>
      <c r="E87" s="17" t="s">
        <v>5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IF(E87="","",OFFSET([1]PGA!$AL$1,MATCH(A87,[1]PGA!$E$1:$E$500,0)-1,0))</f>
        <v/>
      </c>
    </row>
    <row r="88" spans="1:8" x14ac:dyDescent="0.25">
      <c r="A88" t="s">
        <v>5</v>
      </c>
      <c r="B88" s="15" t="s">
        <v>5</v>
      </c>
      <c r="C88" s="16" t="s">
        <v>5</v>
      </c>
      <c r="D88" s="16" t="s">
        <v>5</v>
      </c>
      <c r="E88" s="17" t="s">
        <v>5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IF(E88="","",OFFSET([1]PGA!$AL$1,MATCH(A88,[1]PGA!$E$1:$E$500,0)-1,0))</f>
        <v/>
      </c>
    </row>
    <row r="89" spans="1:8" x14ac:dyDescent="0.25">
      <c r="A89" t="s">
        <v>5</v>
      </c>
      <c r="B89" s="15" t="s">
        <v>5</v>
      </c>
      <c r="C89" s="16" t="s">
        <v>5</v>
      </c>
      <c r="D89" s="16" t="s">
        <v>5</v>
      </c>
      <c r="E89" s="17" t="s">
        <v>5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IF(E89="","",OFFSET([1]PGA!$AL$1,MATCH(A89,[1]PGA!$E$1:$E$500,0)-1,0))</f>
        <v/>
      </c>
    </row>
    <row r="90" spans="1:8" x14ac:dyDescent="0.25">
      <c r="A90" t="s">
        <v>5</v>
      </c>
      <c r="B90" s="15" t="s">
        <v>5</v>
      </c>
      <c r="C90" s="16" t="s">
        <v>5</v>
      </c>
      <c r="D90" s="16" t="s">
        <v>5</v>
      </c>
      <c r="E90" s="17" t="s">
        <v>5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IF(E90="","",OFFSET([1]PGA!$AL$1,MATCH(A90,[1]PGA!$E$1:$E$500,0)-1,0))</f>
        <v/>
      </c>
    </row>
    <row r="91" spans="1:8" x14ac:dyDescent="0.25">
      <c r="A91" t="s">
        <v>5</v>
      </c>
      <c r="B91" s="15" t="s">
        <v>5</v>
      </c>
      <c r="C91" s="16" t="s">
        <v>5</v>
      </c>
      <c r="D91" s="16" t="s">
        <v>5</v>
      </c>
      <c r="E91" s="17" t="s">
        <v>5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IF(E91="","",OFFSET([1]PGA!$AL$1,MATCH(A91,[1]PGA!$E$1:$E$500,0)-1,0))</f>
        <v/>
      </c>
    </row>
    <row r="92" spans="1:8" x14ac:dyDescent="0.25">
      <c r="A92" t="s">
        <v>5</v>
      </c>
      <c r="B92" s="15" t="s">
        <v>5</v>
      </c>
      <c r="C92" s="16" t="s">
        <v>5</v>
      </c>
      <c r="D92" s="16" t="s">
        <v>5</v>
      </c>
      <c r="E92" s="17" t="s">
        <v>5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IF(E92="","",OFFSET([1]PGA!$AL$1,MATCH(A92,[1]PGA!$E$1:$E$500,0)-1,0))</f>
        <v/>
      </c>
    </row>
    <row r="93" spans="1:8" x14ac:dyDescent="0.25">
      <c r="A93" t="s">
        <v>5</v>
      </c>
      <c r="B93" s="15" t="s">
        <v>5</v>
      </c>
      <c r="C93" s="16" t="s">
        <v>5</v>
      </c>
      <c r="D93" s="16" t="s">
        <v>5</v>
      </c>
      <c r="E93" s="17" t="s">
        <v>5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IF(E93="","",OFFSET([1]PGA!$AL$1,MATCH(A93,[1]PGA!$E$1:$E$500,0)-1,0))</f>
        <v/>
      </c>
    </row>
    <row r="94" spans="1:8" x14ac:dyDescent="0.25">
      <c r="A94" t="s">
        <v>5</v>
      </c>
      <c r="B94" s="15" t="s">
        <v>5</v>
      </c>
      <c r="C94" s="16" t="s">
        <v>5</v>
      </c>
      <c r="D94" s="16" t="s">
        <v>5</v>
      </c>
      <c r="E94" s="17" t="s">
        <v>5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IF(E94="","",OFFSET([1]PGA!$AL$1,MATCH(A94,[1]PGA!$E$1:$E$500,0)-1,0))</f>
        <v/>
      </c>
    </row>
    <row r="95" spans="1:8" x14ac:dyDescent="0.25">
      <c r="A95" t="s">
        <v>5</v>
      </c>
      <c r="B95" s="15" t="s">
        <v>5</v>
      </c>
      <c r="C95" s="16" t="s">
        <v>5</v>
      </c>
      <c r="D95" s="16" t="s">
        <v>5</v>
      </c>
      <c r="E95" s="17" t="s">
        <v>5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IF(E95="","",OFFSET([1]PGA!$AL$1,MATCH(A95,[1]PGA!$E$1:$E$500,0)-1,0))</f>
        <v/>
      </c>
    </row>
    <row r="96" spans="1:8" x14ac:dyDescent="0.25">
      <c r="A96" t="s">
        <v>5</v>
      </c>
      <c r="B96" s="15" t="s">
        <v>5</v>
      </c>
      <c r="C96" s="16" t="s">
        <v>5</v>
      </c>
      <c r="D96" s="16" t="s">
        <v>5</v>
      </c>
      <c r="E96" s="17" t="s">
        <v>5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IF(E96="","",OFFSET([1]PGA!$AL$1,MATCH(A96,[1]PGA!$E$1:$E$500,0)-1,0))</f>
        <v/>
      </c>
    </row>
    <row r="97" spans="1:8" x14ac:dyDescent="0.25">
      <c r="A97" t="s">
        <v>5</v>
      </c>
      <c r="B97" s="15" t="s">
        <v>5</v>
      </c>
      <c r="C97" s="16" t="s">
        <v>5</v>
      </c>
      <c r="D97" s="16" t="s">
        <v>5</v>
      </c>
      <c r="E97" s="17" t="s">
        <v>5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IF(E97="","",OFFSET([1]PGA!$AL$1,MATCH(A97,[1]PGA!$E$1:$E$500,0)-1,0))</f>
        <v/>
      </c>
    </row>
    <row r="98" spans="1:8" x14ac:dyDescent="0.25">
      <c r="A98" t="s">
        <v>5</v>
      </c>
      <c r="B98" s="15" t="s">
        <v>5</v>
      </c>
      <c r="C98" s="16" t="s">
        <v>5</v>
      </c>
      <c r="D98" s="16" t="s">
        <v>5</v>
      </c>
      <c r="E98" s="17" t="s">
        <v>5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IF(E98="","",OFFSET([1]PGA!$AL$1,MATCH(A98,[1]PGA!$E$1:$E$500,0)-1,0))</f>
        <v/>
      </c>
    </row>
    <row r="99" spans="1:8" x14ac:dyDescent="0.25">
      <c r="A99" t="s">
        <v>5</v>
      </c>
      <c r="B99" s="15" t="s">
        <v>5</v>
      </c>
      <c r="C99" s="16" t="s">
        <v>5</v>
      </c>
      <c r="D99" s="16" t="s">
        <v>5</v>
      </c>
      <c r="E99" s="17" t="s">
        <v>5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IF(E99="","",OFFSET([1]PGA!$AL$1,MATCH(A99,[1]PGA!$E$1:$E$500,0)-1,0))</f>
        <v/>
      </c>
    </row>
    <row r="100" spans="1:8" x14ac:dyDescent="0.25">
      <c r="A100" t="s">
        <v>5</v>
      </c>
      <c r="B100" s="15" t="s">
        <v>5</v>
      </c>
      <c r="C100" s="16" t="s">
        <v>5</v>
      </c>
      <c r="D100" s="16" t="s">
        <v>5</v>
      </c>
      <c r="E100" s="17" t="s">
        <v>5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IF(E100="","",OFFSET([1]PGA!$AL$1,MATCH(A100,[1]PGA!$E$1:$E$500,0)-1,0))</f>
        <v/>
      </c>
    </row>
    <row r="101" spans="1:8" x14ac:dyDescent="0.25">
      <c r="A101" t="s">
        <v>5</v>
      </c>
      <c r="B101" s="15" t="s">
        <v>5</v>
      </c>
      <c r="C101" s="16" t="s">
        <v>5</v>
      </c>
      <c r="D101" s="16" t="s">
        <v>5</v>
      </c>
      <c r="E101" s="17" t="s">
        <v>5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IF(E101="","",OFFSET([1]PGA!$AL$1,MATCH(A101,[1]PGA!$E$1:$E$500,0)-1,0))</f>
        <v/>
      </c>
    </row>
    <row r="102" spans="1:8" x14ac:dyDescent="0.25">
      <c r="A102" t="s">
        <v>5</v>
      </c>
      <c r="B102" s="15" t="s">
        <v>5</v>
      </c>
      <c r="C102" s="16" t="s">
        <v>5</v>
      </c>
      <c r="D102" s="16" t="s">
        <v>5</v>
      </c>
      <c r="E102" s="17" t="s">
        <v>5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IF(E102="","",OFFSET([1]PGA!$AL$1,MATCH(A102,[1]PGA!$E$1:$E$500,0)-1,0))</f>
        <v/>
      </c>
    </row>
    <row r="103" spans="1:8" x14ac:dyDescent="0.25">
      <c r="A103" t="s">
        <v>5</v>
      </c>
      <c r="B103" s="15" t="s">
        <v>5</v>
      </c>
      <c r="C103" s="16" t="s">
        <v>5</v>
      </c>
      <c r="D103" s="16" t="s">
        <v>5</v>
      </c>
      <c r="E103" s="17" t="s">
        <v>5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IF(E103="","",OFFSET([1]PGA!$AL$1,MATCH(A103,[1]PGA!$E$1:$E$500,0)-1,0))</f>
        <v/>
      </c>
    </row>
    <row r="104" spans="1:8" x14ac:dyDescent="0.25">
      <c r="A104" t="s">
        <v>5</v>
      </c>
      <c r="B104" s="15" t="s">
        <v>5</v>
      </c>
      <c r="C104" s="16" t="s">
        <v>5</v>
      </c>
      <c r="D104" s="16" t="s">
        <v>5</v>
      </c>
      <c r="E104" s="17" t="s">
        <v>5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IF(E104="","",OFFSET([1]PGA!$AL$1,MATCH(A104,[1]PGA!$E$1:$E$500,0)-1,0))</f>
        <v/>
      </c>
    </row>
    <row r="105" spans="1:8" x14ac:dyDescent="0.25">
      <c r="A105" t="s">
        <v>5</v>
      </c>
      <c r="B105" s="15" t="s">
        <v>5</v>
      </c>
      <c r="C105" s="16" t="s">
        <v>5</v>
      </c>
      <c r="D105" s="16" t="s">
        <v>5</v>
      </c>
      <c r="E105" s="17" t="s">
        <v>5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IF(E105="","",OFFSET([1]PGA!$AL$1,MATCH(A105,[1]PGA!$E$1:$E$500,0)-1,0))</f>
        <v/>
      </c>
    </row>
    <row r="106" spans="1:8" x14ac:dyDescent="0.25">
      <c r="A106" t="s">
        <v>5</v>
      </c>
      <c r="B106" s="15" t="s">
        <v>5</v>
      </c>
      <c r="C106" s="16" t="s">
        <v>5</v>
      </c>
      <c r="D106" s="16" t="s">
        <v>5</v>
      </c>
      <c r="E106" s="17" t="s">
        <v>5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IF(E106="","",OFFSET([1]PGA!$AL$1,MATCH(A106,[1]PGA!$E$1:$E$500,0)-1,0))</f>
        <v/>
      </c>
    </row>
    <row r="107" spans="1:8" x14ac:dyDescent="0.2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IF(E107="","",OFFSET([1]PGA!$AL$1,MATCH(A107,[1]PGA!$E$1:$E$500,0)-1,0))</f>
        <v/>
      </c>
    </row>
    <row r="108" spans="1:8" x14ac:dyDescent="0.2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IF(E108="","",OFFSET([1]PGA!$AL$1,MATCH(A108,[1]PGA!$E$1:$E$500,0)-1,0))</f>
        <v/>
      </c>
    </row>
    <row r="109" spans="1:8" x14ac:dyDescent="0.2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IF(E109="","",OFFSET([1]PGA!$AL$1,MATCH(A109,[1]PGA!$E$1:$E$500,0)-1,0))</f>
        <v/>
      </c>
    </row>
    <row r="110" spans="1:8" x14ac:dyDescent="0.2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IF(E110="","",OFFSET([1]PGA!$AL$1,MATCH(A110,[1]PGA!$E$1:$E$500,0)-1,0))</f>
        <v/>
      </c>
    </row>
    <row r="111" spans="1:8" x14ac:dyDescent="0.2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IF(E111="","",OFFSET([1]PGA!$AL$1,MATCH(A111,[1]PGA!$E$1:$E$500,0)-1,0))</f>
        <v/>
      </c>
    </row>
    <row r="112" spans="1:8" x14ac:dyDescent="0.2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IF(E112="","",OFFSET([1]PGA!$AL$1,MATCH(A112,[1]PGA!$E$1:$E$500,0)-1,0))</f>
        <v/>
      </c>
    </row>
    <row r="113" spans="1:8" x14ac:dyDescent="0.2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IF(E113="","",OFFSET([1]PGA!$AL$1,MATCH(A113,[1]PGA!$E$1:$E$500,0)-1,0))</f>
        <v/>
      </c>
    </row>
    <row r="114" spans="1:8" x14ac:dyDescent="0.2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IF(E114="","",OFFSET([1]PGA!$AL$1,MATCH(A114,[1]PGA!$E$1:$E$500,0)-1,0))</f>
        <v/>
      </c>
    </row>
    <row r="115" spans="1:8" x14ac:dyDescent="0.2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IF(E115="","",OFFSET([1]PGA!$AL$1,MATCH(A115,[1]PGA!$E$1:$E$500,0)-1,0))</f>
        <v/>
      </c>
    </row>
    <row r="116" spans="1:8" x14ac:dyDescent="0.2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IF(E116="","",OFFSET([1]PGA!$AL$1,MATCH(A116,[1]PGA!$E$1:$E$500,0)-1,0))</f>
        <v/>
      </c>
    </row>
    <row r="117" spans="1:8" x14ac:dyDescent="0.2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IF(E117="","",OFFSET([1]PGA!$AL$1,MATCH(A117,[1]PGA!$E$1:$E$500,0)-1,0))</f>
        <v/>
      </c>
    </row>
    <row r="118" spans="1:8" x14ac:dyDescent="0.2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IF(E118="","",OFFSET([1]PGA!$AL$1,MATCH(A118,[1]PGA!$E$1:$E$500,0)-1,0))</f>
        <v/>
      </c>
    </row>
    <row r="119" spans="1:8" x14ac:dyDescent="0.2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IF(E119="","",OFFSET([1]PGA!$AL$1,MATCH(A119,[1]PGA!$E$1:$E$500,0)-1,0))</f>
        <v/>
      </c>
    </row>
    <row r="120" spans="1:8" x14ac:dyDescent="0.2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IF(E120="","",OFFSET([1]PGA!$AL$1,MATCH(A120,[1]PGA!$E$1:$E$500,0)-1,0))</f>
        <v/>
      </c>
    </row>
    <row r="121" spans="1:8" x14ac:dyDescent="0.2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IF(E121="","",OFFSET([1]PGA!$AL$1,MATCH(A121,[1]PGA!$E$1:$E$500,0)-1,0))</f>
        <v/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IF(E122="","",OFFSET([1]PGA!$AL$1,MATCH(A122,[1]PGA!$E$1:$E$500,0)-1,0))</f>
        <v/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IF(E123="","",OFFSET([1]PGA!$AL$1,MATCH(A123,[1]PGA!$E$1:$E$500,0)-1,0))</f>
        <v/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IF(E124="","",OFFSET([1]PGA!$AL$1,MATCH(A124,[1]PGA!$E$1:$E$500,0)-1,0))</f>
        <v/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IF(E125="","",OFFSET([1]PGA!$AL$1,MATCH(A125,[1]PGA!$E$1:$E$500,0)-1,0))</f>
        <v/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IF(E126="","",OFFSET([1]PGA!$AL$1,MATCH(A126,[1]PGA!$E$1:$E$500,0)-1,0))</f>
        <v/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IF(E127="","",OFFSET([1]PGA!$AL$1,MATCH(A127,[1]PGA!$E$1:$E$500,0)-1,0))</f>
        <v/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IF(E128="","",OFFSET([1]PGA!$AL$1,MATCH(A128,[1]PGA!$E$1:$E$500,0)-1,0))</f>
        <v/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IF(E129="","",OFFSET([1]PGA!$AL$1,MATCH(A129,[1]PGA!$E$1:$E$500,0)-1,0))</f>
        <v/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IF(E130="","",OFFSET([1]PGA!$AL$1,MATCH(A130,[1]PGA!$E$1:$E$500,0)-1,0))</f>
        <v/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IF(E131="","",OFFSET([1]PGA!$AL$1,MATCH(A131,[1]PGA!$E$1:$E$500,0)-1,0))</f>
        <v/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IF(E132="","",OFFSET([1]PGA!$AL$1,MATCH(A132,[1]PGA!$E$1:$E$500,0)-1,0))</f>
        <v/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IF(E133="","",OFFSET([1]PGA!$AL$1,MATCH(A133,[1]PGA!$E$1:$E$500,0)-1,0))</f>
        <v/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IF(E134="","",OFFSET([1]PGA!$AL$1,MATCH(A134,[1]PGA!$E$1:$E$500,0)-1,0))</f>
        <v/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IF(E135="","",OFFSET([1]PGA!$AL$1,MATCH(A135,[1]PGA!$E$1:$E$500,0)-1,0))</f>
        <v/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IF(E136="","",OFFSET([1]PGA!$AL$1,MATCH(A136,[1]PGA!$E$1:$E$500,0)-1,0))</f>
        <v/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IF(E137="","",OFFSET([1]PGA!$AL$1,MATCH(A137,[1]PGA!$E$1:$E$500,0)-1,0))</f>
        <v/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IF(E138="","",OFFSET([1]PGA!$AL$1,MATCH(A138,[1]PGA!$E$1:$E$500,0)-1,0))</f>
        <v/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IF(E139="","",OFFSET([1]PGA!$AL$1,MATCH(A139,[1]PGA!$E$1:$E$500,0)-1,0))</f>
        <v/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IF(E140="","",OFFSET([1]PGA!$AL$1,MATCH(A140,[1]PGA!$E$1:$E$500,0)-1,0))</f>
        <v/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IF(E141="","",OFFSET([1]PGA!$AL$1,MATCH(A141,[1]PGA!$E$1:$E$500,0)-1,0))</f>
        <v/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IF(E142="","",OFFSET([1]PGA!$AL$1,MATCH(A142,[1]PGA!$E$1:$E$500,0)-1,0))</f>
        <v/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IF(E143="","",OFFSET([1]PGA!$AL$1,MATCH(A143,[1]PGA!$E$1:$E$500,0)-1,0))</f>
        <v/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IF(E144="","",OFFSET([1]PGA!$AL$1,MATCH(A144,[1]PGA!$E$1:$E$500,0)-1,0))</f>
        <v/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IF(E145="","",OFFSET([1]PGA!$AL$1,MATCH(A145,[1]PGA!$E$1:$E$500,0)-1,0))</f>
        <v/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IF(E146="","",OFFSET([1]PGA!$AL$1,MATCH(A146,[1]PGA!$E$1:$E$500,0)-1,0))</f>
        <v/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IF(E147="","",OFFSET([1]PGA!$AL$1,MATCH(A147,[1]PGA!$E$1:$E$500,0)-1,0))</f>
        <v/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IF(E148="","",OFFSET([1]PGA!$AL$1,MATCH(A148,[1]PGA!$E$1:$E$500,0)-1,0))</f>
        <v/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IF(E149="","",OFFSET([1]PGA!$AL$1,MATCH(A149,[1]PGA!$E$1:$E$500,0)-1,0))</f>
        <v/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IF(E150="","",OFFSET([1]PGA!$AL$1,MATCH(A150,[1]PGA!$E$1:$E$500,0)-1,0))</f>
        <v/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IF(E151="","",OFFSET([1]PGA!$AL$1,MATCH(A151,[1]PGA!$E$1:$E$500,0)-1,0))</f>
        <v/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IF(E152="","",OFFSET([1]PGA!$AL$1,MATCH(A152,[1]PGA!$E$1:$E$500,0)-1,0))</f>
        <v/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IF(E153="","",OFFSET([1]PGA!$AL$1,MATCH(A153,[1]PGA!$E$1:$E$500,0)-1,0))</f>
        <v/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IF(E154="","",OFFSET([1]PGA!$AL$1,MATCH(A154,[1]PGA!$E$1:$E$500,0)-1,0))</f>
        <v/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IF(E155="","",OFFSET([1]PGA!$AL$1,MATCH(A155,[1]PGA!$E$1:$E$500,0)-1,0))</f>
        <v/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IF(E156="","",OFFSET([1]PGA!$AL$1,MATCH(A156,[1]PGA!$E$1:$E$500,0)-1,0))</f>
        <v/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IF(E157="","",OFFSET([1]PGA!$AL$1,MATCH(A157,[1]PGA!$E$1:$E$500,0)-1,0))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IF(E158="","",OFFSET([1]PGA!$AL$1,MATCH(A158,[1]PGA!$E$1:$E$500,0)-1,0))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IF(E159="","",OFFSET([1]PGA!$AL$1,MATCH(A159,[1]PGA!$E$1:$E$500,0)-1,0))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IF(E160="","",OFFSET([1]PGA!$AL$1,MATCH(A160,[1]PGA!$E$1:$E$500,0)-1,0))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IF(E161="","",OFFSET([1]PGA!$AL$1,MATCH(A161,[1]PGA!$E$1:$E$500,0)-1,0))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IF(E162="","",OFFSET([1]PGA!$AL$1,MATCH(A162,[1]PGA!$E$1:$E$500,0)-1,0))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IF(E163="","",OFFSET([1]PGA!$AL$1,MATCH(A163,[1]PGA!$E$1:$E$500,0)-1,0))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IF(E164="","",OFFSET([1]PGA!$AL$1,MATCH(A164,[1]PGA!$E$1:$E$500,0)-1,0))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IF(E165="","",OFFSET([1]PGA!$AL$1,MATCH(A165,[1]PGA!$E$1:$E$500,0)-1,0))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IF(E166="","",OFFSET([1]PGA!$AL$1,MATCH(A166,[1]PGA!$E$1:$E$500,0)-1,0))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IF(E167="","",OFFSET([1]PGA!$AL$1,MATCH(A167,[1]PGA!$E$1:$E$500,0)-1,0))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IF(E168="","",OFFSET([1]PGA!$AL$1,MATCH(A168,[1]PGA!$E$1:$E$500,0)-1,0))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IF(E169="","",OFFSET([1]PGA!$AL$1,MATCH(A169,[1]PGA!$E$1:$E$500,0)-1,0))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39</v>
      </c>
      <c r="B2" s="15" t="s">
        <v>196</v>
      </c>
      <c r="C2" s="16">
        <v>20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106</v>
      </c>
      <c r="B3" s="15" t="s">
        <v>33</v>
      </c>
      <c r="C3" s="16">
        <v>116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40</v>
      </c>
      <c r="B4" s="15" t="s">
        <v>197</v>
      </c>
      <c r="C4" s="16">
        <v>36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41</v>
      </c>
      <c r="B5" s="15" t="s">
        <v>198</v>
      </c>
      <c r="C5" s="16">
        <v>28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107</v>
      </c>
      <c r="B6" s="15" t="s">
        <v>199</v>
      </c>
      <c r="C6" s="16">
        <v>49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42</v>
      </c>
      <c r="B7" s="15" t="s">
        <v>200</v>
      </c>
      <c r="C7" s="16">
        <v>58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43</v>
      </c>
      <c r="B8" s="15" t="s">
        <v>201</v>
      </c>
      <c r="C8" s="16">
        <v>39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44</v>
      </c>
      <c r="B9" s="15" t="s">
        <v>202</v>
      </c>
      <c r="C9" s="16">
        <v>77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45</v>
      </c>
      <c r="B10" s="15" t="s">
        <v>203</v>
      </c>
      <c r="C10" s="16">
        <v>24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109</v>
      </c>
      <c r="B11" s="15" t="s">
        <v>136</v>
      </c>
      <c r="C11" s="16">
        <v>34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46</v>
      </c>
      <c r="B12" s="15" t="s">
        <v>127</v>
      </c>
      <c r="C12" s="16">
        <v>31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47</v>
      </c>
      <c r="B13" s="15" t="s">
        <v>36</v>
      </c>
      <c r="C13" s="16">
        <v>135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48</v>
      </c>
      <c r="B14" s="15" t="s">
        <v>204</v>
      </c>
      <c r="C14" s="16">
        <v>69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205</v>
      </c>
      <c r="C15" s="16">
        <v>56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206</v>
      </c>
      <c r="C16" s="16">
        <v>41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</v>
      </c>
      <c r="B17" s="15" t="s">
        <v>207</v>
      </c>
      <c r="C17" s="16">
        <v>7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208</v>
      </c>
      <c r="C18" s="16">
        <v>9.6999999999999993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53</v>
      </c>
      <c r="B19" s="15" t="s">
        <v>209</v>
      </c>
      <c r="C19" s="16">
        <v>27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129</v>
      </c>
      <c r="C20" s="16">
        <v>32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128</v>
      </c>
      <c r="C21" s="16">
        <v>20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111</v>
      </c>
      <c r="B22" s="15" t="s">
        <v>210</v>
      </c>
      <c r="C22" s="16">
        <v>53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112</v>
      </c>
      <c r="B23" s="15" t="s">
        <v>211</v>
      </c>
      <c r="C23" s="16">
        <v>53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56</v>
      </c>
      <c r="B24" s="15" t="s">
        <v>212</v>
      </c>
      <c r="C24" s="16">
        <v>29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57</v>
      </c>
      <c r="B25" s="15" t="s">
        <v>213</v>
      </c>
      <c r="C25" s="16">
        <v>31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58</v>
      </c>
      <c r="B26" s="15" t="s">
        <v>214</v>
      </c>
      <c r="C26" s="16">
        <v>27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113</v>
      </c>
      <c r="B27" s="15" t="s">
        <v>92</v>
      </c>
      <c r="C27" s="16">
        <v>56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59</v>
      </c>
      <c r="B28" s="15" t="s">
        <v>215</v>
      </c>
      <c r="C28" s="16">
        <v>21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60</v>
      </c>
      <c r="B29" s="15" t="s">
        <v>211</v>
      </c>
      <c r="C29" s="16">
        <v>53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61</v>
      </c>
      <c r="B30" s="15" t="s">
        <v>135</v>
      </c>
      <c r="C30" s="16">
        <v>20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62</v>
      </c>
      <c r="B31" s="15" t="s">
        <v>141</v>
      </c>
      <c r="C31" s="16">
        <v>26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63</v>
      </c>
      <c r="B32" s="15" t="s">
        <v>216</v>
      </c>
      <c r="C32" s="16">
        <v>12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114</v>
      </c>
      <c r="B33" s="15" t="s">
        <v>110</v>
      </c>
      <c r="C33" s="16">
        <v>256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64</v>
      </c>
      <c r="B34" s="15" t="s">
        <v>217</v>
      </c>
      <c r="C34" s="16">
        <v>23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65</v>
      </c>
      <c r="B35" s="15" t="s">
        <v>218</v>
      </c>
      <c r="C35" s="16">
        <v>36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66</v>
      </c>
      <c r="B36" s="15" t="s">
        <v>219</v>
      </c>
      <c r="C36" s="16">
        <v>13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115</v>
      </c>
      <c r="B37" s="15" t="s">
        <v>34</v>
      </c>
      <c r="C37" s="16">
        <v>51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68</v>
      </c>
      <c r="B38" s="15" t="s">
        <v>197</v>
      </c>
      <c r="C38" s="16">
        <v>36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177</v>
      </c>
      <c r="B39" s="15" t="s">
        <v>37</v>
      </c>
      <c r="C39" s="16">
        <v>38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69</v>
      </c>
      <c r="B40" s="15" t="s">
        <v>32</v>
      </c>
      <c r="C40" s="16">
        <v>143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70</v>
      </c>
      <c r="B41" s="15" t="s">
        <v>220</v>
      </c>
      <c r="C41" s="16">
        <v>30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71</v>
      </c>
      <c r="B42" s="15" t="s">
        <v>221</v>
      </c>
      <c r="C42" s="16">
        <v>35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72</v>
      </c>
      <c r="B43" s="15" t="s">
        <v>222</v>
      </c>
      <c r="C43" s="16">
        <v>56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73</v>
      </c>
      <c r="B44" s="15" t="s">
        <v>223</v>
      </c>
      <c r="C44" s="16">
        <v>29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74</v>
      </c>
      <c r="B45" s="15" t="s">
        <v>203</v>
      </c>
      <c r="C45" s="16">
        <v>24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75</v>
      </c>
      <c r="B46" s="15" t="s">
        <v>224</v>
      </c>
      <c r="C46" s="16">
        <v>385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76</v>
      </c>
      <c r="B47" s="15" t="s">
        <v>132</v>
      </c>
      <c r="C47" s="16">
        <v>54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77</v>
      </c>
      <c r="B48" s="15" t="s">
        <v>225</v>
      </c>
      <c r="C48" s="16">
        <v>9.4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117</v>
      </c>
      <c r="B49" s="15" t="s">
        <v>226</v>
      </c>
      <c r="C49" s="16">
        <v>42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118</v>
      </c>
      <c r="B50" s="15" t="s">
        <v>227</v>
      </c>
      <c r="C50" s="16">
        <v>39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78</v>
      </c>
      <c r="B51" s="15" t="s">
        <v>228</v>
      </c>
      <c r="C51" s="16">
        <v>24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79</v>
      </c>
      <c r="B52" s="15" t="s">
        <v>229</v>
      </c>
      <c r="C52" s="16">
        <v>11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119</v>
      </c>
      <c r="B53" s="15" t="s">
        <v>230</v>
      </c>
      <c r="C53" s="16">
        <v>48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121</v>
      </c>
      <c r="B54" s="15" t="s">
        <v>133</v>
      </c>
      <c r="C54" s="16">
        <v>52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80</v>
      </c>
      <c r="B55" s="15" t="s">
        <v>231</v>
      </c>
      <c r="C55" s="16">
        <v>35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81</v>
      </c>
      <c r="B56" s="15" t="s">
        <v>232</v>
      </c>
      <c r="C56" s="16">
        <v>23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122</v>
      </c>
      <c r="B57" s="15" t="s">
        <v>222</v>
      </c>
      <c r="C57" s="16">
        <v>56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123</v>
      </c>
      <c r="B58" s="15" t="s">
        <v>134</v>
      </c>
      <c r="C58" s="16">
        <v>83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82</v>
      </c>
      <c r="B59" s="15" t="s">
        <v>233</v>
      </c>
      <c r="C59" s="16">
        <v>3.1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83</v>
      </c>
      <c r="B60" s="15" t="s">
        <v>234</v>
      </c>
      <c r="C60" s="16">
        <v>20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84</v>
      </c>
      <c r="B61" s="15" t="s">
        <v>235</v>
      </c>
      <c r="C61" s="16">
        <v>15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125</v>
      </c>
      <c r="B62" s="15" t="s">
        <v>236</v>
      </c>
      <c r="C62" s="16">
        <v>31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85</v>
      </c>
      <c r="B63" s="15" t="s">
        <v>237</v>
      </c>
      <c r="C63" s="16">
        <v>34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86</v>
      </c>
      <c r="B64" s="15" t="s">
        <v>238</v>
      </c>
      <c r="C64" s="16">
        <v>13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87</v>
      </c>
      <c r="B65" s="15" t="s">
        <v>239</v>
      </c>
      <c r="C65" s="16">
        <v>32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88</v>
      </c>
      <c r="B66" s="15" t="s">
        <v>210</v>
      </c>
      <c r="C66" s="16">
        <v>53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89</v>
      </c>
      <c r="B67" s="15" t="s">
        <v>240</v>
      </c>
      <c r="C67" s="16">
        <v>33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90</v>
      </c>
      <c r="B68" s="15" t="s">
        <v>241</v>
      </c>
      <c r="C68" s="16">
        <v>12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91</v>
      </c>
      <c r="B69" s="15" t="s">
        <v>242</v>
      </c>
      <c r="C69" s="16">
        <v>22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93</v>
      </c>
      <c r="B70" s="15" t="s">
        <v>167</v>
      </c>
      <c r="C70" s="16">
        <v>18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94</v>
      </c>
      <c r="B71" s="15" t="s">
        <v>243</v>
      </c>
      <c r="C71" s="16">
        <v>43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95</v>
      </c>
      <c r="B72" s="15" t="s">
        <v>244</v>
      </c>
      <c r="C72" s="16">
        <v>22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96</v>
      </c>
      <c r="B73" s="15" t="s">
        <v>245</v>
      </c>
      <c r="C73" s="16">
        <v>8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</v>
      </c>
      <c r="B74" s="15" t="s">
        <v>5</v>
      </c>
      <c r="C74" s="16" t="s">
        <v>5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</v>
      </c>
      <c r="B75" s="15" t="s">
        <v>5</v>
      </c>
      <c r="C75" s="16" t="s">
        <v>5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5</v>
      </c>
      <c r="B76" s="15" t="s">
        <v>5</v>
      </c>
      <c r="C76" s="16" t="s">
        <v>5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</v>
      </c>
      <c r="B77" s="15" t="s">
        <v>5</v>
      </c>
      <c r="C77" s="16" t="s">
        <v>5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</v>
      </c>
      <c r="B78" s="15" t="s">
        <v>5</v>
      </c>
      <c r="C78" s="16" t="s">
        <v>5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</v>
      </c>
      <c r="B79" s="15" t="s">
        <v>5</v>
      </c>
      <c r="C79" s="16" t="s">
        <v>5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39</v>
      </c>
      <c r="B2" s="15" t="s">
        <v>246</v>
      </c>
      <c r="C2" s="16">
        <v>12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106</v>
      </c>
      <c r="B3" s="15" t="s">
        <v>247</v>
      </c>
      <c r="C3" s="16">
        <v>57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40</v>
      </c>
      <c r="B4" s="15" t="s">
        <v>130</v>
      </c>
      <c r="C4" s="16">
        <v>20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41</v>
      </c>
      <c r="B5" s="15" t="s">
        <v>248</v>
      </c>
      <c r="C5" s="16">
        <v>16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107</v>
      </c>
      <c r="B6" s="15" t="s">
        <v>209</v>
      </c>
      <c r="C6" s="16">
        <v>27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42</v>
      </c>
      <c r="B7" s="15" t="s">
        <v>236</v>
      </c>
      <c r="C7" s="16">
        <v>31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43</v>
      </c>
      <c r="B8" s="15" t="s">
        <v>249</v>
      </c>
      <c r="C8" s="16">
        <v>22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44</v>
      </c>
      <c r="B9" s="15" t="s">
        <v>250</v>
      </c>
      <c r="C9" s="16">
        <v>41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45</v>
      </c>
      <c r="B10" s="15" t="s">
        <v>251</v>
      </c>
      <c r="C10" s="16">
        <v>14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109</v>
      </c>
      <c r="B11" s="15" t="s">
        <v>252</v>
      </c>
      <c r="C11" s="16">
        <v>19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46</v>
      </c>
      <c r="B12" s="15" t="s">
        <v>253</v>
      </c>
      <c r="C12" s="16">
        <v>17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47</v>
      </c>
      <c r="B13" s="15" t="s">
        <v>30</v>
      </c>
      <c r="C13" s="16">
        <v>65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48</v>
      </c>
      <c r="B14" s="15" t="s">
        <v>126</v>
      </c>
      <c r="C14" s="16">
        <v>36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254</v>
      </c>
      <c r="C15" s="16">
        <v>29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249</v>
      </c>
      <c r="C16" s="16">
        <v>22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</v>
      </c>
      <c r="B17" s="15" t="s">
        <v>255</v>
      </c>
      <c r="C17" s="16">
        <v>4.7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256</v>
      </c>
      <c r="C18" s="16">
        <v>6.2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53</v>
      </c>
      <c r="B19" s="15" t="s">
        <v>257</v>
      </c>
      <c r="C19" s="16">
        <v>15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258</v>
      </c>
      <c r="C20" s="16">
        <v>18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259</v>
      </c>
      <c r="C21" s="16">
        <v>12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111</v>
      </c>
      <c r="B22" s="15" t="s">
        <v>137</v>
      </c>
      <c r="C22" s="16">
        <v>29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112</v>
      </c>
      <c r="B23" s="15" t="s">
        <v>260</v>
      </c>
      <c r="C23" s="16">
        <v>29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56</v>
      </c>
      <c r="B24" s="15" t="s">
        <v>261</v>
      </c>
      <c r="C24" s="16">
        <v>17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57</v>
      </c>
      <c r="B25" s="15" t="s">
        <v>262</v>
      </c>
      <c r="C25" s="16">
        <v>18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58</v>
      </c>
      <c r="B26" s="15" t="s">
        <v>263</v>
      </c>
      <c r="C26" s="16">
        <v>15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113</v>
      </c>
      <c r="B27" s="15" t="s">
        <v>236</v>
      </c>
      <c r="C27" s="16">
        <v>31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59</v>
      </c>
      <c r="B28" s="15" t="s">
        <v>138</v>
      </c>
      <c r="C28" s="16">
        <v>12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60</v>
      </c>
      <c r="B29" s="15" t="s">
        <v>264</v>
      </c>
      <c r="C29" s="16">
        <v>28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61</v>
      </c>
      <c r="B30" s="15" t="s">
        <v>138</v>
      </c>
      <c r="C30" s="16">
        <v>12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62</v>
      </c>
      <c r="B31" s="15" t="s">
        <v>265</v>
      </c>
      <c r="C31" s="16">
        <v>15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63</v>
      </c>
      <c r="B32" s="15" t="s">
        <v>266</v>
      </c>
      <c r="C32" s="16">
        <v>7.7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114</v>
      </c>
      <c r="B33" s="15" t="s">
        <v>97</v>
      </c>
      <c r="C33" s="16">
        <v>118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64</v>
      </c>
      <c r="B34" s="15" t="s">
        <v>267</v>
      </c>
      <c r="C34" s="16">
        <v>13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65</v>
      </c>
      <c r="B35" s="15" t="s">
        <v>268</v>
      </c>
      <c r="C35" s="16">
        <v>20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66</v>
      </c>
      <c r="B36" s="15" t="s">
        <v>269</v>
      </c>
      <c r="C36" s="16">
        <v>7.8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115</v>
      </c>
      <c r="B37" s="15" t="s">
        <v>139</v>
      </c>
      <c r="C37" s="16">
        <v>28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68</v>
      </c>
      <c r="B38" s="15" t="s">
        <v>268</v>
      </c>
      <c r="C38" s="16">
        <v>20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177</v>
      </c>
      <c r="B39" s="15" t="s">
        <v>215</v>
      </c>
      <c r="C39" s="16">
        <v>21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69</v>
      </c>
      <c r="B40" s="15" t="s">
        <v>204</v>
      </c>
      <c r="C40" s="16">
        <v>69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70</v>
      </c>
      <c r="B41" s="15" t="s">
        <v>270</v>
      </c>
      <c r="C41" s="16">
        <v>17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71</v>
      </c>
      <c r="B42" s="15" t="s">
        <v>98</v>
      </c>
      <c r="C42" s="16">
        <v>20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72</v>
      </c>
      <c r="B43" s="15" t="s">
        <v>271</v>
      </c>
      <c r="C43" s="16">
        <v>30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73</v>
      </c>
      <c r="B44" s="15" t="s">
        <v>272</v>
      </c>
      <c r="C44" s="16">
        <v>17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74</v>
      </c>
      <c r="B45" s="15" t="s">
        <v>273</v>
      </c>
      <c r="C45" s="16">
        <v>14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75</v>
      </c>
      <c r="B46" s="15" t="s">
        <v>274</v>
      </c>
      <c r="C46" s="16">
        <v>169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76</v>
      </c>
      <c r="B47" s="15" t="s">
        <v>260</v>
      </c>
      <c r="C47" s="16">
        <v>29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77</v>
      </c>
      <c r="B48" s="15" t="s">
        <v>275</v>
      </c>
      <c r="C48" s="16">
        <v>6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117</v>
      </c>
      <c r="B49" s="15" t="s">
        <v>276</v>
      </c>
      <c r="C49" s="16">
        <v>23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118</v>
      </c>
      <c r="B50" s="15" t="s">
        <v>277</v>
      </c>
      <c r="C50" s="16">
        <v>22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78</v>
      </c>
      <c r="B51" s="15" t="s">
        <v>278</v>
      </c>
      <c r="C51" s="16">
        <v>14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79</v>
      </c>
      <c r="B52" s="15" t="s">
        <v>279</v>
      </c>
      <c r="C52" s="16">
        <v>7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119</v>
      </c>
      <c r="B53" s="15" t="s">
        <v>280</v>
      </c>
      <c r="C53" s="16">
        <v>26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121</v>
      </c>
      <c r="B54" s="15" t="s">
        <v>139</v>
      </c>
      <c r="C54" s="16">
        <v>28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80</v>
      </c>
      <c r="B55" s="15" t="s">
        <v>281</v>
      </c>
      <c r="C55" s="16">
        <v>19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81</v>
      </c>
      <c r="B56" s="15" t="s">
        <v>282</v>
      </c>
      <c r="C56" s="16">
        <v>13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122</v>
      </c>
      <c r="B57" s="15" t="s">
        <v>220</v>
      </c>
      <c r="C57" s="16">
        <v>30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123</v>
      </c>
      <c r="B58" s="15" t="s">
        <v>283</v>
      </c>
      <c r="C58" s="16">
        <v>44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82</v>
      </c>
      <c r="B59" s="15" t="s">
        <v>284</v>
      </c>
      <c r="C59" s="16">
        <v>2.4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83</v>
      </c>
      <c r="B60" s="15" t="s">
        <v>285</v>
      </c>
      <c r="C60" s="16">
        <v>11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84</v>
      </c>
      <c r="B61" s="15" t="s">
        <v>286</v>
      </c>
      <c r="C61" s="16">
        <v>9.1999999999999993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125</v>
      </c>
      <c r="B62" s="15" t="s">
        <v>140</v>
      </c>
      <c r="C62" s="16">
        <v>17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85</v>
      </c>
      <c r="B63" s="15" t="s">
        <v>287</v>
      </c>
      <c r="C63" s="16">
        <v>19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86</v>
      </c>
      <c r="B64" s="15" t="s">
        <v>288</v>
      </c>
      <c r="C64" s="16">
        <v>8.1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87</v>
      </c>
      <c r="B65" s="15" t="s">
        <v>167</v>
      </c>
      <c r="C65" s="16">
        <v>18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88</v>
      </c>
      <c r="B66" s="15" t="s">
        <v>289</v>
      </c>
      <c r="C66" s="16">
        <v>27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89</v>
      </c>
      <c r="B67" s="15" t="s">
        <v>290</v>
      </c>
      <c r="C67" s="16">
        <v>19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90</v>
      </c>
      <c r="B68" s="15" t="s">
        <v>99</v>
      </c>
      <c r="C68" s="16">
        <v>7.3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91</v>
      </c>
      <c r="B69" s="15" t="s">
        <v>291</v>
      </c>
      <c r="C69" s="16">
        <v>13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93</v>
      </c>
      <c r="B70" s="15" t="s">
        <v>292</v>
      </c>
      <c r="C70" s="16">
        <v>11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94</v>
      </c>
      <c r="B71" s="15" t="s">
        <v>276</v>
      </c>
      <c r="C71" s="16">
        <v>23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95</v>
      </c>
      <c r="B72" s="15" t="s">
        <v>293</v>
      </c>
      <c r="C72" s="16">
        <v>13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96</v>
      </c>
      <c r="B73" s="15" t="s">
        <v>294</v>
      </c>
      <c r="C73" s="16">
        <v>5.3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</v>
      </c>
      <c r="B74" s="15" t="s">
        <v>5</v>
      </c>
      <c r="C74" s="16" t="s">
        <v>5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</v>
      </c>
      <c r="B75" s="15" t="s">
        <v>5</v>
      </c>
      <c r="C75" s="16" t="s">
        <v>5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5</v>
      </c>
      <c r="B76" s="15" t="s">
        <v>5</v>
      </c>
      <c r="C76" s="16" t="s">
        <v>5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</v>
      </c>
      <c r="B77" s="15" t="s">
        <v>5</v>
      </c>
      <c r="C77" s="16" t="s">
        <v>5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</v>
      </c>
      <c r="B78" s="15" t="s">
        <v>5</v>
      </c>
      <c r="C78" s="16" t="s">
        <v>5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</v>
      </c>
      <c r="B79" s="15" t="s">
        <v>5</v>
      </c>
      <c r="C79" s="16" t="s">
        <v>5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39</v>
      </c>
      <c r="B2" s="15" t="s">
        <v>295</v>
      </c>
      <c r="C2" s="16">
        <v>5.8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106</v>
      </c>
      <c r="B3" s="15" t="s">
        <v>142</v>
      </c>
      <c r="C3" s="16">
        <v>22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40</v>
      </c>
      <c r="B4" s="15" t="s">
        <v>296</v>
      </c>
      <c r="C4" s="16">
        <v>9.1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41</v>
      </c>
      <c r="B5" s="15" t="s">
        <v>297</v>
      </c>
      <c r="C5" s="16">
        <v>7.3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107</v>
      </c>
      <c r="B6" s="15" t="s">
        <v>298</v>
      </c>
      <c r="C6" s="16">
        <v>11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42</v>
      </c>
      <c r="B7" s="15" t="s">
        <v>146</v>
      </c>
      <c r="C7" s="16">
        <v>13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43</v>
      </c>
      <c r="B8" s="15" t="s">
        <v>299</v>
      </c>
      <c r="C8" s="16">
        <v>9.6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44</v>
      </c>
      <c r="B9" s="15" t="s">
        <v>261</v>
      </c>
      <c r="C9" s="16">
        <v>17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45</v>
      </c>
      <c r="B10" s="15" t="s">
        <v>300</v>
      </c>
      <c r="C10" s="16">
        <v>6.6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109</v>
      </c>
      <c r="B11" s="15" t="s">
        <v>301</v>
      </c>
      <c r="C11" s="16">
        <v>8.8000000000000007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46</v>
      </c>
      <c r="B12" s="15" t="s">
        <v>302</v>
      </c>
      <c r="C12" s="16">
        <v>8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47</v>
      </c>
      <c r="B13" s="15" t="s">
        <v>303</v>
      </c>
      <c r="C13" s="16">
        <v>24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48</v>
      </c>
      <c r="B14" s="15" t="s">
        <v>304</v>
      </c>
      <c r="C14" s="16">
        <v>15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305</v>
      </c>
      <c r="C15" s="16">
        <v>13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306</v>
      </c>
      <c r="C16" s="16">
        <v>9.8000000000000007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</v>
      </c>
      <c r="B17" s="15" t="s">
        <v>307</v>
      </c>
      <c r="C17" s="16">
        <v>2.8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308</v>
      </c>
      <c r="C18" s="16">
        <v>3.5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53</v>
      </c>
      <c r="B19" s="15" t="s">
        <v>309</v>
      </c>
      <c r="C19" s="16">
        <v>7.2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310</v>
      </c>
      <c r="C20" s="16">
        <v>8.1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311</v>
      </c>
      <c r="C21" s="16">
        <v>5.9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111</v>
      </c>
      <c r="B22" s="15" t="s">
        <v>312</v>
      </c>
      <c r="C22" s="16">
        <v>12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112</v>
      </c>
      <c r="B23" s="15" t="s">
        <v>313</v>
      </c>
      <c r="C23" s="16">
        <v>12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56</v>
      </c>
      <c r="B24" s="15" t="s">
        <v>314</v>
      </c>
      <c r="C24" s="16">
        <v>7.6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57</v>
      </c>
      <c r="B25" s="15" t="s">
        <v>315</v>
      </c>
      <c r="C25" s="16">
        <v>8.1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58</v>
      </c>
      <c r="B26" s="15" t="s">
        <v>316</v>
      </c>
      <c r="C26" s="16">
        <v>7.2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113</v>
      </c>
      <c r="B27" s="15" t="s">
        <v>143</v>
      </c>
      <c r="C27" s="16">
        <v>13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59</v>
      </c>
      <c r="B28" s="15" t="s">
        <v>317</v>
      </c>
      <c r="C28" s="16">
        <v>5.9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60</v>
      </c>
      <c r="B29" s="15" t="s">
        <v>318</v>
      </c>
      <c r="C29" s="16">
        <v>12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61</v>
      </c>
      <c r="B30" s="15" t="s">
        <v>319</v>
      </c>
      <c r="C30" s="16">
        <v>5.8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62</v>
      </c>
      <c r="B31" s="15" t="s">
        <v>320</v>
      </c>
      <c r="C31" s="16">
        <v>7.1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63</v>
      </c>
      <c r="B32" s="15" t="s">
        <v>147</v>
      </c>
      <c r="C32" s="16">
        <v>4.0999999999999996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114</v>
      </c>
      <c r="B33" s="15" t="s">
        <v>321</v>
      </c>
      <c r="C33" s="16">
        <v>42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64</v>
      </c>
      <c r="B34" s="15" t="s">
        <v>322</v>
      </c>
      <c r="C34" s="16">
        <v>6.4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65</v>
      </c>
      <c r="B35" s="15" t="s">
        <v>323</v>
      </c>
      <c r="C35" s="16">
        <v>8.9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66</v>
      </c>
      <c r="B36" s="15" t="s">
        <v>324</v>
      </c>
      <c r="C36" s="16">
        <v>4.2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115</v>
      </c>
      <c r="B37" s="15" t="s">
        <v>325</v>
      </c>
      <c r="C37" s="16">
        <v>12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68</v>
      </c>
      <c r="B38" s="15" t="s">
        <v>148</v>
      </c>
      <c r="C38" s="16">
        <v>9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177</v>
      </c>
      <c r="B39" s="15" t="s">
        <v>326</v>
      </c>
      <c r="C39" s="16">
        <v>9.1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69</v>
      </c>
      <c r="B40" s="15" t="s">
        <v>327</v>
      </c>
      <c r="C40" s="16">
        <v>26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70</v>
      </c>
      <c r="B41" s="15" t="s">
        <v>328</v>
      </c>
      <c r="C41" s="16">
        <v>7.8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71</v>
      </c>
      <c r="B42" s="15" t="s">
        <v>329</v>
      </c>
      <c r="C42" s="16">
        <v>8.8000000000000007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72</v>
      </c>
      <c r="B43" s="15" t="s">
        <v>330</v>
      </c>
      <c r="C43" s="16">
        <v>12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73</v>
      </c>
      <c r="B44" s="15" t="s">
        <v>331</v>
      </c>
      <c r="C44" s="16">
        <v>7.6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74</v>
      </c>
      <c r="B45" s="15" t="s">
        <v>332</v>
      </c>
      <c r="C45" s="16">
        <v>6.7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75</v>
      </c>
      <c r="B46" s="15" t="s">
        <v>105</v>
      </c>
      <c r="C46" s="16">
        <v>54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76</v>
      </c>
      <c r="B47" s="15" t="s">
        <v>333</v>
      </c>
      <c r="C47" s="16">
        <v>12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77</v>
      </c>
      <c r="B48" s="15" t="s">
        <v>334</v>
      </c>
      <c r="C48" s="16">
        <v>3.4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117</v>
      </c>
      <c r="B49" s="15" t="s">
        <v>335</v>
      </c>
      <c r="C49" s="16">
        <v>10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118</v>
      </c>
      <c r="B50" s="15" t="s">
        <v>336</v>
      </c>
      <c r="C50" s="16">
        <v>9.6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78</v>
      </c>
      <c r="B51" s="15" t="s">
        <v>337</v>
      </c>
      <c r="C51" s="16">
        <v>6.7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79</v>
      </c>
      <c r="B52" s="15" t="s">
        <v>338</v>
      </c>
      <c r="C52" s="16">
        <v>3.8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119</v>
      </c>
      <c r="B53" s="15" t="s">
        <v>339</v>
      </c>
      <c r="C53" s="16">
        <v>11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121</v>
      </c>
      <c r="B54" s="15" t="s">
        <v>340</v>
      </c>
      <c r="C54" s="16">
        <v>12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80</v>
      </c>
      <c r="B55" s="15" t="s">
        <v>341</v>
      </c>
      <c r="C55" s="16">
        <v>8.6999999999999993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81</v>
      </c>
      <c r="B56" s="15" t="s">
        <v>342</v>
      </c>
      <c r="C56" s="16">
        <v>6.5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122</v>
      </c>
      <c r="B57" s="15" t="s">
        <v>343</v>
      </c>
      <c r="C57" s="16">
        <v>13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123</v>
      </c>
      <c r="B58" s="15" t="s">
        <v>344</v>
      </c>
      <c r="C58" s="16">
        <v>17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82</v>
      </c>
      <c r="B59" s="15" t="s">
        <v>345</v>
      </c>
      <c r="C59" s="16">
        <v>1.71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83</v>
      </c>
      <c r="B60" s="15" t="s">
        <v>346</v>
      </c>
      <c r="C60" s="16">
        <v>5.7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84</v>
      </c>
      <c r="B61" s="15" t="s">
        <v>347</v>
      </c>
      <c r="C61" s="16">
        <v>4.8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125</v>
      </c>
      <c r="B62" s="15" t="s">
        <v>302</v>
      </c>
      <c r="C62" s="16">
        <v>8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85</v>
      </c>
      <c r="B63" s="15" t="s">
        <v>348</v>
      </c>
      <c r="C63" s="16">
        <v>8.6999999999999993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86</v>
      </c>
      <c r="B64" s="15" t="s">
        <v>349</v>
      </c>
      <c r="C64" s="16">
        <v>4.3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87</v>
      </c>
      <c r="B65" s="15" t="s">
        <v>350</v>
      </c>
      <c r="C65" s="16">
        <v>8.3000000000000007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88</v>
      </c>
      <c r="B66" s="15" t="s">
        <v>351</v>
      </c>
      <c r="C66" s="16">
        <v>12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89</v>
      </c>
      <c r="B67" s="15" t="s">
        <v>352</v>
      </c>
      <c r="C67" s="16">
        <v>8.4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90</v>
      </c>
      <c r="B68" s="15" t="s">
        <v>353</v>
      </c>
      <c r="C68" s="16">
        <v>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91</v>
      </c>
      <c r="B69" s="15" t="s">
        <v>151</v>
      </c>
      <c r="C69" s="16">
        <v>6.4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93</v>
      </c>
      <c r="B70" s="15" t="s">
        <v>354</v>
      </c>
      <c r="C70" s="16">
        <v>5.4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94</v>
      </c>
      <c r="B71" s="15" t="s">
        <v>355</v>
      </c>
      <c r="C71" s="16">
        <v>9.9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95</v>
      </c>
      <c r="B72" s="15" t="s">
        <v>150</v>
      </c>
      <c r="C72" s="16">
        <v>6.2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96</v>
      </c>
      <c r="B73" s="15" t="s">
        <v>356</v>
      </c>
      <c r="C73" s="16">
        <v>3.1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</v>
      </c>
      <c r="B74" s="15" t="s">
        <v>5</v>
      </c>
      <c r="C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</v>
      </c>
      <c r="B75" s="15" t="s">
        <v>5</v>
      </c>
      <c r="C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5</v>
      </c>
      <c r="B76" s="15" t="s">
        <v>5</v>
      </c>
      <c r="C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</v>
      </c>
      <c r="B77" s="15" t="s">
        <v>5</v>
      </c>
      <c r="C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</v>
      </c>
      <c r="B78" s="15" t="s">
        <v>5</v>
      </c>
      <c r="C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</v>
      </c>
      <c r="B79" s="15" t="s">
        <v>5</v>
      </c>
      <c r="C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39</v>
      </c>
      <c r="B2" s="15" t="s">
        <v>357</v>
      </c>
      <c r="C2" s="16">
        <v>3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106</v>
      </c>
      <c r="B3" s="15" t="s">
        <v>358</v>
      </c>
      <c r="C3" s="16">
        <v>7.8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40</v>
      </c>
      <c r="B4" s="15" t="s">
        <v>359</v>
      </c>
      <c r="C4" s="16">
        <v>4.0999999999999996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41</v>
      </c>
      <c r="B5" s="15" t="s">
        <v>360</v>
      </c>
      <c r="C5" s="16">
        <v>3.5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107</v>
      </c>
      <c r="B6" s="15" t="s">
        <v>361</v>
      </c>
      <c r="C6" s="16">
        <v>4.9000000000000004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42</v>
      </c>
      <c r="B7" s="15" t="s">
        <v>362</v>
      </c>
      <c r="C7" s="16">
        <v>5.4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43</v>
      </c>
      <c r="B8" s="15" t="s">
        <v>363</v>
      </c>
      <c r="C8" s="16">
        <v>4.3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44</v>
      </c>
      <c r="B9" s="15" t="s">
        <v>364</v>
      </c>
      <c r="C9" s="16">
        <v>6.5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45</v>
      </c>
      <c r="B10" s="15" t="s">
        <v>365</v>
      </c>
      <c r="C10" s="16">
        <v>3.3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109</v>
      </c>
      <c r="B11" s="15" t="s">
        <v>366</v>
      </c>
      <c r="C11" s="16">
        <v>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46</v>
      </c>
      <c r="B12" s="15" t="s">
        <v>367</v>
      </c>
      <c r="C12" s="16">
        <v>3.7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47</v>
      </c>
      <c r="B13" s="15" t="s">
        <v>368</v>
      </c>
      <c r="C13" s="16">
        <v>8.9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48</v>
      </c>
      <c r="B14" s="15" t="s">
        <v>369</v>
      </c>
      <c r="C14" s="16">
        <v>5.9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370</v>
      </c>
      <c r="C15" s="16">
        <v>5.3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371</v>
      </c>
      <c r="C16" s="16">
        <v>4.4000000000000004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</v>
      </c>
      <c r="B17" s="15" t="s">
        <v>372</v>
      </c>
      <c r="C17" s="16">
        <v>1.78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156</v>
      </c>
      <c r="C18" s="16">
        <v>2.1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53</v>
      </c>
      <c r="B19" s="15" t="s">
        <v>373</v>
      </c>
      <c r="C19" s="16">
        <v>3.5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374</v>
      </c>
      <c r="C20" s="16">
        <v>3.8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375</v>
      </c>
      <c r="C21" s="16">
        <v>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111</v>
      </c>
      <c r="B22" s="15" t="s">
        <v>376</v>
      </c>
      <c r="C22" s="16">
        <v>5.0999999999999996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112</v>
      </c>
      <c r="B23" s="15" t="s">
        <v>377</v>
      </c>
      <c r="C23" s="16">
        <v>5.0999999999999996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56</v>
      </c>
      <c r="B24" s="15" t="s">
        <v>378</v>
      </c>
      <c r="C24" s="16">
        <v>3.6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57</v>
      </c>
      <c r="B25" s="15" t="s">
        <v>149</v>
      </c>
      <c r="C25" s="16">
        <v>3.8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58</v>
      </c>
      <c r="B26" s="15" t="s">
        <v>379</v>
      </c>
      <c r="C26" s="16">
        <v>3.5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113</v>
      </c>
      <c r="B27" s="15" t="s">
        <v>362</v>
      </c>
      <c r="C27" s="16">
        <v>5.4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59</v>
      </c>
      <c r="B28" s="15" t="s">
        <v>380</v>
      </c>
      <c r="C28" s="16">
        <v>3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60</v>
      </c>
      <c r="B29" s="15" t="s">
        <v>381</v>
      </c>
      <c r="C29" s="16">
        <v>5.2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61</v>
      </c>
      <c r="B30" s="15" t="s">
        <v>382</v>
      </c>
      <c r="C30" s="16">
        <v>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62</v>
      </c>
      <c r="B31" s="15" t="s">
        <v>383</v>
      </c>
      <c r="C31" s="16">
        <v>3.4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63</v>
      </c>
      <c r="B32" s="15" t="s">
        <v>384</v>
      </c>
      <c r="C32" s="16">
        <v>2.2999999999999998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114</v>
      </c>
      <c r="B33" s="15" t="s">
        <v>385</v>
      </c>
      <c r="C33" s="16">
        <v>13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64</v>
      </c>
      <c r="B34" s="15" t="s">
        <v>386</v>
      </c>
      <c r="C34" s="16">
        <v>3.1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65</v>
      </c>
      <c r="B35" s="15" t="s">
        <v>387</v>
      </c>
      <c r="C35" s="16">
        <v>4.0999999999999996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66</v>
      </c>
      <c r="B36" s="15" t="s">
        <v>388</v>
      </c>
      <c r="C36" s="16">
        <v>2.2999999999999998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115</v>
      </c>
      <c r="B37" s="15" t="s">
        <v>389</v>
      </c>
      <c r="C37" s="16">
        <v>4.9000000000000004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68</v>
      </c>
      <c r="B38" s="15" t="s">
        <v>390</v>
      </c>
      <c r="C38" s="16">
        <v>4.0999999999999996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177</v>
      </c>
      <c r="B39" s="15" t="s">
        <v>391</v>
      </c>
      <c r="C39" s="16">
        <v>4.0999999999999996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69</v>
      </c>
      <c r="B40" s="15" t="s">
        <v>144</v>
      </c>
      <c r="C40" s="16">
        <v>9.3000000000000007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70</v>
      </c>
      <c r="B41" s="15" t="s">
        <v>392</v>
      </c>
      <c r="C41" s="16">
        <v>3.6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71</v>
      </c>
      <c r="B42" s="15" t="s">
        <v>393</v>
      </c>
      <c r="C42" s="16">
        <v>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72</v>
      </c>
      <c r="B43" s="15" t="s">
        <v>394</v>
      </c>
      <c r="C43" s="16">
        <v>5.3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73</v>
      </c>
      <c r="B44" s="15" t="s">
        <v>395</v>
      </c>
      <c r="C44" s="16">
        <v>3.6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74</v>
      </c>
      <c r="B45" s="15" t="s">
        <v>396</v>
      </c>
      <c r="C45" s="16">
        <v>3.3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75</v>
      </c>
      <c r="B46" s="15" t="s">
        <v>270</v>
      </c>
      <c r="C46" s="16">
        <v>17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76</v>
      </c>
      <c r="B47" s="15" t="s">
        <v>397</v>
      </c>
      <c r="C47" s="16">
        <v>5.0999999999999996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77</v>
      </c>
      <c r="B48" s="15" t="s">
        <v>398</v>
      </c>
      <c r="C48" s="16">
        <v>2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117</v>
      </c>
      <c r="B49" s="15" t="s">
        <v>399</v>
      </c>
      <c r="C49" s="16">
        <v>4.5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118</v>
      </c>
      <c r="B50" s="15" t="s">
        <v>400</v>
      </c>
      <c r="C50" s="16">
        <v>4.3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78</v>
      </c>
      <c r="B51" s="15" t="s">
        <v>401</v>
      </c>
      <c r="C51" s="16">
        <v>3.3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79</v>
      </c>
      <c r="B52" s="15" t="s">
        <v>402</v>
      </c>
      <c r="C52" s="16">
        <v>2.2000000000000002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119</v>
      </c>
      <c r="B53" s="15" t="s">
        <v>403</v>
      </c>
      <c r="C53" s="16">
        <v>4.8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121</v>
      </c>
      <c r="B54" s="15" t="s">
        <v>404</v>
      </c>
      <c r="C54" s="16">
        <v>5.0999999999999996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80</v>
      </c>
      <c r="B55" s="15" t="s">
        <v>405</v>
      </c>
      <c r="C55" s="16">
        <v>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81</v>
      </c>
      <c r="B56" s="15" t="s">
        <v>406</v>
      </c>
      <c r="C56" s="16">
        <v>3.2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122</v>
      </c>
      <c r="B57" s="15" t="s">
        <v>407</v>
      </c>
      <c r="C57" s="16">
        <v>5.3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123</v>
      </c>
      <c r="B58" s="15" t="s">
        <v>408</v>
      </c>
      <c r="C58" s="16">
        <v>6.6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82</v>
      </c>
      <c r="B59" s="15" t="s">
        <v>409</v>
      </c>
      <c r="C59" s="16">
        <v>1.31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83</v>
      </c>
      <c r="B60" s="15" t="s">
        <v>410</v>
      </c>
      <c r="C60" s="16">
        <v>2.9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84</v>
      </c>
      <c r="B61" s="15" t="s">
        <v>152</v>
      </c>
      <c r="C61" s="16">
        <v>2.6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125</v>
      </c>
      <c r="B62" s="15" t="s">
        <v>411</v>
      </c>
      <c r="C62" s="16">
        <v>3.7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85</v>
      </c>
      <c r="B63" s="15" t="s">
        <v>412</v>
      </c>
      <c r="C63" s="16">
        <v>4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86</v>
      </c>
      <c r="B64" s="15" t="s">
        <v>413</v>
      </c>
      <c r="C64" s="16">
        <v>2.4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87</v>
      </c>
      <c r="B65" s="15" t="s">
        <v>414</v>
      </c>
      <c r="C65" s="16">
        <v>3.8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88</v>
      </c>
      <c r="B66" s="15" t="s">
        <v>415</v>
      </c>
      <c r="C66" s="16">
        <v>4.9000000000000004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89</v>
      </c>
      <c r="B67" s="15" t="s">
        <v>416</v>
      </c>
      <c r="C67" s="16">
        <v>3.9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90</v>
      </c>
      <c r="B68" s="15" t="s">
        <v>417</v>
      </c>
      <c r="C68" s="16">
        <v>2.2000000000000002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91</v>
      </c>
      <c r="B69" s="15" t="s">
        <v>418</v>
      </c>
      <c r="C69" s="16">
        <v>3.2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93</v>
      </c>
      <c r="B70" s="15" t="s">
        <v>419</v>
      </c>
      <c r="C70" s="16">
        <v>2.8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94</v>
      </c>
      <c r="B71" s="15" t="s">
        <v>420</v>
      </c>
      <c r="C71" s="16">
        <v>4.4000000000000004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95</v>
      </c>
      <c r="B72" s="15" t="s">
        <v>421</v>
      </c>
      <c r="C72" s="16">
        <v>3.1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96</v>
      </c>
      <c r="B73" s="15" t="s">
        <v>159</v>
      </c>
      <c r="C73" s="16">
        <v>1.91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</v>
      </c>
      <c r="B74" s="15" t="s">
        <v>5</v>
      </c>
      <c r="C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</v>
      </c>
      <c r="B75" s="15" t="s">
        <v>5</v>
      </c>
      <c r="C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5</v>
      </c>
      <c r="B76" s="15" t="s">
        <v>5</v>
      </c>
      <c r="C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</v>
      </c>
      <c r="B77" s="15" t="s">
        <v>5</v>
      </c>
      <c r="C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</v>
      </c>
      <c r="B78" s="15" t="s">
        <v>5</v>
      </c>
      <c r="C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</v>
      </c>
      <c r="B79" s="15" t="s">
        <v>5</v>
      </c>
      <c r="C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39</v>
      </c>
      <c r="B2" s="15" t="s">
        <v>422</v>
      </c>
      <c r="C2" s="16">
        <v>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106</v>
      </c>
      <c r="B3" s="15" t="s">
        <v>423</v>
      </c>
      <c r="C3" s="16">
        <v>4.3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40</v>
      </c>
      <c r="B4" s="15" t="s">
        <v>424</v>
      </c>
      <c r="C4" s="16">
        <v>2.6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41</v>
      </c>
      <c r="B5" s="15" t="s">
        <v>425</v>
      </c>
      <c r="C5" s="16">
        <v>2.2999999999999998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107</v>
      </c>
      <c r="B6" s="15" t="s">
        <v>426</v>
      </c>
      <c r="C6" s="16">
        <v>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42</v>
      </c>
      <c r="B7" s="15" t="s">
        <v>427</v>
      </c>
      <c r="C7" s="16">
        <v>3.2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43</v>
      </c>
      <c r="B8" s="15" t="s">
        <v>428</v>
      </c>
      <c r="C8" s="16">
        <v>2.7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44</v>
      </c>
      <c r="B9" s="15" t="s">
        <v>429</v>
      </c>
      <c r="C9" s="16">
        <v>3.7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45</v>
      </c>
      <c r="B10" s="15" t="s">
        <v>430</v>
      </c>
      <c r="C10" s="16">
        <v>2.2000000000000002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109</v>
      </c>
      <c r="B11" s="15" t="s">
        <v>431</v>
      </c>
      <c r="C11" s="16">
        <v>2.6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46</v>
      </c>
      <c r="B12" s="15" t="s">
        <v>432</v>
      </c>
      <c r="C12" s="16">
        <v>2.4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47</v>
      </c>
      <c r="B13" s="15" t="s">
        <v>433</v>
      </c>
      <c r="C13" s="16">
        <v>4.8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48</v>
      </c>
      <c r="B14" s="15" t="s">
        <v>434</v>
      </c>
      <c r="C14" s="16">
        <v>3.4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435</v>
      </c>
      <c r="C15" s="16">
        <v>3.1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436</v>
      </c>
      <c r="C16" s="16">
        <v>2.7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</v>
      </c>
      <c r="B17" s="15" t="s">
        <v>437</v>
      </c>
      <c r="C17" s="16">
        <v>1.41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438</v>
      </c>
      <c r="C18" s="16">
        <v>1.57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53</v>
      </c>
      <c r="B19" s="15" t="s">
        <v>439</v>
      </c>
      <c r="C19" s="16">
        <v>2.2999999999999998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157</v>
      </c>
      <c r="C20" s="16">
        <v>2.5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440</v>
      </c>
      <c r="C21" s="16">
        <v>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111</v>
      </c>
      <c r="B22" s="15" t="s">
        <v>441</v>
      </c>
      <c r="C22" s="16">
        <v>3.1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112</v>
      </c>
      <c r="B23" s="15" t="s">
        <v>442</v>
      </c>
      <c r="C23" s="16">
        <v>3.1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56</v>
      </c>
      <c r="B24" s="15" t="s">
        <v>443</v>
      </c>
      <c r="C24" s="16">
        <v>2.4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57</v>
      </c>
      <c r="B25" s="15" t="s">
        <v>444</v>
      </c>
      <c r="C25" s="16">
        <v>2.4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58</v>
      </c>
      <c r="B26" s="15" t="s">
        <v>445</v>
      </c>
      <c r="C26" s="16">
        <v>2.2999999999999998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113</v>
      </c>
      <c r="B27" s="15" t="s">
        <v>446</v>
      </c>
      <c r="C27" s="16">
        <v>3.2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59</v>
      </c>
      <c r="B28" s="15" t="s">
        <v>447</v>
      </c>
      <c r="C28" s="16">
        <v>2.1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60</v>
      </c>
      <c r="B29" s="15" t="s">
        <v>448</v>
      </c>
      <c r="C29" s="16">
        <v>3.1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61</v>
      </c>
      <c r="B30" s="15" t="s">
        <v>449</v>
      </c>
      <c r="C30" s="16">
        <v>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62</v>
      </c>
      <c r="B31" s="15" t="s">
        <v>450</v>
      </c>
      <c r="C31" s="16">
        <v>2.2999999999999998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63</v>
      </c>
      <c r="B32" s="15" t="s">
        <v>154</v>
      </c>
      <c r="C32" s="16">
        <v>1.7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114</v>
      </c>
      <c r="B33" s="15" t="s">
        <v>145</v>
      </c>
      <c r="C33" s="16">
        <v>6.6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64</v>
      </c>
      <c r="B34" s="15" t="s">
        <v>451</v>
      </c>
      <c r="C34" s="16">
        <v>2.1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65</v>
      </c>
      <c r="B35" s="15" t="s">
        <v>452</v>
      </c>
      <c r="C35" s="16">
        <v>2.6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66</v>
      </c>
      <c r="B36" s="15" t="s">
        <v>453</v>
      </c>
      <c r="C36" s="16">
        <v>1.71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115</v>
      </c>
      <c r="B37" s="15" t="s">
        <v>454</v>
      </c>
      <c r="C37" s="16">
        <v>3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68</v>
      </c>
      <c r="B38" s="15" t="s">
        <v>455</v>
      </c>
      <c r="C38" s="16">
        <v>2.6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177</v>
      </c>
      <c r="B39" s="15" t="s">
        <v>456</v>
      </c>
      <c r="C39" s="16">
        <v>2.6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69</v>
      </c>
      <c r="B40" s="15" t="s">
        <v>457</v>
      </c>
      <c r="C40" s="16">
        <v>4.9000000000000004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70</v>
      </c>
      <c r="B41" s="15" t="s">
        <v>458</v>
      </c>
      <c r="C41" s="16">
        <v>2.4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71</v>
      </c>
      <c r="B42" s="15" t="s">
        <v>459</v>
      </c>
      <c r="C42" s="16">
        <v>2.5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72</v>
      </c>
      <c r="B43" s="15" t="s">
        <v>460</v>
      </c>
      <c r="C43" s="16">
        <v>3.2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73</v>
      </c>
      <c r="B44" s="15" t="s">
        <v>461</v>
      </c>
      <c r="C44" s="16">
        <v>2.4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74</v>
      </c>
      <c r="B45" s="15" t="s">
        <v>462</v>
      </c>
      <c r="C45" s="16">
        <v>2.2000000000000002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75</v>
      </c>
      <c r="B46" s="15" t="s">
        <v>463</v>
      </c>
      <c r="C46" s="16">
        <v>8.1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76</v>
      </c>
      <c r="B47" s="15" t="s">
        <v>464</v>
      </c>
      <c r="C47" s="16">
        <v>3.1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77</v>
      </c>
      <c r="B48" s="15" t="s">
        <v>465</v>
      </c>
      <c r="C48" s="16">
        <v>1.55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117</v>
      </c>
      <c r="B49" s="15" t="s">
        <v>466</v>
      </c>
      <c r="C49" s="16">
        <v>2.8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118</v>
      </c>
      <c r="B50" s="15" t="s">
        <v>467</v>
      </c>
      <c r="C50" s="16">
        <v>2.7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78</v>
      </c>
      <c r="B51" s="15" t="s">
        <v>468</v>
      </c>
      <c r="C51" s="16">
        <v>2.2000000000000002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79</v>
      </c>
      <c r="B52" s="15" t="s">
        <v>469</v>
      </c>
      <c r="C52" s="16">
        <v>1.63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119</v>
      </c>
      <c r="B53" s="15" t="s">
        <v>470</v>
      </c>
      <c r="C53" s="16">
        <v>2.9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121</v>
      </c>
      <c r="B54" s="15" t="s">
        <v>471</v>
      </c>
      <c r="C54" s="16">
        <v>3.1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80</v>
      </c>
      <c r="B55" s="15" t="s">
        <v>472</v>
      </c>
      <c r="C55" s="16">
        <v>2.5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81</v>
      </c>
      <c r="B56" s="15" t="s">
        <v>473</v>
      </c>
      <c r="C56" s="16">
        <v>2.2000000000000002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122</v>
      </c>
      <c r="B57" s="15" t="s">
        <v>474</v>
      </c>
      <c r="C57" s="16">
        <v>3.2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123</v>
      </c>
      <c r="B58" s="15" t="s">
        <v>475</v>
      </c>
      <c r="C58" s="16">
        <v>3.8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82</v>
      </c>
      <c r="B59" s="15" t="s">
        <v>476</v>
      </c>
      <c r="C59" s="16">
        <v>1.1499999999999999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83</v>
      </c>
      <c r="B60" s="15" t="s">
        <v>477</v>
      </c>
      <c r="C60" s="16">
        <v>2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84</v>
      </c>
      <c r="B61" s="15" t="s">
        <v>478</v>
      </c>
      <c r="C61" s="16">
        <v>1.82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125</v>
      </c>
      <c r="B62" s="15" t="s">
        <v>479</v>
      </c>
      <c r="C62" s="16">
        <v>2.4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85</v>
      </c>
      <c r="B63" s="15" t="s">
        <v>480</v>
      </c>
      <c r="C63" s="16">
        <v>2.5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86</v>
      </c>
      <c r="B64" s="15" t="s">
        <v>481</v>
      </c>
      <c r="C64" s="16">
        <v>1.74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87</v>
      </c>
      <c r="B65" s="15" t="s">
        <v>482</v>
      </c>
      <c r="C65" s="16">
        <v>2.5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88</v>
      </c>
      <c r="B66" s="15" t="s">
        <v>483</v>
      </c>
      <c r="C66" s="16">
        <v>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89</v>
      </c>
      <c r="B67" s="15" t="s">
        <v>484</v>
      </c>
      <c r="C67" s="16">
        <v>2.5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90</v>
      </c>
      <c r="B68" s="15" t="s">
        <v>485</v>
      </c>
      <c r="C68" s="16">
        <v>1.66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91</v>
      </c>
      <c r="B69" s="15" t="s">
        <v>486</v>
      </c>
      <c r="C69" s="16">
        <v>2.1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93</v>
      </c>
      <c r="B70" s="15" t="s">
        <v>487</v>
      </c>
      <c r="C70" s="16">
        <v>1.95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94</v>
      </c>
      <c r="B71" s="15" t="s">
        <v>488</v>
      </c>
      <c r="C71" s="16">
        <v>2.7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95</v>
      </c>
      <c r="B72" s="15" t="s">
        <v>489</v>
      </c>
      <c r="C72" s="16">
        <v>2.1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96</v>
      </c>
      <c r="B73" s="15" t="s">
        <v>490</v>
      </c>
      <c r="C73" s="16">
        <v>1.48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</v>
      </c>
      <c r="B74" s="15" t="s">
        <v>5</v>
      </c>
      <c r="C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</v>
      </c>
      <c r="B75" s="15" t="s">
        <v>5</v>
      </c>
      <c r="C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5</v>
      </c>
      <c r="B76" s="15" t="s">
        <v>5</v>
      </c>
      <c r="C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</v>
      </c>
      <c r="B77" s="15" t="s">
        <v>5</v>
      </c>
      <c r="C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</v>
      </c>
      <c r="B78" s="15" t="s">
        <v>5</v>
      </c>
      <c r="C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</v>
      </c>
      <c r="B79" s="15" t="s">
        <v>5</v>
      </c>
      <c r="C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39</v>
      </c>
      <c r="B2" s="15" t="s">
        <v>491</v>
      </c>
      <c r="C2" s="16">
        <v>1.57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106</v>
      </c>
      <c r="B3" s="15" t="s">
        <v>492</v>
      </c>
      <c r="C3" s="16">
        <v>2.8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40</v>
      </c>
      <c r="B4" s="15" t="s">
        <v>493</v>
      </c>
      <c r="C4" s="16">
        <v>1.89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41</v>
      </c>
      <c r="B5" s="15" t="s">
        <v>494</v>
      </c>
      <c r="C5" s="16">
        <v>1.73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107</v>
      </c>
      <c r="B6" s="15" t="s">
        <v>495</v>
      </c>
      <c r="C6" s="16">
        <v>2.1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42</v>
      </c>
      <c r="B7" s="15" t="s">
        <v>496</v>
      </c>
      <c r="C7" s="16">
        <v>2.2000000000000002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43</v>
      </c>
      <c r="B8" s="15" t="s">
        <v>497</v>
      </c>
      <c r="C8" s="16">
        <v>1.93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44</v>
      </c>
      <c r="B9" s="15" t="s">
        <v>498</v>
      </c>
      <c r="C9" s="16">
        <v>2.5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45</v>
      </c>
      <c r="B10" s="15" t="s">
        <v>499</v>
      </c>
      <c r="C10" s="16">
        <v>1.66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109</v>
      </c>
      <c r="B11" s="15" t="s">
        <v>500</v>
      </c>
      <c r="C11" s="16">
        <v>1.85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46</v>
      </c>
      <c r="B12" s="15" t="s">
        <v>501</v>
      </c>
      <c r="C12" s="16">
        <v>1.79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47</v>
      </c>
      <c r="B13" s="15" t="s">
        <v>502</v>
      </c>
      <c r="C13" s="16">
        <v>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48</v>
      </c>
      <c r="B14" s="15" t="s">
        <v>503</v>
      </c>
      <c r="C14" s="16">
        <v>2.2999999999999998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504</v>
      </c>
      <c r="C15" s="16">
        <v>2.2000000000000002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505</v>
      </c>
      <c r="C16" s="16">
        <v>1.95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</v>
      </c>
      <c r="B17" s="15" t="s">
        <v>506</v>
      </c>
      <c r="C17" s="16">
        <v>1.22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507</v>
      </c>
      <c r="C18" s="16">
        <v>1.31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53</v>
      </c>
      <c r="B19" s="15" t="s">
        <v>508</v>
      </c>
      <c r="C19" s="16">
        <v>1.71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509</v>
      </c>
      <c r="C20" s="16">
        <v>1.8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510</v>
      </c>
      <c r="C21" s="16">
        <v>1.57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111</v>
      </c>
      <c r="B22" s="15" t="s">
        <v>511</v>
      </c>
      <c r="C22" s="16">
        <v>2.1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112</v>
      </c>
      <c r="B23" s="15" t="s">
        <v>512</v>
      </c>
      <c r="C23" s="16">
        <v>2.1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56</v>
      </c>
      <c r="B24" s="15" t="s">
        <v>513</v>
      </c>
      <c r="C24" s="16">
        <v>1.75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57</v>
      </c>
      <c r="B25" s="15" t="s">
        <v>514</v>
      </c>
      <c r="C25" s="16">
        <v>1.79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58</v>
      </c>
      <c r="B26" s="15" t="s">
        <v>515</v>
      </c>
      <c r="C26" s="16">
        <v>1.7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113</v>
      </c>
      <c r="B27" s="15" t="s">
        <v>516</v>
      </c>
      <c r="C27" s="16">
        <v>2.2000000000000002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59</v>
      </c>
      <c r="B28" s="15" t="s">
        <v>517</v>
      </c>
      <c r="C28" s="16">
        <v>1.59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60</v>
      </c>
      <c r="B29" s="15" t="s">
        <v>155</v>
      </c>
      <c r="C29" s="16">
        <v>2.1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61</v>
      </c>
      <c r="B30" s="15" t="s">
        <v>518</v>
      </c>
      <c r="C30" s="16">
        <v>1.58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62</v>
      </c>
      <c r="B31" s="15" t="s">
        <v>519</v>
      </c>
      <c r="C31" s="16">
        <v>1.7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63</v>
      </c>
      <c r="B32" s="15" t="s">
        <v>520</v>
      </c>
      <c r="C32" s="16">
        <v>1.38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114</v>
      </c>
      <c r="B33" s="15" t="s">
        <v>521</v>
      </c>
      <c r="C33" s="16">
        <v>3.9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64</v>
      </c>
      <c r="B34" s="15" t="s">
        <v>522</v>
      </c>
      <c r="C34" s="16">
        <v>1.62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65</v>
      </c>
      <c r="B35" s="15" t="s">
        <v>523</v>
      </c>
      <c r="C35" s="16">
        <v>1.88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66</v>
      </c>
      <c r="B36" s="15" t="s">
        <v>524</v>
      </c>
      <c r="C36" s="16">
        <v>1.39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115</v>
      </c>
      <c r="B37" s="15" t="s">
        <v>525</v>
      </c>
      <c r="C37" s="16">
        <v>2.1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68</v>
      </c>
      <c r="B38" s="15" t="s">
        <v>526</v>
      </c>
      <c r="C38" s="16">
        <v>1.89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177</v>
      </c>
      <c r="B39" s="15" t="s">
        <v>527</v>
      </c>
      <c r="C39" s="16">
        <v>1.89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69</v>
      </c>
      <c r="B40" s="15" t="s">
        <v>528</v>
      </c>
      <c r="C40" s="16">
        <v>3.1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70</v>
      </c>
      <c r="B41" s="15" t="s">
        <v>529</v>
      </c>
      <c r="C41" s="16">
        <v>1.76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71</v>
      </c>
      <c r="B42" s="15" t="s">
        <v>530</v>
      </c>
      <c r="C42" s="16">
        <v>1.86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72</v>
      </c>
      <c r="B43" s="15" t="s">
        <v>531</v>
      </c>
      <c r="C43" s="16">
        <v>2.2000000000000002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73</v>
      </c>
      <c r="B44" s="15" t="s">
        <v>532</v>
      </c>
      <c r="C44" s="16">
        <v>1.75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74</v>
      </c>
      <c r="B45" s="15" t="s">
        <v>533</v>
      </c>
      <c r="C45" s="16">
        <v>1.66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75</v>
      </c>
      <c r="B46" s="15" t="s">
        <v>534</v>
      </c>
      <c r="C46" s="16">
        <v>4.5999999999999996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76</v>
      </c>
      <c r="B47" s="15" t="s">
        <v>535</v>
      </c>
      <c r="C47" s="16">
        <v>2.1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77</v>
      </c>
      <c r="B48" s="15" t="s">
        <v>536</v>
      </c>
      <c r="C48" s="16">
        <v>1.3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117</v>
      </c>
      <c r="B49" s="15" t="s">
        <v>537</v>
      </c>
      <c r="C49" s="16">
        <v>1.99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118</v>
      </c>
      <c r="B50" s="15" t="s">
        <v>538</v>
      </c>
      <c r="C50" s="16">
        <v>1.93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78</v>
      </c>
      <c r="B51" s="15" t="s">
        <v>539</v>
      </c>
      <c r="C51" s="16">
        <v>1.66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79</v>
      </c>
      <c r="B52" s="15" t="s">
        <v>540</v>
      </c>
      <c r="C52" s="16">
        <v>1.34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119</v>
      </c>
      <c r="B53" s="15" t="s">
        <v>541</v>
      </c>
      <c r="C53" s="16">
        <v>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121</v>
      </c>
      <c r="B54" s="15" t="s">
        <v>542</v>
      </c>
      <c r="C54" s="16">
        <v>2.1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80</v>
      </c>
      <c r="B55" s="15" t="s">
        <v>543</v>
      </c>
      <c r="C55" s="16">
        <v>1.84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81</v>
      </c>
      <c r="B56" s="15" t="s">
        <v>544</v>
      </c>
      <c r="C56" s="16">
        <v>1.65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122</v>
      </c>
      <c r="B57" s="15" t="s">
        <v>545</v>
      </c>
      <c r="C57" s="16">
        <v>2.2000000000000002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123</v>
      </c>
      <c r="B58" s="15" t="s">
        <v>546</v>
      </c>
      <c r="C58" s="16">
        <v>2.5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82</v>
      </c>
      <c r="B59" s="15" t="s">
        <v>547</v>
      </c>
      <c r="C59" s="16">
        <v>1.08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83</v>
      </c>
      <c r="B60" s="15" t="s">
        <v>548</v>
      </c>
      <c r="C60" s="16">
        <v>1.57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84</v>
      </c>
      <c r="B61" s="15" t="s">
        <v>549</v>
      </c>
      <c r="C61" s="16">
        <v>1.45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125</v>
      </c>
      <c r="B62" s="15" t="s">
        <v>158</v>
      </c>
      <c r="C62" s="16">
        <v>1.79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85</v>
      </c>
      <c r="B63" s="15" t="s">
        <v>550</v>
      </c>
      <c r="C63" s="16">
        <v>1.84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86</v>
      </c>
      <c r="B64" s="15" t="s">
        <v>551</v>
      </c>
      <c r="C64" s="16">
        <v>1.41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87</v>
      </c>
      <c r="B65" s="15" t="s">
        <v>552</v>
      </c>
      <c r="C65" s="16">
        <v>1.8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88</v>
      </c>
      <c r="B66" s="15" t="s">
        <v>153</v>
      </c>
      <c r="C66" s="16">
        <v>2.1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89</v>
      </c>
      <c r="B67" s="15" t="s">
        <v>553</v>
      </c>
      <c r="C67" s="16">
        <v>1.82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90</v>
      </c>
      <c r="B68" s="15" t="s">
        <v>554</v>
      </c>
      <c r="C68" s="16">
        <v>1.36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91</v>
      </c>
      <c r="B69" s="15" t="s">
        <v>555</v>
      </c>
      <c r="C69" s="16">
        <v>1.63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93</v>
      </c>
      <c r="B70" s="15" t="s">
        <v>556</v>
      </c>
      <c r="C70" s="16">
        <v>1.53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94</v>
      </c>
      <c r="B71" s="15" t="s">
        <v>557</v>
      </c>
      <c r="C71" s="16">
        <v>1.95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95</v>
      </c>
      <c r="B72" s="15" t="s">
        <v>558</v>
      </c>
      <c r="C72" s="16">
        <v>1.6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96</v>
      </c>
      <c r="B73" s="15" t="s">
        <v>559</v>
      </c>
      <c r="C73" s="16">
        <v>1.26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</v>
      </c>
      <c r="B74" s="15" t="s">
        <v>5</v>
      </c>
      <c r="C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</v>
      </c>
      <c r="B75" s="15" t="s">
        <v>5</v>
      </c>
      <c r="C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5</v>
      </c>
      <c r="B76" s="15" t="s">
        <v>5</v>
      </c>
      <c r="C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</v>
      </c>
      <c r="B77" s="15" t="s">
        <v>5</v>
      </c>
      <c r="C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</v>
      </c>
      <c r="B78" s="15" t="s">
        <v>5</v>
      </c>
      <c r="C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</v>
      </c>
      <c r="B79" s="15" t="s">
        <v>5</v>
      </c>
      <c r="C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39</v>
      </c>
      <c r="B2" s="15" t="s">
        <v>24</v>
      </c>
      <c r="C2" s="16">
        <v>10000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106</v>
      </c>
      <c r="B3" s="15" t="s">
        <v>24</v>
      </c>
      <c r="C3" s="16">
        <v>10000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40</v>
      </c>
      <c r="B4" s="15" t="s">
        <v>24</v>
      </c>
      <c r="C4" s="16">
        <v>10000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41</v>
      </c>
      <c r="B5" s="15" t="s">
        <v>24</v>
      </c>
      <c r="C5" s="16">
        <v>10000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107</v>
      </c>
      <c r="B6" s="15" t="s">
        <v>24</v>
      </c>
      <c r="C6" s="16">
        <v>10000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42</v>
      </c>
      <c r="B7" s="15" t="s">
        <v>24</v>
      </c>
      <c r="C7" s="16">
        <v>10000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43</v>
      </c>
      <c r="B8" s="15" t="s">
        <v>24</v>
      </c>
      <c r="C8" s="16">
        <v>10000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44</v>
      </c>
      <c r="B9" s="15" t="s">
        <v>24</v>
      </c>
      <c r="C9" s="16">
        <v>10000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45</v>
      </c>
      <c r="B10" s="15" t="s">
        <v>24</v>
      </c>
      <c r="C10" s="16">
        <v>10000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109</v>
      </c>
      <c r="B11" s="15" t="s">
        <v>24</v>
      </c>
      <c r="C11" s="16">
        <v>10000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46</v>
      </c>
      <c r="B12" s="15" t="s">
        <v>24</v>
      </c>
      <c r="C12" s="16">
        <v>10000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47</v>
      </c>
      <c r="B13" s="15" t="s">
        <v>24</v>
      </c>
      <c r="C13" s="16">
        <v>10000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48</v>
      </c>
      <c r="B14" s="15" t="s">
        <v>24</v>
      </c>
      <c r="C14" s="16">
        <v>10000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24</v>
      </c>
      <c r="C15" s="16">
        <v>10000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24</v>
      </c>
      <c r="C16" s="16">
        <v>10000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</v>
      </c>
      <c r="B17" s="15" t="s">
        <v>24</v>
      </c>
      <c r="C17" s="16">
        <v>10000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24</v>
      </c>
      <c r="C18" s="16">
        <v>10000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53</v>
      </c>
      <c r="B19" s="15" t="s">
        <v>24</v>
      </c>
      <c r="C19" s="16">
        <v>10000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24</v>
      </c>
      <c r="C20" s="16">
        <v>10000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24</v>
      </c>
      <c r="C21" s="16">
        <v>10000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111</v>
      </c>
      <c r="B22" s="15" t="s">
        <v>24</v>
      </c>
      <c r="C22" s="16">
        <v>10000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112</v>
      </c>
      <c r="B23" s="15" t="s">
        <v>24</v>
      </c>
      <c r="C23" s="16">
        <v>10000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56</v>
      </c>
      <c r="B24" s="15" t="s">
        <v>24</v>
      </c>
      <c r="C24" s="16">
        <v>10000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57</v>
      </c>
      <c r="B25" s="15" t="s">
        <v>24</v>
      </c>
      <c r="C25" s="16">
        <v>10000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58</v>
      </c>
      <c r="B26" s="15" t="s">
        <v>24</v>
      </c>
      <c r="C26" s="16">
        <v>10000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113</v>
      </c>
      <c r="B27" s="15" t="s">
        <v>24</v>
      </c>
      <c r="C27" s="16">
        <v>10000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59</v>
      </c>
      <c r="B28" s="15" t="s">
        <v>24</v>
      </c>
      <c r="C28" s="16">
        <v>10000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60</v>
      </c>
      <c r="B29" s="15" t="s">
        <v>24</v>
      </c>
      <c r="C29" s="16">
        <v>10000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61</v>
      </c>
      <c r="B30" s="15" t="s">
        <v>24</v>
      </c>
      <c r="C30" s="16">
        <v>10000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62</v>
      </c>
      <c r="B31" s="15" t="s">
        <v>24</v>
      </c>
      <c r="C31" s="16">
        <v>10000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63</v>
      </c>
      <c r="B32" s="15" t="s">
        <v>24</v>
      </c>
      <c r="C32" s="16">
        <v>10000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114</v>
      </c>
      <c r="B33" s="15" t="s">
        <v>24</v>
      </c>
      <c r="C33" s="16">
        <v>10000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64</v>
      </c>
      <c r="B34" s="15" t="s">
        <v>24</v>
      </c>
      <c r="C34" s="16">
        <v>10000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65</v>
      </c>
      <c r="B35" s="15" t="s">
        <v>24</v>
      </c>
      <c r="C35" s="16">
        <v>10000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66</v>
      </c>
      <c r="B36" s="15" t="s">
        <v>24</v>
      </c>
      <c r="C36" s="16">
        <v>10000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115</v>
      </c>
      <c r="B37" s="15" t="s">
        <v>24</v>
      </c>
      <c r="C37" s="16">
        <v>10000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68</v>
      </c>
      <c r="B38" s="15" t="s">
        <v>24</v>
      </c>
      <c r="C38" s="16">
        <v>10000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177</v>
      </c>
      <c r="B39" s="15" t="s">
        <v>24</v>
      </c>
      <c r="C39" s="16">
        <v>10000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69</v>
      </c>
      <c r="B40" s="15" t="s">
        <v>24</v>
      </c>
      <c r="C40" s="16">
        <v>10000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70</v>
      </c>
      <c r="B41" s="15" t="s">
        <v>24</v>
      </c>
      <c r="C41" s="16">
        <v>10000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71</v>
      </c>
      <c r="B42" s="15" t="s">
        <v>24</v>
      </c>
      <c r="C42" s="16">
        <v>10000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72</v>
      </c>
      <c r="B43" s="15" t="s">
        <v>24</v>
      </c>
      <c r="C43" s="16">
        <v>10000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73</v>
      </c>
      <c r="B44" s="15" t="s">
        <v>24</v>
      </c>
      <c r="C44" s="16">
        <v>10000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74</v>
      </c>
      <c r="B45" s="15" t="s">
        <v>24</v>
      </c>
      <c r="C45" s="16">
        <v>10000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75</v>
      </c>
      <c r="B46" s="15" t="s">
        <v>24</v>
      </c>
      <c r="C46" s="16">
        <v>10000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76</v>
      </c>
      <c r="B47" s="15" t="s">
        <v>24</v>
      </c>
      <c r="C47" s="16">
        <v>10000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77</v>
      </c>
      <c r="B48" s="15" t="s">
        <v>24</v>
      </c>
      <c r="C48" s="16">
        <v>10000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117</v>
      </c>
      <c r="B49" s="15" t="s">
        <v>24</v>
      </c>
      <c r="C49" s="16">
        <v>10000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118</v>
      </c>
      <c r="B50" s="15" t="s">
        <v>24</v>
      </c>
      <c r="C50" s="16">
        <v>10000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78</v>
      </c>
      <c r="B51" s="15" t="s">
        <v>24</v>
      </c>
      <c r="C51" s="16">
        <v>10000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79</v>
      </c>
      <c r="B52" s="15" t="s">
        <v>24</v>
      </c>
      <c r="C52" s="16">
        <v>10000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119</v>
      </c>
      <c r="B53" s="15" t="s">
        <v>24</v>
      </c>
      <c r="C53" s="16">
        <v>10000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121</v>
      </c>
      <c r="B54" s="15" t="s">
        <v>24</v>
      </c>
      <c r="C54" s="16">
        <v>10000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80</v>
      </c>
      <c r="B55" s="15" t="s">
        <v>24</v>
      </c>
      <c r="C55" s="16">
        <v>10000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81</v>
      </c>
      <c r="B56" s="15" t="s">
        <v>24</v>
      </c>
      <c r="C56" s="16">
        <v>10000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122</v>
      </c>
      <c r="B57" s="15" t="s">
        <v>24</v>
      </c>
      <c r="C57" s="16">
        <v>10000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123</v>
      </c>
      <c r="B58" s="15" t="s">
        <v>24</v>
      </c>
      <c r="C58" s="16">
        <v>10000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82</v>
      </c>
      <c r="B59" s="15" t="s">
        <v>24</v>
      </c>
      <c r="C59" s="16">
        <v>10000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83</v>
      </c>
      <c r="B60" s="15" t="s">
        <v>24</v>
      </c>
      <c r="C60" s="16">
        <v>10000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84</v>
      </c>
      <c r="B61" s="15" t="s">
        <v>24</v>
      </c>
      <c r="C61" s="16">
        <v>10000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125</v>
      </c>
      <c r="B62" s="15" t="s">
        <v>24</v>
      </c>
      <c r="C62" s="16">
        <v>10000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85</v>
      </c>
      <c r="B63" s="15" t="s">
        <v>24</v>
      </c>
      <c r="C63" s="16">
        <v>10000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86</v>
      </c>
      <c r="B64" s="15" t="s">
        <v>24</v>
      </c>
      <c r="C64" s="16">
        <v>10000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87</v>
      </c>
      <c r="B65" s="15" t="s">
        <v>24</v>
      </c>
      <c r="C65" s="16">
        <v>10000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88</v>
      </c>
      <c r="B66" s="15" t="s">
        <v>24</v>
      </c>
      <c r="C66" s="16">
        <v>10000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89</v>
      </c>
      <c r="B67" s="15" t="s">
        <v>24</v>
      </c>
      <c r="C67" s="16">
        <v>10000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90</v>
      </c>
      <c r="B68" s="15" t="s">
        <v>24</v>
      </c>
      <c r="C68" s="16">
        <v>10000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91</v>
      </c>
      <c r="B69" s="15" t="s">
        <v>24</v>
      </c>
      <c r="C69" s="16">
        <v>10000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93</v>
      </c>
      <c r="B70" s="15" t="s">
        <v>24</v>
      </c>
      <c r="C70" s="16">
        <v>10000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94</v>
      </c>
      <c r="B71" s="15" t="s">
        <v>24</v>
      </c>
      <c r="C71" s="16">
        <v>10000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95</v>
      </c>
      <c r="B72" s="15" t="s">
        <v>24</v>
      </c>
      <c r="C72" s="16">
        <v>10000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96</v>
      </c>
      <c r="B73" s="15" t="s">
        <v>24</v>
      </c>
      <c r="C73" s="16">
        <v>10000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</v>
      </c>
      <c r="B74" s="15" t="s">
        <v>5</v>
      </c>
      <c r="C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</v>
      </c>
      <c r="B75" s="15" t="s">
        <v>5</v>
      </c>
      <c r="C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5</v>
      </c>
      <c r="B76" s="15" t="s">
        <v>5</v>
      </c>
      <c r="C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</v>
      </c>
      <c r="B77" s="15" t="s">
        <v>5</v>
      </c>
      <c r="C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</v>
      </c>
      <c r="B78" s="15" t="s">
        <v>5</v>
      </c>
      <c r="C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</v>
      </c>
      <c r="B79" s="15" t="s">
        <v>5</v>
      </c>
      <c r="C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Aaron Rai</v>
      </c>
      <c r="B2">
        <f>IF(Win!B2="","",VALUE(Win!B2))</f>
        <v>1.5800000000000002E-2</v>
      </c>
      <c r="C2">
        <f>IF(Win!C2="","",Win!C2)</f>
        <v>63</v>
      </c>
      <c r="D2">
        <f>IF(Win!D2="","",Win!D2)</f>
        <v>41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38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Rai</v>
      </c>
      <c r="N2" t="str">
        <f>IF(FRL!B2="","",FRL!B2)</f>
        <v>1.60%</v>
      </c>
      <c r="O2">
        <f>IF(FRL!C2="","",FRL!C2)</f>
        <v>63</v>
      </c>
      <c r="P2">
        <f>IF(FRL!D2="","",FRL!D2)</f>
        <v>46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38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Adam Hadwin</v>
      </c>
      <c r="B3">
        <f>IF(Win!B3="","",VALUE(Win!B3))</f>
        <v>2.0999999999999999E-3</v>
      </c>
      <c r="C3">
        <f>IF(Win!C3="","",Win!C3)</f>
        <v>476</v>
      </c>
      <c r="D3">
        <f>IF(Win!D3="","",Win!D3)</f>
        <v>401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61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Adam Hadwin</v>
      </c>
      <c r="N3" t="str">
        <f>IF(FRL!B3="","",FRL!B3)</f>
        <v>0.69%</v>
      </c>
      <c r="O3">
        <f>IF(FRL!C3="","",FRL!C3)</f>
        <v>145</v>
      </c>
      <c r="P3">
        <f>IF(FRL!D3="","",FRL!D3)</f>
        <v>126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61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Adam Scott</v>
      </c>
      <c r="B4">
        <f>IF(Win!B4="","",VALUE(Win!B4))</f>
        <v>7.4000000000000003E-3</v>
      </c>
      <c r="C4">
        <f>IF(Win!C4="","",Win!C4)</f>
        <v>135</v>
      </c>
      <c r="D4">
        <f>IF(Win!D4="","",Win!D4)</f>
        <v>151</v>
      </c>
      <c r="E4" s="18">
        <f t="shared" si="0"/>
        <v>1E-3</v>
      </c>
      <c r="F4">
        <f t="array" ref="F4">IF(E4="","",RANK(E4, $E$2:$E$241) + COUNTIFS($E$2:$E$241, E4, $D$2:$D$241, "&lt;"&amp;D4) + COUNTIFS($E$2:$E$241, E4, $D$2:$D$241, D4, $A$2:$A$241, "&lt;"&amp;A4))</f>
        <v>9</v>
      </c>
      <c r="G4">
        <f ca="1">IF(Win!F4="","",Win!F4)</f>
        <v>49</v>
      </c>
      <c r="H4" s="6" t="str">
        <f t="shared" ca="1" si="1"/>
        <v/>
      </c>
      <c r="I4" s="6">
        <f t="shared" ca="1" si="2"/>
        <v>-2</v>
      </c>
      <c r="J4" t="str">
        <f ca="1">IF(F4="","",Win!H4)</f>
        <v>Bet365: 150/1, 5pl, 1/4</v>
      </c>
      <c r="M4" t="str">
        <f>IF(FRL!A4="","",FRL!A4)</f>
        <v>Adam Scott</v>
      </c>
      <c r="N4" t="str">
        <f>IF(FRL!B4="","",FRL!B4)</f>
        <v>1.16%</v>
      </c>
      <c r="O4">
        <f>IF(FRL!C4="","",FRL!C4)</f>
        <v>86</v>
      </c>
      <c r="P4">
        <f>IF(FRL!D4="","",FRL!D4)</f>
        <v>91</v>
      </c>
      <c r="Q4" s="18">
        <f t="shared" si="3"/>
        <v>1E-3</v>
      </c>
      <c r="R4">
        <f t="array" ref="R4">IF(Q4="","",RANK(Q4, $Q$2:$Q$241) + COUNTIFS($Q$2:$Q$241, Q4, $P$2:$P$241, "&lt;"&amp;P4) + COUNTIFS($Q$2:$Q$241, Q4, $P$2:$P$241, P4, $M$2:$M$241, "&lt;"&amp;M4))</f>
        <v>2</v>
      </c>
      <c r="S4">
        <f ca="1">IF(FRL!F4="","",FRL!F4)</f>
        <v>21</v>
      </c>
      <c r="T4" s="6">
        <f t="shared" ca="1" si="4"/>
        <v>-2</v>
      </c>
      <c r="U4" s="6">
        <f t="shared" ca="1" si="5"/>
        <v>-2</v>
      </c>
      <c r="V4" t="str">
        <f ca="1">IF(R4="","",FRL!H4)</f>
        <v>Ladbrokes: 90/1, 5pl, 1/4</v>
      </c>
    </row>
    <row r="5" spans="1:22" x14ac:dyDescent="0.25">
      <c r="A5" t="str">
        <f>IF(Win!A5="","",Win!A5)</f>
        <v>Akshay Bhatia</v>
      </c>
      <c r="B5">
        <f>IF(Win!B5="","",VALUE(Win!B5))</f>
        <v>1.0699999999999999E-2</v>
      </c>
      <c r="C5">
        <f>IF(Win!C5="","",Win!C5)</f>
        <v>93</v>
      </c>
      <c r="D5">
        <f>IF(Win!D5="","",Win!D5)</f>
        <v>67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42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Akshay Bhatia</v>
      </c>
      <c r="N5" t="str">
        <f>IF(FRL!B5="","",FRL!B5)</f>
        <v>1.37%</v>
      </c>
      <c r="O5">
        <f>IF(FRL!C5="","",FRL!C5)</f>
        <v>73</v>
      </c>
      <c r="P5">
        <f>IF(FRL!D5="","",FRL!D5)</f>
        <v>56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21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Andrew Novak</v>
      </c>
      <c r="B6">
        <f>IF(Win!B6="","",VALUE(Win!B6))</f>
        <v>5.1999999999999998E-3</v>
      </c>
      <c r="C6">
        <f>IF(Win!C6="","",Win!C6)</f>
        <v>192</v>
      </c>
      <c r="D6">
        <f>IF(Win!D6="","",Win!D6)</f>
        <v>126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2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Andrew Novak</v>
      </c>
      <c r="N6" t="str">
        <f>IF(FRL!B6="","",FRL!B6)</f>
        <v>1.09%</v>
      </c>
      <c r="O6">
        <f>IF(FRL!C6="","",FRL!C6)</f>
        <v>92</v>
      </c>
      <c r="P6">
        <f>IF(FRL!D6="","",FRL!D6)</f>
        <v>81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21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Austin Eckroat</v>
      </c>
      <c r="B7">
        <f>IF(Win!B7="","",VALUE(Win!B7))</f>
        <v>4.4999999999999997E-3</v>
      </c>
      <c r="C7">
        <f>IF(Win!C7="","",Win!C7)</f>
        <v>222</v>
      </c>
      <c r="D7">
        <f>IF(Win!D7="","",Win!D7)</f>
        <v>251</v>
      </c>
      <c r="E7" s="18">
        <f t="shared" si="0"/>
        <v>1E-3</v>
      </c>
      <c r="F7">
        <f t="array" ref="F7">IF(E7="","",RANK(E7, $E$2:$E$241) + COUNTIFS($E$2:$E$241, E7, $D$2:$D$241, "&lt;"&amp;D7) + COUNTIFS($E$2:$E$241, E7, $D$2:$D$241, D7, $A$2:$A$241, "&lt;"&amp;A7))</f>
        <v>11</v>
      </c>
      <c r="G7">
        <f ca="1">IF(Win!F7="","",Win!F7)</f>
        <v>32</v>
      </c>
      <c r="H7" s="6" t="str">
        <f t="shared" ca="1" si="1"/>
        <v/>
      </c>
      <c r="I7" s="6">
        <f t="shared" ca="1" si="2"/>
        <v>-2</v>
      </c>
      <c r="J7" t="str">
        <f ca="1">IF(F7="","",Win!H7)</f>
        <v>Skybet: 250/1, 6pl, 1/5</v>
      </c>
      <c r="M7" t="str">
        <f>IF(FRL!A7="","",FRL!A7)</f>
        <v>Austin Eckroat</v>
      </c>
      <c r="N7" t="str">
        <f>IF(FRL!B7="","",FRL!B7)</f>
        <v>0.93%</v>
      </c>
      <c r="O7">
        <f>IF(FRL!C7="","",FRL!C7)</f>
        <v>108</v>
      </c>
      <c r="P7">
        <f>IF(FRL!D7="","",FRL!D7)</f>
        <v>111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51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Billy Horschel</v>
      </c>
      <c r="B8">
        <f>IF(Win!B8="","",VALUE(Win!B8))</f>
        <v>7.1999999999999998E-3</v>
      </c>
      <c r="C8">
        <f>IF(Win!C8="","",Win!C8)</f>
        <v>139</v>
      </c>
      <c r="D8">
        <f>IF(Win!D8="","",Win!D8)</f>
        <v>111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27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Billy Horschel</v>
      </c>
      <c r="N8" t="str">
        <f>IF(FRL!B8="","",FRL!B8)</f>
        <v>1.17%</v>
      </c>
      <c r="O8">
        <f>IF(FRL!C8="","",FRL!C8)</f>
        <v>85</v>
      </c>
      <c r="P8">
        <f>IF(FRL!D8="","",FRL!D8)</f>
        <v>81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51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Brian Campbell</v>
      </c>
      <c r="B9">
        <f>IF(Win!B9="","",VALUE(Win!B9))</f>
        <v>3.0000000000000001E-3</v>
      </c>
      <c r="C9">
        <f>IF(Win!C9="","",Win!C9)</f>
        <v>333</v>
      </c>
      <c r="D9">
        <f>IF(Win!D9="","",Win!D9)</f>
        <v>251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32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Brian Campbell</v>
      </c>
      <c r="N9" t="str">
        <f>IF(FRL!B9="","",FRL!B9)</f>
        <v>0.86%</v>
      </c>
      <c r="O9">
        <f>IF(FRL!C9="","",FRL!C9)</f>
        <v>116</v>
      </c>
      <c r="P9">
        <f>IF(FRL!D9="","",FRL!D9)</f>
        <v>126</v>
      </c>
      <c r="Q9" s="18">
        <f t="shared" si="3"/>
        <v>1E-3</v>
      </c>
      <c r="R9">
        <f t="array" ref="R9">IF(Q9="","",RANK(Q9, $Q$2:$Q$241) + COUNTIFS($Q$2:$Q$241, Q9, $P$2:$P$241, "&lt;"&amp;P9) + COUNTIFS($Q$2:$Q$241, Q9, $P$2:$P$241, P9, $M$2:$M$241, "&lt;"&amp;M9))</f>
        <v>5</v>
      </c>
      <c r="S9">
        <f ca="1">IF(FRL!F9="","",FRL!F9)</f>
        <v>5</v>
      </c>
      <c r="T9" s="6" t="str">
        <f t="shared" ca="1" si="4"/>
        <v/>
      </c>
      <c r="U9" s="6">
        <f t="shared" ca="1" si="5"/>
        <v>4.45</v>
      </c>
      <c r="V9" t="str">
        <f ca="1">IF(R9="","",FRL!H9)</f>
        <v>Ladbrokes: 125/1, 5pl, 1/4</v>
      </c>
    </row>
    <row r="10" spans="1:22" x14ac:dyDescent="0.25">
      <c r="A10" t="str">
        <f>IF(Win!A10="","",Win!A10)</f>
        <v>Brian Harman</v>
      </c>
      <c r="B10">
        <f>IF(Win!B10="","",VALUE(Win!B10))</f>
        <v>1.26E-2</v>
      </c>
      <c r="C10">
        <f>IF(Win!C10="","",Win!C10)</f>
        <v>79</v>
      </c>
      <c r="D10">
        <f>IF(Win!D10="","",Win!D10)</f>
        <v>71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3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Brian Harman</v>
      </c>
      <c r="N10" t="str">
        <f>IF(FRL!B10="","",FRL!B10)</f>
        <v>1.54%</v>
      </c>
      <c r="O10">
        <f>IF(FRL!C10="","",FRL!C10)</f>
        <v>65</v>
      </c>
      <c r="P10">
        <f>IF(FRL!D10="","",FRL!D10)</f>
        <v>56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5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Bud Cauley</v>
      </c>
      <c r="B11">
        <f>IF(Win!B11="","",VALUE(Win!B11))</f>
        <v>8.0000000000000002E-3</v>
      </c>
      <c r="C11">
        <f>IF(Win!C11="","",Win!C11)</f>
        <v>125</v>
      </c>
      <c r="D11">
        <f>IF(Win!D11="","",Win!D11)</f>
        <v>81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32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Bud Cauley</v>
      </c>
      <c r="N11" t="str">
        <f>IF(FRL!B11="","",FRL!B11)</f>
        <v>1.10%</v>
      </c>
      <c r="O11">
        <f>IF(FRL!C11="","",FRL!C11)</f>
        <v>91</v>
      </c>
      <c r="P11">
        <f>IF(FRL!D11="","",FRL!D11)</f>
        <v>67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31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Byeong Hun An</v>
      </c>
      <c r="B12">
        <f>IF(Win!B12="","",VALUE(Win!B12))</f>
        <v>9.4999999999999998E-3</v>
      </c>
      <c r="C12">
        <f>IF(Win!C12="","",Win!C12)</f>
        <v>105</v>
      </c>
      <c r="D12">
        <f>IF(Win!D12="","",Win!D12)</f>
        <v>101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38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Byeong Hun An</v>
      </c>
      <c r="N12" t="str">
        <f>IF(FRL!B12="","",FRL!B12)</f>
        <v>1.28%</v>
      </c>
      <c r="O12">
        <f>IF(FRL!C12="","",FRL!C12)</f>
        <v>78</v>
      </c>
      <c r="P12">
        <f>IF(FRL!D12="","",FRL!D12)</f>
        <v>67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68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Cam Davis</v>
      </c>
      <c r="B13">
        <f>IF(Win!B13="","",VALUE(Win!B13))</f>
        <v>2E-3</v>
      </c>
      <c r="C13">
        <f>IF(Win!C13="","",Win!C13)</f>
        <v>500</v>
      </c>
      <c r="D13">
        <f>IF(Win!D13="","",Win!D13)</f>
        <v>251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13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Cam Davis</v>
      </c>
      <c r="N13" t="str">
        <f>IF(FRL!B13="","",FRL!B13)</f>
        <v>0.64%</v>
      </c>
      <c r="O13">
        <f>IF(FRL!C13="","",FRL!C13)</f>
        <v>156</v>
      </c>
      <c r="P13">
        <f>IF(FRL!D13="","",FRL!D13)</f>
        <v>126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38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Cameron Young</v>
      </c>
      <c r="B14">
        <f>IF(Win!B14="","",VALUE(Win!B14))</f>
        <v>3.8999999999999998E-3</v>
      </c>
      <c r="C14">
        <f>IF(Win!C14="","",Win!C14)</f>
        <v>256</v>
      </c>
      <c r="D14">
        <f>IF(Win!D14="","",Win!D14)</f>
        <v>201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54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Cameron Young</v>
      </c>
      <c r="N14" t="str">
        <f>IF(FRL!B14="","",FRL!B14)</f>
        <v>0.84%</v>
      </c>
      <c r="O14">
        <f>IF(FRL!C14="","",FRL!C14)</f>
        <v>119</v>
      </c>
      <c r="P14">
        <f>IF(FRL!D14="","",FRL!D14)</f>
        <v>111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38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Chris Kirk</v>
      </c>
      <c r="B15">
        <f>IF(Win!B15="","",VALUE(Win!B15))</f>
        <v>4.7999999999999996E-3</v>
      </c>
      <c r="C15">
        <f>IF(Win!C15="","",Win!C15)</f>
        <v>208</v>
      </c>
      <c r="D15">
        <f>IF(Win!D15="","",Win!D15)</f>
        <v>251</v>
      </c>
      <c r="E15" s="18">
        <f t="shared" si="0"/>
        <v>1E-3</v>
      </c>
      <c r="F15">
        <f t="array" ref="F15">IF(E15="","",RANK(E15, $E$2:$E$241) + COUNTIFS($E$2:$E$241, E15, $D$2:$D$241, "&lt;"&amp;D15) + COUNTIFS($E$2:$E$241, E15, $D$2:$D$241, D15, $A$2:$A$241, "&lt;"&amp;A15))</f>
        <v>12</v>
      </c>
      <c r="G15">
        <f ca="1">IF(Win!F15="","",Win!F15)</f>
        <v>18</v>
      </c>
      <c r="H15" s="6" t="str">
        <f t="shared" ca="1" si="1"/>
        <v/>
      </c>
      <c r="I15" s="6">
        <f t="shared" ca="1" si="2"/>
        <v>-2</v>
      </c>
      <c r="J15" t="str">
        <f ca="1">IF(F15="","",Win!H15)</f>
        <v>Bet365: 250/1, 5pl, 1/4</v>
      </c>
      <c r="M15" t="str">
        <f>IF(FRL!A15="","",FRL!A15)</f>
        <v>Chris Kirk</v>
      </c>
      <c r="N15" t="str">
        <f>IF(FRL!B15="","",FRL!B15)</f>
        <v>0.96%</v>
      </c>
      <c r="O15">
        <f>IF(FRL!C15="","",FRL!C15)</f>
        <v>104</v>
      </c>
      <c r="P15">
        <f>IF(FRL!D15="","",FRL!D15)</f>
        <v>101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51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Christiaan Bezuidenhout</v>
      </c>
      <c r="B16">
        <f>IF(Win!B16="","",VALUE(Win!B16))</f>
        <v>7.1999999999999998E-3</v>
      </c>
      <c r="C16">
        <f>IF(Win!C16="","",Win!C16)</f>
        <v>139</v>
      </c>
      <c r="D16">
        <f>IF(Win!D16="","",Win!D16)</f>
        <v>201</v>
      </c>
      <c r="E16" s="18">
        <f t="shared" si="0"/>
        <v>2E-3</v>
      </c>
      <c r="F16">
        <f t="array" ref="F16">IF(E16="","",RANK(E16, $E$2:$E$241) + COUNTIFS($E$2:$E$241, E16, $D$2:$D$241, "&lt;"&amp;D16) + COUNTIFS($E$2:$E$241, E16, $D$2:$D$241, D16, $A$2:$A$241, "&lt;"&amp;A16))</f>
        <v>6</v>
      </c>
      <c r="G16">
        <f ca="1">IF(Win!F16="","",Win!F16)</f>
        <v>42</v>
      </c>
      <c r="H16" s="6" t="str">
        <f t="shared" ca="1" si="1"/>
        <v/>
      </c>
      <c r="I16" s="6">
        <f t="shared" ca="1" si="2"/>
        <v>-2</v>
      </c>
      <c r="J16" t="str">
        <f ca="1">IF(F16="","",Win!H16)</f>
        <v>Spreadex: 200/1, 5pl, 1/4</v>
      </c>
      <c r="M16" t="str">
        <f>IF(FRL!A16="","",FRL!A16)</f>
        <v>Christiaan Bezuidenhout</v>
      </c>
      <c r="N16" t="str">
        <f>IF(FRL!B16="","",FRL!B16)</f>
        <v>1.10%</v>
      </c>
      <c r="O16">
        <f>IF(FRL!C16="","",FRL!C16)</f>
        <v>91</v>
      </c>
      <c r="P16">
        <f>IF(FRL!D16="","",FRL!D16)</f>
        <v>101</v>
      </c>
      <c r="Q16" s="18">
        <f t="shared" si="3"/>
        <v>1E-3</v>
      </c>
      <c r="R16">
        <f t="array" ref="R16">IF(Q16="","",RANK(Q16, $Q$2:$Q$241) + COUNTIFS($Q$2:$Q$241, Q16, $P$2:$P$241, "&lt;"&amp;P16) + COUNTIFS($Q$2:$Q$241, Q16, $P$2:$P$241, P16, $M$2:$M$241, "&lt;"&amp;M16))</f>
        <v>4</v>
      </c>
      <c r="S16">
        <f ca="1">IF(FRL!F16="","",FRL!F16)</f>
        <v>38</v>
      </c>
      <c r="T16" s="6" t="str">
        <f t="shared" ca="1" si="4"/>
        <v/>
      </c>
      <c r="U16" s="6">
        <f t="shared" ca="1" si="5"/>
        <v>-2</v>
      </c>
      <c r="V16" t="str">
        <f ca="1">IF(R16="","",FRL!H16)</f>
        <v>Bet365: 100/1, 5pl, 1/4</v>
      </c>
    </row>
    <row r="17" spans="1:22" x14ac:dyDescent="0.25">
      <c r="A17" t="str">
        <f>IF(Win!A17="","",Win!A17)</f>
        <v>Collin Morikawa</v>
      </c>
      <c r="B17">
        <f>IF(Win!B17="","",VALUE(Win!B17))</f>
        <v>5.5199999999999999E-2</v>
      </c>
      <c r="C17">
        <f>IF(Win!C17="","",Win!C17)</f>
        <v>18</v>
      </c>
      <c r="D17">
        <f>IF(Win!D17="","",Win!D17)</f>
        <v>12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54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Collin Morikawa</v>
      </c>
      <c r="N17" t="str">
        <f>IF(FRL!B17="","",FRL!B17)</f>
        <v>2.97%</v>
      </c>
      <c r="O17">
        <f>IF(FRL!C17="","",FRL!C17)</f>
        <v>34</v>
      </c>
      <c r="P17">
        <f>IF(FRL!D17="","",FRL!D17)</f>
        <v>23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31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Corey Conners</v>
      </c>
      <c r="B18">
        <f>IF(Win!B18="","",VALUE(Win!B18))</f>
        <v>3.6999999999999998E-2</v>
      </c>
      <c r="C18">
        <f>IF(Win!C18="","",Win!C18)</f>
        <v>27</v>
      </c>
      <c r="D18">
        <f>IF(Win!D18="","",Win!D18)</f>
        <v>23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49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Corey Conners</v>
      </c>
      <c r="N18" t="str">
        <f>IF(FRL!B18="","",FRL!B18)</f>
        <v>2.45%</v>
      </c>
      <c r="O18">
        <f>IF(FRL!C18="","",FRL!C18)</f>
        <v>41</v>
      </c>
      <c r="P18">
        <f>IF(FRL!D18="","",FRL!D18)</f>
        <v>31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38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Daniel Berger</v>
      </c>
      <c r="B19">
        <f>IF(Win!B19="","",VALUE(Win!B19))</f>
        <v>1.11E-2</v>
      </c>
      <c r="C19">
        <f>IF(Win!C19="","",Win!C19)</f>
        <v>90</v>
      </c>
      <c r="D19">
        <f>IF(Win!D19="","",Win!D19)</f>
        <v>41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3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Daniel Berger</v>
      </c>
      <c r="N19" t="str">
        <f>IF(FRL!B19="","",FRL!B19)</f>
        <v>1.42%</v>
      </c>
      <c r="O19">
        <f>IF(FRL!C19="","",FRL!C19)</f>
        <v>70</v>
      </c>
      <c r="P19">
        <f>IF(FRL!D19="","",FRL!D19)</f>
        <v>46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38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Davis Thompson</v>
      </c>
      <c r="B20">
        <f>IF(Win!B20="","",VALUE(Win!B20))</f>
        <v>9.2999999999999992E-3</v>
      </c>
      <c r="C20">
        <f>IF(Win!C20="","",Win!C20)</f>
        <v>108</v>
      </c>
      <c r="D20">
        <f>IF(Win!D20="","",Win!D20)</f>
        <v>71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27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Davis Thompson</v>
      </c>
      <c r="N20" t="str">
        <f>IF(FRL!B20="","",FRL!B20)</f>
        <v>1.26%</v>
      </c>
      <c r="O20">
        <f>IF(FRL!C20="","",FRL!C20)</f>
        <v>79</v>
      </c>
      <c r="P20">
        <f>IF(FRL!D20="","",FRL!D20)</f>
        <v>61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51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Denny McCarthy</v>
      </c>
      <c r="B21">
        <f>IF(Win!B21="","",VALUE(Win!B21))</f>
        <v>1.5800000000000002E-2</v>
      </c>
      <c r="C21">
        <f>IF(Win!C21="","",Win!C21)</f>
        <v>63</v>
      </c>
      <c r="D21">
        <f>IF(Win!D21="","",Win!D21)</f>
        <v>56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49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Denny McCarthy</v>
      </c>
      <c r="N21" t="str">
        <f>IF(FRL!B21="","",FRL!B21)</f>
        <v>1.58%</v>
      </c>
      <c r="O21">
        <f>IF(FRL!C21="","",FRL!C21)</f>
        <v>63</v>
      </c>
      <c r="P21">
        <f>IF(FRL!D21="","",FRL!D21)</f>
        <v>46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21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Eric Cole</v>
      </c>
      <c r="B22">
        <f>IF(Win!B22="","",VALUE(Win!B22))</f>
        <v>5.4000000000000003E-3</v>
      </c>
      <c r="C22">
        <f>IF(Win!C22="","",Win!C22)</f>
        <v>185</v>
      </c>
      <c r="D22">
        <f>IF(Win!D22="","",Win!D22)</f>
        <v>176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18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Eric Cole</v>
      </c>
      <c r="N22" t="str">
        <f>IF(FRL!B22="","",FRL!B22)</f>
        <v>0.94%</v>
      </c>
      <c r="O22">
        <f>IF(FRL!C22="","",FRL!C22)</f>
        <v>106</v>
      </c>
      <c r="P22">
        <f>IF(FRL!D22="","",FRL!D22)</f>
        <v>101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10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Gary Woodland</v>
      </c>
      <c r="B23">
        <f>IF(Win!B23="","",VALUE(Win!B23))</f>
        <v>4.7999999999999996E-3</v>
      </c>
      <c r="C23">
        <f>IF(Win!C23="","",Win!C23)</f>
        <v>208</v>
      </c>
      <c r="D23">
        <f>IF(Win!D23="","",Win!D23)</f>
        <v>176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61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Gary Woodland</v>
      </c>
      <c r="N23" t="str">
        <f>IF(FRL!B23="","",FRL!B23)</f>
        <v>0.98%</v>
      </c>
      <c r="O23">
        <f>IF(FRL!C23="","",FRL!C23)</f>
        <v>102</v>
      </c>
      <c r="P23">
        <f>IF(FRL!D23="","",FRL!D23)</f>
        <v>91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5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Harris English</v>
      </c>
      <c r="B24">
        <f>IF(Win!B24="","",VALUE(Win!B24))</f>
        <v>9.9000000000000008E-3</v>
      </c>
      <c r="C24">
        <f>IF(Win!C24="","",Win!C24)</f>
        <v>101</v>
      </c>
      <c r="D24">
        <f>IF(Win!D24="","",Win!D24)</f>
        <v>81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66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Harris English</v>
      </c>
      <c r="N24" t="str">
        <f>IF(FRL!B24="","",FRL!B24)</f>
        <v>1.32%</v>
      </c>
      <c r="O24">
        <f>IF(FRL!C24="","",FRL!C24)</f>
        <v>76</v>
      </c>
      <c r="P24">
        <f>IF(FRL!D24="","",FRL!D24)</f>
        <v>61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38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J.J. Spaun</v>
      </c>
      <c r="B25">
        <f>IF(Win!B25="","",VALUE(Win!B25))</f>
        <v>9.4000000000000004E-3</v>
      </c>
      <c r="C25">
        <f>IF(Win!C25="","",Win!C25)</f>
        <v>106</v>
      </c>
      <c r="D25">
        <f>IF(Win!D25="","",Win!D25)</f>
        <v>67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42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J.J. Spaun</v>
      </c>
      <c r="N25" t="str">
        <f>IF(FRL!B25="","",FRL!B25)</f>
        <v>1.21%</v>
      </c>
      <c r="O25">
        <f>IF(FRL!C25="","",FRL!C25)</f>
        <v>83</v>
      </c>
      <c r="P25">
        <f>IF(FRL!D25="","",FRL!D25)</f>
        <v>61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5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J.T. Poston</v>
      </c>
      <c r="B26">
        <f>IF(Win!B26="","",VALUE(Win!B26))</f>
        <v>1.0699999999999999E-2</v>
      </c>
      <c r="C26">
        <f>IF(Win!C26="","",Win!C26)</f>
        <v>93</v>
      </c>
      <c r="D26">
        <f>IF(Win!D26="","",Win!D26)</f>
        <v>67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11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J.T. Poston</v>
      </c>
      <c r="N26" t="str">
        <f>IF(FRL!B26="","",FRL!B26)</f>
        <v>1.35%</v>
      </c>
      <c r="O26">
        <f>IF(FRL!C26="","",FRL!C26)</f>
        <v>74</v>
      </c>
      <c r="P26">
        <f>IF(FRL!D26="","",FRL!D26)</f>
        <v>51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21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Jacob Bridgeman</v>
      </c>
      <c r="B27">
        <f>IF(Win!B27="","",VALUE(Win!B27))</f>
        <v>4.7000000000000002E-3</v>
      </c>
      <c r="C27">
        <f>IF(Win!C27="","",Win!C27)</f>
        <v>213</v>
      </c>
      <c r="D27">
        <f>IF(Win!D27="","",Win!D27)</f>
        <v>126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61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Jacob Bridgeman</v>
      </c>
      <c r="N27" t="str">
        <f>IF(FRL!B27="","",FRL!B27)</f>
        <v>0.94%</v>
      </c>
      <c r="O27">
        <f>IF(FRL!C27="","",FRL!C27)</f>
        <v>106</v>
      </c>
      <c r="P27">
        <f>IF(FRL!D27="","",FRL!D27)</f>
        <v>91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51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Jason Day</v>
      </c>
      <c r="B28">
        <f>IF(Win!B28="","",VALUE(Win!B28))</f>
        <v>1.5299999999999999E-2</v>
      </c>
      <c r="C28">
        <f>IF(Win!C28="","",Win!C28)</f>
        <v>65</v>
      </c>
      <c r="D28">
        <f>IF(Win!D28="","",Win!D28)</f>
        <v>41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49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Jason Day</v>
      </c>
      <c r="N28" t="str">
        <f>IF(FRL!B28="","",FRL!B28)</f>
        <v>1.61%</v>
      </c>
      <c r="O28">
        <f>IF(FRL!C28="","",FRL!C28)</f>
        <v>62</v>
      </c>
      <c r="P28">
        <f>IF(FRL!D28="","",FRL!D28)</f>
        <v>41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21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Joe Highsmith</v>
      </c>
      <c r="B29">
        <f>IF(Win!B29="","",VALUE(Win!B29))</f>
        <v>4.7000000000000002E-3</v>
      </c>
      <c r="C29">
        <f>IF(Win!C29="","",Win!C29)</f>
        <v>213</v>
      </c>
      <c r="D29">
        <f>IF(Win!D29="","",Win!D29)</f>
        <v>151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72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Joe Highsmith</v>
      </c>
      <c r="N29" t="str">
        <f>IF(FRL!B29="","",FRL!B29)</f>
        <v>0.94%</v>
      </c>
      <c r="O29">
        <f>IF(FRL!C29="","",FRL!C29)</f>
        <v>106</v>
      </c>
      <c r="P29">
        <f>IF(FRL!D29="","",FRL!D29)</f>
        <v>91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71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Jordan Spieth</v>
      </c>
      <c r="B30">
        <f>IF(Win!B30="","",VALUE(Win!B30))</f>
        <v>1.54E-2</v>
      </c>
      <c r="C30">
        <f>IF(Win!C30="","",Win!C30)</f>
        <v>65</v>
      </c>
      <c r="D30">
        <f>IF(Win!D30="","",Win!D30)</f>
        <v>41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18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Jordan Spieth</v>
      </c>
      <c r="N30" t="str">
        <f>IF(FRL!B30="","",FRL!B30)</f>
        <v>1.56%</v>
      </c>
      <c r="O30">
        <f>IF(FRL!C30="","",FRL!C30)</f>
        <v>64</v>
      </c>
      <c r="P30">
        <f>IF(FRL!D30="","",FRL!D30)</f>
        <v>36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10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Justin Rose</v>
      </c>
      <c r="B31">
        <f>IF(Win!B31="","",VALUE(Win!B31))</f>
        <v>1.12E-2</v>
      </c>
      <c r="C31">
        <f>IF(Win!C31="","",Win!C31)</f>
        <v>89</v>
      </c>
      <c r="D31">
        <f>IF(Win!D31="","",Win!D31)</f>
        <v>67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42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Justin Rose</v>
      </c>
      <c r="N31" t="str">
        <f>IF(FRL!B31="","",FRL!B31)</f>
        <v>1.43%</v>
      </c>
      <c r="O31">
        <f>IF(FRL!C31="","",FRL!C31)</f>
        <v>70</v>
      </c>
      <c r="P31">
        <f>IF(FRL!D31="","",FRL!D31)</f>
        <v>51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10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Justin Thomas</v>
      </c>
      <c r="B32">
        <f>IF(Win!B32="","",VALUE(Win!B32))</f>
        <v>2.8000000000000001E-2</v>
      </c>
      <c r="C32">
        <f>IF(Win!C32="","",Win!C32)</f>
        <v>36</v>
      </c>
      <c r="D32">
        <f>IF(Win!D32="","",Win!D32)</f>
        <v>21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Justin Thomas</v>
      </c>
      <c r="N32" t="str">
        <f>IF(FRL!B32="","",FRL!B32)</f>
        <v>2.02%</v>
      </c>
      <c r="O32">
        <f>IF(FRL!C32="","",FRL!C32)</f>
        <v>50</v>
      </c>
      <c r="P32">
        <f>IF(FRL!D32="","",FRL!D32)</f>
        <v>29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Karl Vilips</v>
      </c>
      <c r="B33">
        <f>IF(Win!B33="","",VALUE(Win!B33))</f>
        <v>8.9999999999999998E-4</v>
      </c>
      <c r="C33">
        <f>IF(Win!C33="","",Win!C33)</f>
        <v>1111</v>
      </c>
      <c r="D33">
        <f>IF(Win!D33="","",Win!D33)</f>
        <v>401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54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Karl Vilips</v>
      </c>
      <c r="N33" t="str">
        <f>IF(FRL!B33="","",FRL!B33)</f>
        <v>0.47%</v>
      </c>
      <c r="O33">
        <f>IF(FRL!C33="","",FRL!C33)</f>
        <v>213</v>
      </c>
      <c r="P33">
        <f>IF(FRL!D33="","",FRL!D33)</f>
        <v>151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51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Keegan Bradley</v>
      </c>
      <c r="B34">
        <f>IF(Win!B34="","",VALUE(Win!B34))</f>
        <v>1.3899999999999999E-2</v>
      </c>
      <c r="C34">
        <f>IF(Win!C34="","",Win!C34)</f>
        <v>72</v>
      </c>
      <c r="D34">
        <f>IF(Win!D34="","",Win!D34)</f>
        <v>71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18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Keegan Bradley</v>
      </c>
      <c r="N34" t="str">
        <f>IF(FRL!B34="","",FRL!B34)</f>
        <v>1.50%</v>
      </c>
      <c r="O34">
        <f>IF(FRL!C34="","",FRL!C34)</f>
        <v>67</v>
      </c>
      <c r="P34">
        <f>IF(FRL!D34="","",FRL!D34)</f>
        <v>67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10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Lucas Glover</v>
      </c>
      <c r="B35">
        <f>IF(Win!B35="","",VALUE(Win!B35))</f>
        <v>8.0000000000000002E-3</v>
      </c>
      <c r="C35">
        <f>IF(Win!C35="","",Win!C35)</f>
        <v>125</v>
      </c>
      <c r="D35">
        <f>IF(Win!D35="","",Win!D35)</f>
        <v>91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61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Lucas Glover</v>
      </c>
      <c r="N35" t="str">
        <f>IF(FRL!B35="","",FRL!B35)</f>
        <v>1.23%</v>
      </c>
      <c r="O35">
        <f>IF(FRL!C35="","",FRL!C35)</f>
        <v>81</v>
      </c>
      <c r="P35">
        <f>IF(FRL!D35="","",FRL!D35)</f>
        <v>71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21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Ludvig Aberg</v>
      </c>
      <c r="B36">
        <f>IF(Win!B36="","",VALUE(Win!B36))</f>
        <v>2.7199999999999998E-2</v>
      </c>
      <c r="C36">
        <f>IF(Win!C36="","",Win!C36)</f>
        <v>37</v>
      </c>
      <c r="D36">
        <f>IF(Win!D36="","",Win!D36)</f>
        <v>15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54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Ludvig Aberg</v>
      </c>
      <c r="N36" t="str">
        <f>IF(FRL!B36="","",FRL!B36)</f>
        <v>2.17%</v>
      </c>
      <c r="O36">
        <f>IF(FRL!C36="","",FRL!C36)</f>
        <v>46</v>
      </c>
      <c r="P36">
        <f>IF(FRL!D36="","",FRL!D36)</f>
        <v>21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31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Mackenzie Hughes</v>
      </c>
      <c r="B37">
        <f>IF(Win!B37="","",VALUE(Win!B37))</f>
        <v>5.3E-3</v>
      </c>
      <c r="C37">
        <f>IF(Win!C37="","",Win!C37)</f>
        <v>189</v>
      </c>
      <c r="D37">
        <f>IF(Win!D37="","",Win!D37)</f>
        <v>151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3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Mackenzie Hughes</v>
      </c>
      <c r="N37" t="str">
        <f>IF(FRL!B37="","",FRL!B37)</f>
        <v>1.00%</v>
      </c>
      <c r="O37">
        <f>IF(FRL!C37="","",FRL!C37)</f>
        <v>100</v>
      </c>
      <c r="P37">
        <f>IF(FRL!D37="","",FRL!D37)</f>
        <v>91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21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Matt Fitzpatrick</v>
      </c>
      <c r="B38">
        <f>IF(Win!B38="","",VALUE(Win!B38))</f>
        <v>7.7000000000000002E-3</v>
      </c>
      <c r="C38">
        <f>IF(Win!C38="","",Win!C38)</f>
        <v>130</v>
      </c>
      <c r="D38">
        <f>IF(Win!D38="","",Win!D38)</f>
        <v>86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38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Matt Fitzpatrick</v>
      </c>
      <c r="N38" t="str">
        <f>IF(FRL!B38="","",FRL!B38)</f>
        <v>1.12%</v>
      </c>
      <c r="O38">
        <f>IF(FRL!C38="","",FRL!C38)</f>
        <v>89</v>
      </c>
      <c r="P38">
        <f>IF(FRL!D38="","",FRL!D38)</f>
        <v>67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5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Matt Kuchar</v>
      </c>
      <c r="B39">
        <f>IF(Win!B39="","",VALUE(Win!B39))</f>
        <v>7.1000000000000004E-3</v>
      </c>
      <c r="C39">
        <f>IF(Win!C39="","",Win!C39)</f>
        <v>141</v>
      </c>
      <c r="D39">
        <f>IF(Win!D39="","",Win!D39)</f>
        <v>201</v>
      </c>
      <c r="E39" s="18">
        <f t="shared" si="0"/>
        <v>2E-3</v>
      </c>
      <c r="F39">
        <f t="array" ref="F39">IF(E39="","",RANK(E39, $E$2:$E$241) + COUNTIFS($E$2:$E$241, E39, $D$2:$D$241, "&lt;"&amp;D39) + COUNTIFS($E$2:$E$241, E39, $D$2:$D$241, D39, $A$2:$A$241, "&lt;"&amp;A39))</f>
        <v>7</v>
      </c>
      <c r="G39">
        <f ca="1">IF(Win!F39="","",Win!F39)</f>
        <v>32</v>
      </c>
      <c r="H39" s="6" t="str">
        <f t="shared" ca="1" si="1"/>
        <v/>
      </c>
      <c r="I39" s="6">
        <f t="shared" ca="1" si="2"/>
        <v>-2</v>
      </c>
      <c r="J39" t="str">
        <f ca="1">IF(F39="","",Win!H39)</f>
        <v>Bet365: 200/1, 5pl, 1/4</v>
      </c>
      <c r="M39" t="str">
        <f>IF(FRL!A39="","",FRL!A39)</f>
        <v>Matt Kuchar</v>
      </c>
      <c r="N39" t="str">
        <f>IF(FRL!B39="","",FRL!B39)</f>
        <v>1.22%</v>
      </c>
      <c r="O39">
        <f>IF(FRL!C39="","",FRL!C39)</f>
        <v>82</v>
      </c>
      <c r="P39">
        <f>IF(FRL!D39="","",FRL!D39)</f>
        <v>101</v>
      </c>
      <c r="Q39" s="18">
        <f t="shared" si="3"/>
        <v>2E-3</v>
      </c>
      <c r="R39">
        <f t="array" ref="R39">IF(Q39="","",RANK(Q39, $Q$2:$Q$241) + COUNTIFS($Q$2:$Q$241, Q39, $P$2:$P$241, "&lt;"&amp;P39) + COUNTIFS($Q$2:$Q$241, Q39, $P$2:$P$241, P39, $M$2:$M$241, "&lt;"&amp;M39))</f>
        <v>1</v>
      </c>
      <c r="S39">
        <f ca="1">IF(FRL!F39="","",FRL!F39)</f>
        <v>10</v>
      </c>
      <c r="T39" s="6">
        <f t="shared" ca="1" si="4"/>
        <v>-2</v>
      </c>
      <c r="U39" s="6">
        <f t="shared" ca="1" si="5"/>
        <v>-2</v>
      </c>
      <c r="V39" t="str">
        <f ca="1">IF(R39="","",FRL!H39)</f>
        <v>Bet365: 100/1, 5pl, 1/4</v>
      </c>
    </row>
    <row r="40" spans="1:22" x14ac:dyDescent="0.25">
      <c r="A40" t="str">
        <f>IF(Win!A40="","",Win!A40)</f>
        <v>Matthieu Pavon</v>
      </c>
      <c r="B40">
        <f>IF(Win!B40="","",VALUE(Win!B40))</f>
        <v>1.6000000000000001E-3</v>
      </c>
      <c r="C40">
        <f>IF(Win!C40="","",Win!C40)</f>
        <v>625</v>
      </c>
      <c r="D40">
        <f>IF(Win!D40="","",Win!D40)</f>
        <v>751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42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Matthieu Pavon</v>
      </c>
      <c r="N40" t="str">
        <f>IF(FRL!B40="","",FRL!B40)</f>
        <v>0.61%</v>
      </c>
      <c r="O40">
        <f>IF(FRL!C40="","",FRL!C40)</f>
        <v>164</v>
      </c>
      <c r="P40">
        <f>IF(FRL!D40="","",FRL!D40)</f>
        <v>201</v>
      </c>
      <c r="Q40" s="18">
        <f t="shared" si="3"/>
        <v>1E-3</v>
      </c>
      <c r="R40">
        <f t="array" ref="R40">IF(Q40="","",RANK(Q40, $Q$2:$Q$241) + COUNTIFS($Q$2:$Q$241, Q40, $P$2:$P$241, "&lt;"&amp;P40) + COUNTIFS($Q$2:$Q$241, Q40, $P$2:$P$241, P40, $M$2:$M$241, "&lt;"&amp;M40))</f>
        <v>6</v>
      </c>
      <c r="S40">
        <f ca="1">IF(FRL!F40="","",FRL!F40)</f>
        <v>51</v>
      </c>
      <c r="T40" s="6" t="str">
        <f t="shared" ca="1" si="4"/>
        <v/>
      </c>
      <c r="U40" s="6">
        <f t="shared" ca="1" si="5"/>
        <v>-2</v>
      </c>
      <c r="V40" t="str">
        <f ca="1">IF(R40="","",FRL!H40)</f>
        <v>Bet365: 200/1, 5pl, 1/4</v>
      </c>
    </row>
    <row r="41" spans="1:22" x14ac:dyDescent="0.25">
      <c r="A41" t="str">
        <f>IF(Win!A41="","",Win!A41)</f>
        <v>Maverick McNealy</v>
      </c>
      <c r="B41">
        <f>IF(Win!B41="","",VALUE(Win!B41))</f>
        <v>9.5999999999999992E-3</v>
      </c>
      <c r="C41">
        <f>IF(Win!C41="","",Win!C41)</f>
        <v>104</v>
      </c>
      <c r="D41">
        <f>IF(Win!D41="","",Win!D41)</f>
        <v>67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3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Maverick McNealy</v>
      </c>
      <c r="N41" t="str">
        <f>IF(FRL!B41="","",FRL!B41)</f>
        <v>1.37%</v>
      </c>
      <c r="O41">
        <f>IF(FRL!C41="","",FRL!C41)</f>
        <v>73</v>
      </c>
      <c r="P41">
        <f>IF(FRL!D41="","",FRL!D41)</f>
        <v>51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38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Max Greyserman</v>
      </c>
      <c r="B42">
        <f>IF(Win!B42="","",VALUE(Win!B42))</f>
        <v>8.0000000000000002E-3</v>
      </c>
      <c r="C42">
        <f>IF(Win!C42="","",Win!C42)</f>
        <v>125</v>
      </c>
      <c r="D42">
        <f>IF(Win!D42="","",Win!D42)</f>
        <v>176</v>
      </c>
      <c r="E42" s="18">
        <f t="shared" si="0"/>
        <v>2E-3</v>
      </c>
      <c r="F42">
        <f t="array" ref="F42">IF(E42="","",RANK(E42, $E$2:$E$241) + COUNTIFS($E$2:$E$241, E42, $D$2:$D$241, "&lt;"&amp;D42) + COUNTIFS($E$2:$E$241, E42, $D$2:$D$241, D42, $A$2:$A$241, "&lt;"&amp;A42))</f>
        <v>5</v>
      </c>
      <c r="G42">
        <f ca="1">IF(Win!F42="","",Win!F42)</f>
        <v>27</v>
      </c>
      <c r="H42" s="6" t="str">
        <f t="shared" ca="1" si="1"/>
        <v/>
      </c>
      <c r="I42" s="6">
        <f t="shared" ca="1" si="2"/>
        <v>-2</v>
      </c>
      <c r="J42" t="str">
        <f ca="1">IF(F42="","",Win!H42)</f>
        <v>Skybet: 175/1, 6pl, 1/5</v>
      </c>
      <c r="M42" t="str">
        <f>IF(FRL!A42="","",FRL!A42)</f>
        <v>Max Greyserman</v>
      </c>
      <c r="N42" t="str">
        <f>IF(FRL!B42="","",FRL!B42)</f>
        <v>1.24%</v>
      </c>
      <c r="O42">
        <f>IF(FRL!C42="","",FRL!C42)</f>
        <v>81</v>
      </c>
      <c r="P42">
        <f>IF(FRL!D42="","",FRL!D42)</f>
        <v>91</v>
      </c>
      <c r="Q42" s="18">
        <f t="shared" si="3"/>
        <v>1E-3</v>
      </c>
      <c r="R42">
        <f t="array" ref="R42">IF(Q42="","",RANK(Q42, $Q$2:$Q$241) + COUNTIFS($Q$2:$Q$241, Q42, $P$2:$P$241, "&lt;"&amp;P42) + COUNTIFS($Q$2:$Q$241, Q42, $P$2:$P$241, P42, $M$2:$M$241, "&lt;"&amp;M42))</f>
        <v>3</v>
      </c>
      <c r="S42">
        <f ca="1">IF(FRL!F42="","",FRL!F42)</f>
        <v>10</v>
      </c>
      <c r="T42" s="6">
        <f t="shared" ca="1" si="4"/>
        <v>-2</v>
      </c>
      <c r="U42" s="6">
        <f t="shared" ca="1" si="5"/>
        <v>-2</v>
      </c>
      <c r="V42" t="str">
        <f ca="1">IF(R42="","",FRL!H42)</f>
        <v>Skybet: 90/1, 6pl, 1/5</v>
      </c>
    </row>
    <row r="43" spans="1:22" x14ac:dyDescent="0.25">
      <c r="A43" t="str">
        <f>IF(Win!A43="","",Win!A43)</f>
        <v>Max Homa</v>
      </c>
      <c r="B43">
        <f>IF(Win!B43="","",VALUE(Win!B43))</f>
        <v>4.7000000000000002E-3</v>
      </c>
      <c r="C43">
        <f>IF(Win!C43="","",Win!C43)</f>
        <v>213</v>
      </c>
      <c r="D43">
        <f>IF(Win!D43="","",Win!D43)</f>
        <v>131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70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Max Homa</v>
      </c>
      <c r="N43" t="str">
        <f>IF(FRL!B43="","",FRL!B43)</f>
        <v>0.93%</v>
      </c>
      <c r="O43">
        <f>IF(FRL!C43="","",FRL!C43)</f>
        <v>108</v>
      </c>
      <c r="P43">
        <f>IF(FRL!D43="","",FRL!D43)</f>
        <v>81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38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Michael Kim</v>
      </c>
      <c r="B44">
        <f>IF(Win!B44="","",VALUE(Win!B44))</f>
        <v>9.9000000000000008E-3</v>
      </c>
      <c r="C44">
        <f>IF(Win!C44="","",Win!C44)</f>
        <v>101</v>
      </c>
      <c r="D44">
        <f>IF(Win!D44="","",Win!D44)</f>
        <v>91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54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Michael Kim</v>
      </c>
      <c r="N44" t="str">
        <f>IF(FRL!B44="","",FRL!B44)</f>
        <v>1.36%</v>
      </c>
      <c r="O44">
        <f>IF(FRL!C44="","",FRL!C44)</f>
        <v>74</v>
      </c>
      <c r="P44">
        <f>IF(FRL!D44="","",FRL!D44)</f>
        <v>61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51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Min Woo Lee</v>
      </c>
      <c r="B45">
        <f>IF(Win!B45="","",VALUE(Win!B45))</f>
        <v>1.2500000000000001E-2</v>
      </c>
      <c r="C45">
        <f>IF(Win!C45="","",Win!C45)</f>
        <v>80</v>
      </c>
      <c r="D45">
        <f>IF(Win!D45="","",Win!D45)</f>
        <v>67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61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Min Woo Lee</v>
      </c>
      <c r="N45" t="str">
        <f>IF(FRL!B45="","",FRL!B45)</f>
        <v>1.51%</v>
      </c>
      <c r="O45">
        <f>IF(FRL!C45="","",FRL!C45)</f>
        <v>66</v>
      </c>
      <c r="P45">
        <f>IF(FRL!D45="","",FRL!D45)</f>
        <v>51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61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Nick Dunlap</v>
      </c>
      <c r="B46">
        <f>IF(Win!B46="","",VALUE(Win!B46))</f>
        <v>5.9999999999999995E-4</v>
      </c>
      <c r="C46">
        <f>IF(Win!C46="","",Win!C46)</f>
        <v>1667</v>
      </c>
      <c r="D46">
        <f>IF(Win!D46="","",Win!D46)</f>
        <v>501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71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Nick Dunlap</v>
      </c>
      <c r="N46" t="str">
        <f>IF(FRL!B46="","",FRL!B46)</f>
        <v>0.42%</v>
      </c>
      <c r="O46">
        <f>IF(FRL!C46="","",FRL!C46)</f>
        <v>238</v>
      </c>
      <c r="P46">
        <f>IF(FRL!D46="","",FRL!D46)</f>
        <v>151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72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Nick Taylor</v>
      </c>
      <c r="B47">
        <f>IF(Win!B47="","",VALUE(Win!B47))</f>
        <v>4.7000000000000002E-3</v>
      </c>
      <c r="C47">
        <f>IF(Win!C47="","",Win!C47)</f>
        <v>213</v>
      </c>
      <c r="D47">
        <f>IF(Win!D47="","",Win!D47)</f>
        <v>126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49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Nick Taylor</v>
      </c>
      <c r="N47" t="str">
        <f>IF(FRL!B47="","",FRL!B47)</f>
        <v>0.96%</v>
      </c>
      <c r="O47">
        <f>IF(FRL!C47="","",FRL!C47)</f>
        <v>104</v>
      </c>
      <c r="P47">
        <f>IF(FRL!D47="","",FRL!D47)</f>
        <v>101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38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Patrick Cantlay</v>
      </c>
      <c r="B48">
        <f>IF(Win!B48="","",VALUE(Win!B48))</f>
        <v>3.7400000000000003E-2</v>
      </c>
      <c r="C48">
        <f>IF(Win!C48="","",Win!C48)</f>
        <v>27</v>
      </c>
      <c r="D48">
        <f>IF(Win!D48="","",Win!D48)</f>
        <v>19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13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Patrick Cantlay</v>
      </c>
      <c r="N48" t="str">
        <f>IF(FRL!B48="","",FRL!B48)</f>
        <v>2.48%</v>
      </c>
      <c r="O48">
        <f>IF(FRL!C48="","",FRL!C48)</f>
        <v>40</v>
      </c>
      <c r="P48">
        <f>IF(FRL!D48="","",FRL!D48)</f>
        <v>26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10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Patrick Rodgers</v>
      </c>
      <c r="B49">
        <f>IF(Win!B49="","",VALUE(Win!B49))</f>
        <v>6.6E-3</v>
      </c>
      <c r="C49">
        <f>IF(Win!C49="","",Win!C49)</f>
        <v>152</v>
      </c>
      <c r="D49">
        <f>IF(Win!D49="","",Win!D49)</f>
        <v>151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42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Patrick Rodgers</v>
      </c>
      <c r="N49" t="str">
        <f>IF(FRL!B49="","",FRL!B49)</f>
        <v>1.11%</v>
      </c>
      <c r="O49">
        <f>IF(FRL!C49="","",FRL!C49)</f>
        <v>90</v>
      </c>
      <c r="P49">
        <f>IF(FRL!D49="","",FRL!D49)</f>
        <v>91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69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Rickie Fowler</v>
      </c>
      <c r="B50">
        <f>IF(Win!B50="","",VALUE(Win!B50))</f>
        <v>7.3000000000000001E-3</v>
      </c>
      <c r="C50">
        <f>IF(Win!C50="","",Win!C50)</f>
        <v>137</v>
      </c>
      <c r="D50">
        <f>IF(Win!D50="","",Win!D50)</f>
        <v>151</v>
      </c>
      <c r="E50" s="18">
        <f t="shared" si="0"/>
        <v>1E-3</v>
      </c>
      <c r="F50">
        <f t="array" ref="F50">IF(E50="","",RANK(E50, $E$2:$E$241) + COUNTIFS($E$2:$E$241, E50, $D$2:$D$241, "&lt;"&amp;D50) + COUNTIFS($E$2:$E$241, E50, $D$2:$D$241, D50, $A$2:$A$241, "&lt;"&amp;A50))</f>
        <v>10</v>
      </c>
      <c r="G50">
        <f ca="1">IF(Win!F50="","",Win!F50)</f>
        <v>68</v>
      </c>
      <c r="H50" s="6" t="str">
        <f t="shared" ca="1" si="1"/>
        <v/>
      </c>
      <c r="I50" s="6">
        <f t="shared" ca="1" si="2"/>
        <v>-2</v>
      </c>
      <c r="J50" t="str">
        <f ca="1">IF(F50="","",Win!H50)</f>
        <v>Skybet: 150/1, 6pl, 1/5</v>
      </c>
      <c r="M50" t="str">
        <f>IF(FRL!A50="","",FRL!A50)</f>
        <v>Rickie Fowler</v>
      </c>
      <c r="N50" t="str">
        <f>IF(FRL!B50="","",FRL!B50)</f>
        <v>1.14%</v>
      </c>
      <c r="O50">
        <f>IF(FRL!C50="","",FRL!C50)</f>
        <v>88</v>
      </c>
      <c r="P50">
        <f>IF(FRL!D50="","",FRL!D50)</f>
        <v>91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61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Robert MacIntyre</v>
      </c>
      <c r="B51">
        <f>IF(Win!B51="","",VALUE(Win!B51))</f>
        <v>1.24E-2</v>
      </c>
      <c r="C51">
        <f>IF(Win!C51="","",Win!C51)</f>
        <v>81</v>
      </c>
      <c r="D51">
        <f>IF(Win!D51="","",Win!D51)</f>
        <v>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66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Robert MacIntyre</v>
      </c>
      <c r="N51" t="str">
        <f>IF(FRL!B51="","",FRL!B51)</f>
        <v>1.39%</v>
      </c>
      <c r="O51">
        <f>IF(FRL!C51="","",FRL!C51)</f>
        <v>72</v>
      </c>
      <c r="P51">
        <f>IF(FRL!D51="","",FRL!D51)</f>
        <v>46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51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Russell Henley</v>
      </c>
      <c r="B52">
        <f>IF(Win!B52="","",VALUE(Win!B52))</f>
        <v>3.1699999999999999E-2</v>
      </c>
      <c r="C52">
        <f>IF(Win!C52="","",Win!C52)</f>
        <v>32</v>
      </c>
      <c r="D52">
        <f>IF(Win!D52="","",Win!D52)</f>
        <v>26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8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Russell Henley</v>
      </c>
      <c r="N52" t="str">
        <f>IF(FRL!B52="","",FRL!B52)</f>
        <v>2.27%</v>
      </c>
      <c r="O52">
        <f>IF(FRL!C52="","",FRL!C52)</f>
        <v>44</v>
      </c>
      <c r="P52">
        <f>IF(FRL!D52="","",FRL!D52)</f>
        <v>34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2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Ryan Gerard</v>
      </c>
      <c r="B53">
        <f>IF(Win!B53="","",VALUE(Win!B53))</f>
        <v>5.7999999999999996E-3</v>
      </c>
      <c r="C53">
        <f>IF(Win!C53="","",Win!C53)</f>
        <v>172</v>
      </c>
      <c r="D53">
        <f>IF(Win!D53="","",Win!D53)</f>
        <v>151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27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Ryan Gerard</v>
      </c>
      <c r="N53" t="str">
        <f>IF(FRL!B53="","",FRL!B53)</f>
        <v>1.02%</v>
      </c>
      <c r="O53">
        <f>IF(FRL!C53="","",FRL!C53)</f>
        <v>98</v>
      </c>
      <c r="P53">
        <f>IF(FRL!D53="","",FRL!D53)</f>
        <v>81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10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Ryo Hisatsune</v>
      </c>
      <c r="B54">
        <f>IF(Win!B54="","",VALUE(Win!B54))</f>
        <v>4.8999999999999998E-3</v>
      </c>
      <c r="C54">
        <f>IF(Win!C54="","",Win!C54)</f>
        <v>204</v>
      </c>
      <c r="D54">
        <f>IF(Win!D54="","",Win!D54)</f>
        <v>176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18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Ryo Hisatsune</v>
      </c>
      <c r="N54" t="str">
        <f>IF(FRL!B54="","",FRL!B54)</f>
        <v>1.02%</v>
      </c>
      <c r="O54">
        <f>IF(FRL!C54="","",FRL!C54)</f>
        <v>98</v>
      </c>
      <c r="P54">
        <f>IF(FRL!D54="","",FRL!D54)</f>
        <v>91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51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Sahith Theegala</v>
      </c>
      <c r="B55">
        <f>IF(Win!B55="","",VALUE(Win!B55))</f>
        <v>8.6E-3</v>
      </c>
      <c r="C55">
        <f>IF(Win!C55="","",Win!C55)</f>
        <v>116</v>
      </c>
      <c r="D55">
        <f>IF(Win!D55="","",Win!D55)</f>
        <v>76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69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Sahith Theegala</v>
      </c>
      <c r="N55" t="str">
        <f>IF(FRL!B55="","",FRL!B55)</f>
        <v>1.25%</v>
      </c>
      <c r="O55">
        <f>IF(FRL!C55="","",FRL!C55)</f>
        <v>80</v>
      </c>
      <c r="P55">
        <f>IF(FRL!D55="","",FRL!D55)</f>
        <v>56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69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Sam Burns</v>
      </c>
      <c r="B56">
        <f>IF(Win!B56="","",VALUE(Win!B56))</f>
        <v>1.3100000000000001E-2</v>
      </c>
      <c r="C56">
        <f>IF(Win!C56="","",Win!C56)</f>
        <v>76</v>
      </c>
      <c r="D56">
        <f>IF(Win!D56="","",Win!D56)</f>
        <v>126</v>
      </c>
      <c r="E56" s="18">
        <f t="shared" si="0"/>
        <v>5.0000000000000001E-3</v>
      </c>
      <c r="F56">
        <f t="array" ref="F56">IF(E56="","",RANK(E56, $E$2:$E$241) + COUNTIFS($E$2:$E$241, E56, $D$2:$D$241, "&lt;"&amp;D56) + COUNTIFS($E$2:$E$241, E56, $D$2:$D$241, D56, $A$2:$A$241, "&lt;"&amp;A56))</f>
        <v>1</v>
      </c>
      <c r="G56">
        <f ca="1">IF(Win!F56="","",Win!F56)</f>
        <v>13</v>
      </c>
      <c r="H56" s="6">
        <f t="shared" ca="1" si="1"/>
        <v>-2</v>
      </c>
      <c r="I56" s="6">
        <f t="shared" ca="1" si="2"/>
        <v>-2</v>
      </c>
      <c r="J56" t="str">
        <f ca="1">IF(F56="","",Win!H56)</f>
        <v>Skybet: 125/1, 6pl, 1/5</v>
      </c>
      <c r="M56" t="str">
        <f>IF(FRL!A56="","",FRL!A56)</f>
        <v>Sam Burns</v>
      </c>
      <c r="N56" t="str">
        <f>IF(FRL!B56="","",FRL!B56)</f>
        <v>1.43%</v>
      </c>
      <c r="O56">
        <f>IF(FRL!C56="","",FRL!C56)</f>
        <v>70</v>
      </c>
      <c r="P56">
        <f>IF(FRL!D56="","",FRL!D56)</f>
        <v>61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31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Sam Stevens</v>
      </c>
      <c r="B57">
        <f>IF(Win!B57="","",VALUE(Win!B57))</f>
        <v>4.7000000000000002E-3</v>
      </c>
      <c r="C57">
        <f>IF(Win!C57="","",Win!C57)</f>
        <v>213</v>
      </c>
      <c r="D57">
        <f>IF(Win!D57="","",Win!D57)</f>
        <v>201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54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Sam Stevens</v>
      </c>
      <c r="N57" t="str">
        <f>IF(FRL!B57="","",FRL!B57)</f>
        <v>0.94%</v>
      </c>
      <c r="O57">
        <f>IF(FRL!C57="","",FRL!C57)</f>
        <v>106</v>
      </c>
      <c r="P57">
        <f>IF(FRL!D57="","",FRL!D57)</f>
        <v>91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38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Sami Valimaki</v>
      </c>
      <c r="B58">
        <f>IF(Win!B58="","",VALUE(Win!B58))</f>
        <v>2.8999999999999998E-3</v>
      </c>
      <c r="C58">
        <f>IF(Win!C58="","",Win!C58)</f>
        <v>345</v>
      </c>
      <c r="D58">
        <f>IF(Win!D58="","",Win!D58)</f>
        <v>301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18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Sami Valimaki</v>
      </c>
      <c r="N58" t="str">
        <f>IF(FRL!B58="","",FRL!B58)</f>
        <v>0.79%</v>
      </c>
      <c r="O58">
        <f>IF(FRL!C58="","",FRL!C58)</f>
        <v>127</v>
      </c>
      <c r="P58">
        <f>IF(FRL!D58="","",FRL!D58)</f>
        <v>126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10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Scottie Scheffler</v>
      </c>
      <c r="B59">
        <f>IF(Win!B59="","",VALUE(Win!B59))</f>
        <v>0.15890000000000001</v>
      </c>
      <c r="C59">
        <f>IF(Win!C59="","",Win!C59)</f>
        <v>6.3</v>
      </c>
      <c r="D59">
        <f>IF(Win!D59="","",Win!D59)</f>
        <v>5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8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Scottie Scheffler</v>
      </c>
      <c r="N59" t="str">
        <f>IF(FRL!B59="","",FRL!B59)</f>
        <v>5.29%</v>
      </c>
      <c r="O59">
        <f>IF(FRL!C59="","",FRL!C59)</f>
        <v>19</v>
      </c>
      <c r="P59">
        <f>IF(FRL!D59="","",FRL!D59)</f>
        <v>13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2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Sepp Straka</v>
      </c>
      <c r="B60">
        <f>IF(Win!B60="","",VALUE(Win!B60))</f>
        <v>1.6199999999999999E-2</v>
      </c>
      <c r="C60">
        <f>IF(Win!C60="","",Win!C60)</f>
        <v>62</v>
      </c>
      <c r="D60">
        <f>IF(Win!D60="","",Win!D60)</f>
        <v>41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13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Sepp Straka</v>
      </c>
      <c r="N60" t="str">
        <f>IF(FRL!B60="","",FRL!B60)</f>
        <v>1.63%</v>
      </c>
      <c r="O60">
        <f>IF(FRL!C60="","",FRL!C60)</f>
        <v>61</v>
      </c>
      <c r="P60">
        <f>IF(FRL!D60="","",FRL!D60)</f>
        <v>41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38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Shane Lowry</v>
      </c>
      <c r="B61">
        <f>IF(Win!B61="","",VALUE(Win!B61))</f>
        <v>2.12E-2</v>
      </c>
      <c r="C61">
        <f>IF(Win!C61="","",Win!C61)</f>
        <v>47</v>
      </c>
      <c r="D61">
        <f>IF(Win!D61="","",Win!D61)</f>
        <v>29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18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Shane Lowry</v>
      </c>
      <c r="N61" t="str">
        <f>IF(FRL!B61="","",FRL!B61)</f>
        <v>1.92%</v>
      </c>
      <c r="O61">
        <f>IF(FRL!C61="","",FRL!C61)</f>
        <v>52</v>
      </c>
      <c r="P61">
        <f>IF(FRL!D61="","",FRL!D61)</f>
        <v>34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21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Si Woo Kim</v>
      </c>
      <c r="B62">
        <f>IF(Win!B62="","",VALUE(Win!B62))</f>
        <v>9.4999999999999998E-3</v>
      </c>
      <c r="C62">
        <f>IF(Win!C62="","",Win!C62)</f>
        <v>105</v>
      </c>
      <c r="D62">
        <f>IF(Win!D62="","",Win!D62)</f>
        <v>81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8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Si Woo Kim</v>
      </c>
      <c r="N62" t="str">
        <f>IF(FRL!B62="","",FRL!B62)</f>
        <v>1.36%</v>
      </c>
      <c r="O62">
        <f>IF(FRL!C62="","",FRL!C62)</f>
        <v>74</v>
      </c>
      <c r="P62">
        <f>IF(FRL!D62="","",FRL!D62)</f>
        <v>67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21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Stephan Jaeger</v>
      </c>
      <c r="B63">
        <f>IF(Win!B63="","",VALUE(Win!B63))</f>
        <v>8.2000000000000007E-3</v>
      </c>
      <c r="C63">
        <f>IF(Win!C63="","",Win!C63)</f>
        <v>122</v>
      </c>
      <c r="D63">
        <f>IF(Win!D63="","",Win!D63)</f>
        <v>151</v>
      </c>
      <c r="E63" s="18">
        <f t="shared" si="0"/>
        <v>2E-3</v>
      </c>
      <c r="F63">
        <f t="array" ref="F63">IF(E63="","",RANK(E63, $E$2:$E$241) + COUNTIFS($E$2:$E$241, E63, $D$2:$D$241, "&lt;"&amp;D63) + COUNTIFS($E$2:$E$241, E63, $D$2:$D$241, D63, $A$2:$A$241, "&lt;"&amp;A63))</f>
        <v>4</v>
      </c>
      <c r="G63">
        <f ca="1">IF(Win!F63="","",Win!F63)</f>
        <v>32</v>
      </c>
      <c r="H63" s="6" t="str">
        <f t="shared" ca="1" si="1"/>
        <v/>
      </c>
      <c r="I63" s="6">
        <f t="shared" ca="1" si="2"/>
        <v>-2</v>
      </c>
      <c r="J63" t="str">
        <f ca="1">IF(F63="","",Win!H63)</f>
        <v>Spreadex: 150/1, 5pl, 1/4</v>
      </c>
      <c r="M63" t="str">
        <f>IF(FRL!A63="","",FRL!A63)</f>
        <v>Stephan Jaeger</v>
      </c>
      <c r="N63" t="str">
        <f>IF(FRL!B63="","",FRL!B63)</f>
        <v>1.24%</v>
      </c>
      <c r="O63">
        <f>IF(FRL!C63="","",FRL!C63)</f>
        <v>81</v>
      </c>
      <c r="P63">
        <f>IF(FRL!D63="","",FRL!D63)</f>
        <v>81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10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Sungjae Im</v>
      </c>
      <c r="B64">
        <f>IF(Win!B64="","",VALUE(Win!B64))</f>
        <v>2.5999999999999999E-2</v>
      </c>
      <c r="C64">
        <f>IF(Win!C64="","",Win!C64)</f>
        <v>38</v>
      </c>
      <c r="D64">
        <f>IF(Win!D64="","",Win!D64)</f>
        <v>41</v>
      </c>
      <c r="E64" s="18">
        <f t="shared" si="0"/>
        <v>2E-3</v>
      </c>
      <c r="F64">
        <f t="array" ref="F64">IF(E64="","",RANK(E64, $E$2:$E$241) + COUNTIFS($E$2:$E$241, E64, $D$2:$D$241, "&lt;"&amp;D64) + COUNTIFS($E$2:$E$241, E64, $D$2:$D$241, D64, $A$2:$A$241, "&lt;"&amp;A64))</f>
        <v>3</v>
      </c>
      <c r="G64">
        <f ca="1">IF(Win!F64="","",Win!F64)</f>
        <v>11</v>
      </c>
      <c r="H64" s="6">
        <f t="shared" ca="1" si="1"/>
        <v>-2</v>
      </c>
      <c r="I64" s="6">
        <f t="shared" ca="1" si="2"/>
        <v>-2</v>
      </c>
      <c r="J64" t="str">
        <f ca="1">IF(F64="","",Win!H64)</f>
        <v>Betfred: 40/1, 5pl, 1/4</v>
      </c>
      <c r="M64" t="str">
        <f>IF(FRL!A64="","",FRL!A64)</f>
        <v>Sungjae Im</v>
      </c>
      <c r="N64" t="str">
        <f>IF(FRL!B64="","",FRL!B64)</f>
        <v>1.96%</v>
      </c>
      <c r="O64">
        <f>IF(FRL!C64="","",FRL!C64)</f>
        <v>51</v>
      </c>
      <c r="P64">
        <f>IF(FRL!D64="","",FRL!D64)</f>
        <v>41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31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Taylor Pendrith</v>
      </c>
      <c r="B65">
        <f>IF(Win!B65="","",VALUE(Win!B65))</f>
        <v>8.6999999999999994E-3</v>
      </c>
      <c r="C65">
        <f>IF(Win!C65="","",Win!C65)</f>
        <v>115</v>
      </c>
      <c r="D65">
        <f>IF(Win!D65="","",Win!D65)</f>
        <v>126</v>
      </c>
      <c r="E65" s="18">
        <f t="shared" si="0"/>
        <v>1E-3</v>
      </c>
      <c r="F65">
        <f t="array" ref="F65">IF(E65="","",RANK(E65, $E$2:$E$241) + COUNTIFS($E$2:$E$241, E65, $D$2:$D$241, "&lt;"&amp;D65) + COUNTIFS($E$2:$E$241, E65, $D$2:$D$241, D65, $A$2:$A$241, "&lt;"&amp;A65))</f>
        <v>8</v>
      </c>
      <c r="G65">
        <f ca="1">IF(Win!F65="","",Win!F65)</f>
        <v>42</v>
      </c>
      <c r="H65" s="6" t="str">
        <f t="shared" ca="1" si="1"/>
        <v/>
      </c>
      <c r="I65" s="6">
        <f t="shared" ca="1" si="2"/>
        <v>-2</v>
      </c>
      <c r="J65" t="str">
        <f ca="1">IF(F65="","",Win!H65)</f>
        <v>Skybet: 125/1, 6pl, 1/5</v>
      </c>
      <c r="M65" t="str">
        <f>IF(FRL!A65="","",FRL!A65)</f>
        <v>Taylor Pendrith</v>
      </c>
      <c r="N65" t="str">
        <f>IF(FRL!B65="","",FRL!B65)</f>
        <v>1.16%</v>
      </c>
      <c r="O65">
        <f>IF(FRL!C65="","",FRL!C65)</f>
        <v>86</v>
      </c>
      <c r="P65">
        <f>IF(FRL!D65="","",FRL!D65)</f>
        <v>67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66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Thomas Detry</v>
      </c>
      <c r="B66">
        <f>IF(Win!B66="","",VALUE(Win!B66))</f>
        <v>5.1000000000000004E-3</v>
      </c>
      <c r="C66">
        <f>IF(Win!C66="","",Win!C66)</f>
        <v>196</v>
      </c>
      <c r="D66">
        <f>IF(Win!D66="","",Win!D66)</f>
        <v>151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32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Thomas Detry</v>
      </c>
      <c r="N66" t="str">
        <f>IF(FRL!B66="","",FRL!B66)</f>
        <v>1.03%</v>
      </c>
      <c r="O66">
        <f>IF(FRL!C66="","",FRL!C66)</f>
        <v>97</v>
      </c>
      <c r="P66">
        <f>IF(FRL!D66="","",FRL!D66)</f>
        <v>81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66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Tom Hoge</v>
      </c>
      <c r="B67">
        <f>IF(Win!B67="","",VALUE(Win!B67))</f>
        <v>8.6E-3</v>
      </c>
      <c r="C67">
        <f>IF(Win!C67="","",Win!C67)</f>
        <v>116</v>
      </c>
      <c r="D67">
        <f>IF(Win!D67="","",Win!D67)</f>
        <v>91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18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Tom Hoge</v>
      </c>
      <c r="N67" t="str">
        <f>IF(FRL!B67="","",FRL!B67)</f>
        <v>1.23%</v>
      </c>
      <c r="O67">
        <f>IF(FRL!C67="","",FRL!C67)</f>
        <v>81</v>
      </c>
      <c r="P67">
        <f>IF(FRL!D67="","",FRL!D67)</f>
        <v>67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38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Tommy Fleetwood</v>
      </c>
      <c r="B68">
        <f>IF(Win!B68="","",VALUE(Win!B68))</f>
        <v>3.04E-2</v>
      </c>
      <c r="C68">
        <f>IF(Win!C68="","",Win!C68)</f>
        <v>33</v>
      </c>
      <c r="D68">
        <f>IF(Win!D68="","",Win!D68)</f>
        <v>31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7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Tommy Fleetwood</v>
      </c>
      <c r="N68" t="str">
        <f>IF(FRL!B68="","",FRL!B68)</f>
        <v>2.29%</v>
      </c>
      <c r="O68">
        <f>IF(FRL!C68="","",FRL!C68)</f>
        <v>44</v>
      </c>
      <c r="P68">
        <f>IF(FRL!D68="","",FRL!D68)</f>
        <v>36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10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Tony Finau</v>
      </c>
      <c r="B69">
        <f>IF(Win!B69="","",VALUE(Win!B69))</f>
        <v>1.35E-2</v>
      </c>
      <c r="C69">
        <f>IF(Win!C69="","",Win!C69)</f>
        <v>74</v>
      </c>
      <c r="D69">
        <f>IF(Win!D69="","",Win!D69)</f>
        <v>91</v>
      </c>
      <c r="E69" s="18">
        <f t="shared" si="6"/>
        <v>3.0000000000000001E-3</v>
      </c>
      <c r="F69">
        <f t="array" ref="F69">IF(E69="","",RANK(E69, $E$2:$E$241) + COUNTIFS($E$2:$E$241, E69, $D$2:$D$241, "&lt;"&amp;D69) + COUNTIFS($E$2:$E$241, E69, $D$2:$D$241, D69, $A$2:$A$241, "&lt;"&amp;A69))</f>
        <v>2</v>
      </c>
      <c r="G69">
        <f ca="1">IF(Win!F69="","",Win!F69)</f>
        <v>38</v>
      </c>
      <c r="H69" s="6">
        <f t="shared" ca="1" si="7"/>
        <v>-2</v>
      </c>
      <c r="I69" s="6">
        <f t="shared" ca="1" si="8"/>
        <v>-2</v>
      </c>
      <c r="J69" t="str">
        <f ca="1">IF(F69="","",Win!H69)</f>
        <v>Boyle Sports: 60/1, 10pl, 1/5</v>
      </c>
      <c r="M69" t="str">
        <f>IF(FRL!A69="","",FRL!A69)</f>
        <v>Tony Finau</v>
      </c>
      <c r="N69" t="str">
        <f>IF(FRL!B69="","",FRL!B69)</f>
        <v>1.50%</v>
      </c>
      <c r="O69">
        <f>IF(FRL!C69="","",FRL!C69)</f>
        <v>67</v>
      </c>
      <c r="P69">
        <f>IF(FRL!D69="","",FRL!D69)</f>
        <v>61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61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Viktor Hovland</v>
      </c>
      <c r="B70">
        <f>IF(Win!B70="","",VALUE(Win!B70))</f>
        <v>1.7399999999999999E-2</v>
      </c>
      <c r="C70">
        <f>IF(Win!C70="","",Win!C70)</f>
        <v>57</v>
      </c>
      <c r="D70">
        <f>IF(Win!D70="","",Win!D70)</f>
        <v>34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13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Viktor Hovland</v>
      </c>
      <c r="N70" t="str">
        <f>IF(FRL!B70="","",FRL!B70)</f>
        <v>1.76%</v>
      </c>
      <c r="O70">
        <f>IF(FRL!C70="","",FRL!C70)</f>
        <v>57</v>
      </c>
      <c r="P70">
        <f>IF(FRL!D70="","",FRL!D70)</f>
        <v>36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31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Will Zalatoris</v>
      </c>
      <c r="B71">
        <f>IF(Win!B71="","",VALUE(Win!B71))</f>
        <v>6.4999999999999997E-3</v>
      </c>
      <c r="C71">
        <f>IF(Win!C71="","",Win!C71)</f>
        <v>154</v>
      </c>
      <c r="D71">
        <f>IF(Win!D71="","",Win!D71)</f>
        <v>81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54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Will Zalatoris</v>
      </c>
      <c r="N71" t="str">
        <f>IF(FRL!B71="","",FRL!B71)</f>
        <v>1.09%</v>
      </c>
      <c r="O71">
        <f>IF(FRL!C71="","",FRL!C71)</f>
        <v>92</v>
      </c>
      <c r="P71">
        <f>IF(FRL!D71="","",FRL!D71)</f>
        <v>67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61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Wyndham Clark</v>
      </c>
      <c r="B72">
        <f>IF(Win!B72="","",VALUE(Win!B72))</f>
        <v>1.41E-2</v>
      </c>
      <c r="C72">
        <f>IF(Win!C72="","",Win!C72)</f>
        <v>71</v>
      </c>
      <c r="D72">
        <f>IF(Win!D72="","",Win!D72)</f>
        <v>67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27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Wyndham Clark</v>
      </c>
      <c r="N72" t="str">
        <f>IF(FRL!B72="","",FRL!B72)</f>
        <v>1.58%</v>
      </c>
      <c r="O72">
        <f>IF(FRL!C72="","",FRL!C72)</f>
        <v>63</v>
      </c>
      <c r="P72">
        <f>IF(FRL!D72="","",FRL!D72)</f>
        <v>51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4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Xander Schauffele</v>
      </c>
      <c r="B73">
        <f>IF(Win!B73="","",VALUE(Win!B73))</f>
        <v>4.7300000000000002E-2</v>
      </c>
      <c r="C73">
        <f>IF(Win!C73="","",Win!C73)</f>
        <v>21</v>
      </c>
      <c r="D73">
        <f>IF(Win!D73="","",Win!D73)</f>
        <v>15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18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Xander Schauffele</v>
      </c>
      <c r="N73" t="str">
        <f>IF(FRL!B73="","",FRL!B73)</f>
        <v>2.74%</v>
      </c>
      <c r="O73">
        <f>IF(FRL!C73="","",FRL!C73)</f>
        <v>36</v>
      </c>
      <c r="P73">
        <f>IF(FRL!D73="","",FRL!D73)</f>
        <v>23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31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100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39</v>
      </c>
      <c r="B2" s="15" t="s">
        <v>562</v>
      </c>
      <c r="C2">
        <v>63</v>
      </c>
      <c r="D2">
        <v>46</v>
      </c>
      <c r="E2" s="17" t="s">
        <v>5</v>
      </c>
      <c r="F2">
        <f ca="1">IFERROR(IF(A2="","",OFFSET(Results!$Z$1,MATCH(A2,Results!$A:$A,0)-1,0)),"")</f>
        <v>38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IF(E2="","",OFFSET([2]PGA!$AL$1,MATCH(A2,[2]PGA!$E$1:$E$500,0)-1,0))</f>
        <v/>
      </c>
    </row>
    <row r="3" spans="1:8" x14ac:dyDescent="0.25">
      <c r="A3" t="s">
        <v>106</v>
      </c>
      <c r="B3" s="15" t="s">
        <v>563</v>
      </c>
      <c r="C3">
        <v>145</v>
      </c>
      <c r="D3">
        <v>126</v>
      </c>
      <c r="E3" s="17" t="s">
        <v>5</v>
      </c>
      <c r="F3">
        <f ca="1">IFERROR(IF(A3="","",OFFSET(Results!$Z$1,MATCH(A3,Results!$A:$A,0)-1,0)),"")</f>
        <v>61</v>
      </c>
      <c r="G3" s="6" t="str">
        <f t="shared" ca="1" si="0"/>
        <v/>
      </c>
      <c r="H3" t="str">
        <f ca="1">IF(E3="","",OFFSET([2]PGA!$AL$1,MATCH(A3,[2]PGA!$E$1:$E$500,0)-1,0))</f>
        <v/>
      </c>
    </row>
    <row r="4" spans="1:8" x14ac:dyDescent="0.25">
      <c r="A4" t="s">
        <v>40</v>
      </c>
      <c r="B4" s="15" t="s">
        <v>564</v>
      </c>
      <c r="C4">
        <v>86</v>
      </c>
      <c r="D4">
        <v>91</v>
      </c>
      <c r="E4" s="17" t="s">
        <v>560</v>
      </c>
      <c r="F4">
        <f ca="1">IFERROR(IF(A4="","",OFFSET(Results!$Z$1,MATCH(A4,Results!$A:$A,0)-1,0)),"")</f>
        <v>21</v>
      </c>
      <c r="G4" s="6">
        <f t="shared" ca="1" si="0"/>
        <v>-0.1</v>
      </c>
      <c r="H4" t="str">
        <f ca="1">IF(E4="","",OFFSET([2]PGA!$AL$1,MATCH(A4,[2]PGA!$E$1:$E$500,0)-1,0))</f>
        <v>Ladbrokes: 90/1, 5pl, 1/4</v>
      </c>
    </row>
    <row r="5" spans="1:8" x14ac:dyDescent="0.25">
      <c r="A5" t="s">
        <v>41</v>
      </c>
      <c r="B5" s="15" t="s">
        <v>565</v>
      </c>
      <c r="C5">
        <v>73</v>
      </c>
      <c r="D5">
        <v>56</v>
      </c>
      <c r="E5" s="17" t="s">
        <v>5</v>
      </c>
      <c r="F5">
        <f ca="1">IFERROR(IF(A5="","",OFFSET(Results!$Z$1,MATCH(A5,Results!$A:$A,0)-1,0)),"")</f>
        <v>21</v>
      </c>
      <c r="G5" s="6" t="str">
        <f t="shared" ca="1" si="0"/>
        <v/>
      </c>
      <c r="H5" t="str">
        <f ca="1">IF(E5="","",OFFSET([2]PGA!$AL$1,MATCH(A5,[2]PGA!$E$1:$E$500,0)-1,0))</f>
        <v/>
      </c>
    </row>
    <row r="6" spans="1:8" x14ac:dyDescent="0.25">
      <c r="A6" t="s">
        <v>107</v>
      </c>
      <c r="B6" s="15" t="s">
        <v>566</v>
      </c>
      <c r="C6">
        <v>92</v>
      </c>
      <c r="D6">
        <v>81</v>
      </c>
      <c r="E6" s="17" t="s">
        <v>5</v>
      </c>
      <c r="F6">
        <f ca="1">IFERROR(IF(A6="","",OFFSET(Results!$Z$1,MATCH(A6,Results!$A:$A,0)-1,0)),"")</f>
        <v>21</v>
      </c>
      <c r="G6" s="6" t="str">
        <f t="shared" ca="1" si="0"/>
        <v/>
      </c>
      <c r="H6" t="str">
        <f ca="1">IF(E6="","",OFFSET([2]PGA!$AL$1,MATCH(A6,[2]PGA!$E$1:$E$500,0)-1,0))</f>
        <v/>
      </c>
    </row>
    <row r="7" spans="1:8" x14ac:dyDescent="0.25">
      <c r="A7" t="s">
        <v>42</v>
      </c>
      <c r="B7" s="15" t="s">
        <v>170</v>
      </c>
      <c r="C7">
        <v>108</v>
      </c>
      <c r="D7">
        <v>111</v>
      </c>
      <c r="E7" s="17" t="s">
        <v>5</v>
      </c>
      <c r="F7">
        <f ca="1">IFERROR(IF(A7="","",OFFSET(Results!$Z$1,MATCH(A7,Results!$A:$A,0)-1,0)),"")</f>
        <v>51</v>
      </c>
      <c r="G7" s="6" t="str">
        <f t="shared" ca="1" si="0"/>
        <v/>
      </c>
      <c r="H7" t="str">
        <f ca="1">IF(E7="","",OFFSET([2]PGA!$AL$1,MATCH(A7,[2]PGA!$E$1:$E$500,0)-1,0))</f>
        <v/>
      </c>
    </row>
    <row r="8" spans="1:8" x14ac:dyDescent="0.25">
      <c r="A8" t="s">
        <v>43</v>
      </c>
      <c r="B8" s="15" t="s">
        <v>567</v>
      </c>
      <c r="C8">
        <v>85</v>
      </c>
      <c r="D8">
        <v>81</v>
      </c>
      <c r="E8" s="17" t="s">
        <v>5</v>
      </c>
      <c r="F8">
        <f ca="1">IFERROR(IF(A8="","",OFFSET(Results!$Z$1,MATCH(A8,Results!$A:$A,0)-1,0)),"")</f>
        <v>51</v>
      </c>
      <c r="G8" s="6" t="str">
        <f t="shared" ca="1" si="0"/>
        <v/>
      </c>
      <c r="H8" t="str">
        <f ca="1">IF(E8="","",OFFSET([2]PGA!$AL$1,MATCH(A8,[2]PGA!$E$1:$E$500,0)-1,0))</f>
        <v/>
      </c>
    </row>
    <row r="9" spans="1:8" x14ac:dyDescent="0.25">
      <c r="A9" t="s">
        <v>44</v>
      </c>
      <c r="B9" s="15" t="s">
        <v>33</v>
      </c>
      <c r="C9">
        <v>116</v>
      </c>
      <c r="D9">
        <v>126</v>
      </c>
      <c r="E9" s="17" t="s">
        <v>560</v>
      </c>
      <c r="F9">
        <f ca="1">IFERROR(IF(A9="","",OFFSET(Results!$Z$1,MATCH(A9,Results!$A:$A,0)-1,0)),"")</f>
        <v>5</v>
      </c>
      <c r="G9" s="6">
        <f t="shared" ca="1" si="0"/>
        <v>0.2225</v>
      </c>
      <c r="H9" t="str">
        <f ca="1">IF(E9="","",OFFSET([2]PGA!$AL$1,MATCH(A9,[2]PGA!$E$1:$E$500,0)-1,0))</f>
        <v>Ladbrokes: 125/1, 5pl, 1/4</v>
      </c>
    </row>
    <row r="10" spans="1:8" x14ac:dyDescent="0.25">
      <c r="A10" t="s">
        <v>45</v>
      </c>
      <c r="B10" s="15" t="s">
        <v>30</v>
      </c>
      <c r="C10">
        <v>65</v>
      </c>
      <c r="D10">
        <v>56</v>
      </c>
      <c r="E10" s="17" t="s">
        <v>5</v>
      </c>
      <c r="F10">
        <f ca="1">IFERROR(IF(A10="","",OFFSET(Results!$Z$1,MATCH(A10,Results!$A:$A,0)-1,0)),"")</f>
        <v>5</v>
      </c>
      <c r="G10" s="6" t="str">
        <f t="shared" ca="1" si="0"/>
        <v/>
      </c>
      <c r="H10" t="str">
        <f ca="1">IF(E10="","",OFFSET([2]PGA!$AL$1,MATCH(A10,[2]PGA!$E$1:$E$500,0)-1,0))</f>
        <v/>
      </c>
    </row>
    <row r="11" spans="1:8" x14ac:dyDescent="0.25">
      <c r="A11" t="s">
        <v>109</v>
      </c>
      <c r="B11" s="15" t="s">
        <v>568</v>
      </c>
      <c r="C11">
        <v>91</v>
      </c>
      <c r="D11">
        <v>67</v>
      </c>
      <c r="E11" s="17" t="s">
        <v>5</v>
      </c>
      <c r="F11">
        <f ca="1">IFERROR(IF(A11="","",OFFSET(Results!$Z$1,MATCH(A11,Results!$A:$A,0)-1,0)),"")</f>
        <v>31</v>
      </c>
      <c r="G11" s="6" t="str">
        <f t="shared" ca="1" si="0"/>
        <v/>
      </c>
      <c r="H11" t="str">
        <f ca="1">IF(E11="","",OFFSET([2]PGA!$AL$1,MATCH(A11,[2]PGA!$E$1:$E$500,0)-1,0))</f>
        <v/>
      </c>
    </row>
    <row r="12" spans="1:8" x14ac:dyDescent="0.25">
      <c r="A12" t="s">
        <v>46</v>
      </c>
      <c r="B12" s="15" t="s">
        <v>569</v>
      </c>
      <c r="C12">
        <v>78</v>
      </c>
      <c r="D12">
        <v>67</v>
      </c>
      <c r="E12" s="17" t="s">
        <v>5</v>
      </c>
      <c r="F12">
        <f ca="1">IFERROR(IF(A12="","",OFFSET(Results!$Z$1,MATCH(A12,Results!$A:$A,0)-1,0)),"")</f>
        <v>68</v>
      </c>
      <c r="G12" s="6" t="str">
        <f t="shared" ca="1" si="0"/>
        <v/>
      </c>
      <c r="H12" t="str">
        <f ca="1">IF(E12="","",OFFSET([2]PGA!$AL$1,MATCH(A12,[2]PGA!$E$1:$E$500,0)-1,0))</f>
        <v/>
      </c>
    </row>
    <row r="13" spans="1:8" x14ac:dyDescent="0.25">
      <c r="A13" t="s">
        <v>47</v>
      </c>
      <c r="B13" s="15" t="s">
        <v>570</v>
      </c>
      <c r="C13">
        <v>156</v>
      </c>
      <c r="D13">
        <v>126</v>
      </c>
      <c r="E13" s="17" t="s">
        <v>5</v>
      </c>
      <c r="F13">
        <f ca="1">IFERROR(IF(A13="","",OFFSET(Results!$Z$1,MATCH(A13,Results!$A:$A,0)-1,0)),"")</f>
        <v>38</v>
      </c>
      <c r="G13" s="6" t="str">
        <f t="shared" ca="1" si="0"/>
        <v/>
      </c>
      <c r="H13" t="str">
        <f ca="1">IF(E13="","",OFFSET([2]PGA!$AL$1,MATCH(A13,[2]PGA!$E$1:$E$500,0)-1,0))</f>
        <v/>
      </c>
    </row>
    <row r="14" spans="1:8" x14ac:dyDescent="0.25">
      <c r="A14" t="s">
        <v>48</v>
      </c>
      <c r="B14" s="15" t="s">
        <v>571</v>
      </c>
      <c r="C14">
        <v>119</v>
      </c>
      <c r="D14">
        <v>111</v>
      </c>
      <c r="E14" s="17" t="s">
        <v>5</v>
      </c>
      <c r="F14">
        <f ca="1">IFERROR(IF(A14="","",OFFSET(Results!$Z$1,MATCH(A14,Results!$A:$A,0)-1,0)),"")</f>
        <v>38</v>
      </c>
      <c r="G14" s="6" t="str">
        <f t="shared" ca="1" si="0"/>
        <v/>
      </c>
      <c r="H14" t="str">
        <f ca="1">IF(E14="","",OFFSET([2]PGA!$AL$1,MATCH(A14,[2]PGA!$E$1:$E$500,0)-1,0))</f>
        <v/>
      </c>
    </row>
    <row r="15" spans="1:8" x14ac:dyDescent="0.25">
      <c r="A15" t="s">
        <v>49</v>
      </c>
      <c r="B15" s="15" t="s">
        <v>178</v>
      </c>
      <c r="C15">
        <v>104</v>
      </c>
      <c r="D15">
        <v>101</v>
      </c>
      <c r="E15" s="17" t="s">
        <v>5</v>
      </c>
      <c r="F15">
        <f ca="1">IFERROR(IF(A15="","",OFFSET(Results!$Z$1,MATCH(A15,Results!$A:$A,0)-1,0)),"")</f>
        <v>51</v>
      </c>
      <c r="G15" s="6" t="str">
        <f t="shared" ca="1" si="0"/>
        <v/>
      </c>
      <c r="H15" t="str">
        <f ca="1">IF(E15="","",OFFSET([2]PGA!$AL$1,MATCH(A15,[2]PGA!$E$1:$E$500,0)-1,0))</f>
        <v/>
      </c>
    </row>
    <row r="16" spans="1:8" x14ac:dyDescent="0.25">
      <c r="A16" t="s">
        <v>50</v>
      </c>
      <c r="B16" s="15" t="s">
        <v>568</v>
      </c>
      <c r="C16">
        <v>91</v>
      </c>
      <c r="D16">
        <v>101</v>
      </c>
      <c r="E16" s="17" t="s">
        <v>560</v>
      </c>
      <c r="F16">
        <f ca="1">IFERROR(IF(A16="","",OFFSET(Results!$Z$1,MATCH(A16,Results!$A:$A,0)-1,0)),"")</f>
        <v>38</v>
      </c>
      <c r="G16" s="6">
        <f t="shared" ca="1" si="0"/>
        <v>-0.1</v>
      </c>
      <c r="H16" t="str">
        <f ca="1">IF(E16="","",OFFSET([2]PGA!$AL$1,MATCH(A16,[2]PGA!$E$1:$E$500,0)-1,0))</f>
        <v>Bet365: 100/1, 5pl, 1/4</v>
      </c>
    </row>
    <row r="17" spans="1:8" x14ac:dyDescent="0.25">
      <c r="A17" t="s">
        <v>51</v>
      </c>
      <c r="B17" s="15" t="s">
        <v>572</v>
      </c>
      <c r="C17">
        <v>34</v>
      </c>
      <c r="D17">
        <v>23</v>
      </c>
      <c r="E17" s="17" t="s">
        <v>5</v>
      </c>
      <c r="F17">
        <f ca="1">IFERROR(IF(A17="","",OFFSET(Results!$Z$1,MATCH(A17,Results!$A:$A,0)-1,0)),"")</f>
        <v>31</v>
      </c>
      <c r="G17" s="6" t="str">
        <f t="shared" ca="1" si="0"/>
        <v/>
      </c>
      <c r="H17" t="str">
        <f ca="1">IF(E17="","",OFFSET([2]PGA!$AL$1,MATCH(A17,[2]PGA!$E$1:$E$500,0)-1,0))</f>
        <v/>
      </c>
    </row>
    <row r="18" spans="1:8" x14ac:dyDescent="0.25">
      <c r="A18" t="s">
        <v>52</v>
      </c>
      <c r="B18" s="15" t="s">
        <v>206</v>
      </c>
      <c r="C18">
        <v>41</v>
      </c>
      <c r="D18">
        <v>31</v>
      </c>
      <c r="E18" s="17" t="s">
        <v>5</v>
      </c>
      <c r="F18">
        <f ca="1">IFERROR(IF(A18="","",OFFSET(Results!$Z$1,MATCH(A18,Results!$A:$A,0)-1,0)),"")</f>
        <v>38</v>
      </c>
      <c r="G18" s="6" t="str">
        <f t="shared" ca="1" si="0"/>
        <v/>
      </c>
      <c r="H18" t="str">
        <f ca="1">IF(E18="","",OFFSET([2]PGA!$AL$1,MATCH(A18,[2]PGA!$E$1:$E$500,0)-1,0))</f>
        <v/>
      </c>
    </row>
    <row r="19" spans="1:8" x14ac:dyDescent="0.25">
      <c r="A19" t="s">
        <v>53</v>
      </c>
      <c r="B19" s="15" t="s">
        <v>573</v>
      </c>
      <c r="C19">
        <v>70</v>
      </c>
      <c r="D19">
        <v>46</v>
      </c>
      <c r="E19" s="17" t="s">
        <v>5</v>
      </c>
      <c r="F19">
        <f ca="1">IFERROR(IF(A19="","",OFFSET(Results!$Z$1,MATCH(A19,Results!$A:$A,0)-1,0)),"")</f>
        <v>38</v>
      </c>
      <c r="G19" s="6" t="str">
        <f t="shared" ca="1" si="0"/>
        <v/>
      </c>
      <c r="H19" t="str">
        <f ca="1">IF(E19="","",OFFSET([2]PGA!$AL$1,MATCH(A19,[2]PGA!$E$1:$E$500,0)-1,0))</f>
        <v/>
      </c>
    </row>
    <row r="20" spans="1:8" x14ac:dyDescent="0.25">
      <c r="A20" t="s">
        <v>54</v>
      </c>
      <c r="B20" s="15" t="s">
        <v>165</v>
      </c>
      <c r="C20">
        <v>79</v>
      </c>
      <c r="D20">
        <v>61</v>
      </c>
      <c r="E20" s="17" t="s">
        <v>5</v>
      </c>
      <c r="F20">
        <f ca="1">IFERROR(IF(A20="","",OFFSET(Results!$Z$1,MATCH(A20,Results!$A:$A,0)-1,0)),"")</f>
        <v>51</v>
      </c>
      <c r="G20" s="6" t="str">
        <f t="shared" ca="1" si="0"/>
        <v/>
      </c>
      <c r="H20" t="str">
        <f ca="1">IF(E20="","",OFFSET([2]PGA!$AL$1,MATCH(A20,[2]PGA!$E$1:$E$500,0)-1,0))</f>
        <v/>
      </c>
    </row>
    <row r="21" spans="1:8" x14ac:dyDescent="0.25">
      <c r="A21" t="s">
        <v>55</v>
      </c>
      <c r="B21" s="15" t="s">
        <v>160</v>
      </c>
      <c r="C21">
        <v>63</v>
      </c>
      <c r="D21">
        <v>46</v>
      </c>
      <c r="E21" s="17" t="s">
        <v>5</v>
      </c>
      <c r="F21">
        <f ca="1">IFERROR(IF(A21="","",OFFSET(Results!$Z$1,MATCH(A21,Results!$A:$A,0)-1,0)),"")</f>
        <v>21</v>
      </c>
      <c r="G21" s="6" t="str">
        <f t="shared" ca="1" si="0"/>
        <v/>
      </c>
      <c r="H21" t="str">
        <f ca="1">IF(E21="","",OFFSET([2]PGA!$AL$1,MATCH(A21,[2]PGA!$E$1:$E$500,0)-1,0))</f>
        <v/>
      </c>
    </row>
    <row r="22" spans="1:8" x14ac:dyDescent="0.25">
      <c r="A22" t="s">
        <v>111</v>
      </c>
      <c r="B22" s="15" t="s">
        <v>29</v>
      </c>
      <c r="C22">
        <v>106</v>
      </c>
      <c r="D22">
        <v>101</v>
      </c>
      <c r="E22" s="17" t="s">
        <v>5</v>
      </c>
      <c r="F22">
        <f ca="1">IFERROR(IF(A22="","",OFFSET(Results!$Z$1,MATCH(A22,Results!$A:$A,0)-1,0)),"")</f>
        <v>10</v>
      </c>
      <c r="G22" s="6" t="str">
        <f t="shared" ca="1" si="0"/>
        <v/>
      </c>
      <c r="H22" t="str">
        <f ca="1">IF(E22="","",OFFSET([2]PGA!$AL$1,MATCH(A22,[2]PGA!$E$1:$E$500,0)-1,0))</f>
        <v/>
      </c>
    </row>
    <row r="23" spans="1:8" x14ac:dyDescent="0.25">
      <c r="A23" t="s">
        <v>112</v>
      </c>
      <c r="B23" s="15" t="s">
        <v>574</v>
      </c>
      <c r="C23">
        <v>102</v>
      </c>
      <c r="D23">
        <v>91</v>
      </c>
      <c r="E23" s="17" t="s">
        <v>5</v>
      </c>
      <c r="F23">
        <f ca="1">IFERROR(IF(A23="","",OFFSET(Results!$Z$1,MATCH(A23,Results!$A:$A,0)-1,0)),"")</f>
        <v>5</v>
      </c>
      <c r="G23" s="6" t="str">
        <f t="shared" ca="1" si="0"/>
        <v/>
      </c>
      <c r="H23" t="str">
        <f ca="1">IF(E23="","",OFFSET([2]PGA!$AL$1,MATCH(A23,[2]PGA!$E$1:$E$500,0)-1,0))</f>
        <v/>
      </c>
    </row>
    <row r="24" spans="1:8" x14ac:dyDescent="0.25">
      <c r="A24" t="s">
        <v>56</v>
      </c>
      <c r="B24" s="15" t="s">
        <v>575</v>
      </c>
      <c r="C24">
        <v>76</v>
      </c>
      <c r="D24">
        <v>61</v>
      </c>
      <c r="E24" s="17" t="s">
        <v>5</v>
      </c>
      <c r="F24">
        <f ca="1">IFERROR(IF(A24="","",OFFSET(Results!$Z$1,MATCH(A24,Results!$A:$A,0)-1,0)),"")</f>
        <v>38</v>
      </c>
      <c r="G24" s="6" t="str">
        <f t="shared" ca="1" si="0"/>
        <v/>
      </c>
      <c r="H24" t="str">
        <f ca="1">IF(E24="","",OFFSET([2]PGA!$AL$1,MATCH(A24,[2]PGA!$E$1:$E$500,0)-1,0))</f>
        <v/>
      </c>
    </row>
    <row r="25" spans="1:8" x14ac:dyDescent="0.25">
      <c r="A25" t="s">
        <v>57</v>
      </c>
      <c r="B25" s="15" t="s">
        <v>134</v>
      </c>
      <c r="C25">
        <v>83</v>
      </c>
      <c r="D25">
        <v>61</v>
      </c>
      <c r="E25" s="17" t="s">
        <v>5</v>
      </c>
      <c r="F25">
        <f ca="1">IFERROR(IF(A25="","",OFFSET(Results!$Z$1,MATCH(A25,Results!$A:$A,0)-1,0)),"")</f>
        <v>5</v>
      </c>
      <c r="G25" s="6" t="str">
        <f t="shared" ca="1" si="0"/>
        <v/>
      </c>
      <c r="H25" t="str">
        <f ca="1">IF(E25="","",OFFSET([2]PGA!$AL$1,MATCH(A25,[2]PGA!$E$1:$E$500,0)-1,0))</f>
        <v/>
      </c>
    </row>
    <row r="26" spans="1:8" x14ac:dyDescent="0.25">
      <c r="A26" t="s">
        <v>58</v>
      </c>
      <c r="B26" s="15" t="s">
        <v>191</v>
      </c>
      <c r="C26">
        <v>74</v>
      </c>
      <c r="D26">
        <v>51</v>
      </c>
      <c r="E26" s="17" t="s">
        <v>5</v>
      </c>
      <c r="F26">
        <f ca="1">IFERROR(IF(A26="","",OFFSET(Results!$Z$1,MATCH(A26,Results!$A:$A,0)-1,0)),"")</f>
        <v>21</v>
      </c>
      <c r="G26" s="6" t="str">
        <f t="shared" ca="1" si="0"/>
        <v/>
      </c>
      <c r="H26" t="str">
        <f ca="1">IF(E26="","",OFFSET([2]PGA!$AL$1,MATCH(A26,[2]PGA!$E$1:$E$500,0)-1,0))</f>
        <v/>
      </c>
    </row>
    <row r="27" spans="1:8" x14ac:dyDescent="0.25">
      <c r="A27" t="s">
        <v>113</v>
      </c>
      <c r="B27" s="15" t="s">
        <v>29</v>
      </c>
      <c r="C27">
        <v>106</v>
      </c>
      <c r="D27">
        <v>91</v>
      </c>
      <c r="E27" s="17" t="s">
        <v>5</v>
      </c>
      <c r="F27">
        <f ca="1">IFERROR(IF(A27="","",OFFSET(Results!$Z$1,MATCH(A27,Results!$A:$A,0)-1,0)),"")</f>
        <v>51</v>
      </c>
      <c r="G27" s="6" t="str">
        <f t="shared" ca="1" si="0"/>
        <v/>
      </c>
      <c r="H27" t="str">
        <f ca="1">IF(E27="","",OFFSET([2]PGA!$AL$1,MATCH(A27,[2]PGA!$E$1:$E$500,0)-1,0))</f>
        <v/>
      </c>
    </row>
    <row r="28" spans="1:8" x14ac:dyDescent="0.25">
      <c r="A28" t="s">
        <v>59</v>
      </c>
      <c r="B28" s="15" t="s">
        <v>576</v>
      </c>
      <c r="C28">
        <v>62</v>
      </c>
      <c r="D28">
        <v>41</v>
      </c>
      <c r="E28" s="17" t="s">
        <v>5</v>
      </c>
      <c r="F28">
        <f ca="1">IFERROR(IF(A28="","",OFFSET(Results!$Z$1,MATCH(A28,Results!$A:$A,0)-1,0)),"")</f>
        <v>21</v>
      </c>
      <c r="G28" s="6" t="str">
        <f t="shared" ca="1" si="0"/>
        <v/>
      </c>
      <c r="H28" t="str">
        <f ca="1">IF(E28="","",OFFSET([2]PGA!$AL$1,MATCH(A28,[2]PGA!$E$1:$E$500,0)-1,0))</f>
        <v/>
      </c>
    </row>
    <row r="29" spans="1:8" x14ac:dyDescent="0.25">
      <c r="A29" t="s">
        <v>60</v>
      </c>
      <c r="B29" s="15" t="s">
        <v>29</v>
      </c>
      <c r="C29">
        <v>106</v>
      </c>
      <c r="D29">
        <v>91</v>
      </c>
      <c r="E29" s="17" t="s">
        <v>5</v>
      </c>
      <c r="F29">
        <f ca="1">IFERROR(IF(A29="","",OFFSET(Results!$Z$1,MATCH(A29,Results!$A:$A,0)-1,0)),"")</f>
        <v>71</v>
      </c>
      <c r="G29" s="6" t="str">
        <f t="shared" ca="1" si="0"/>
        <v/>
      </c>
      <c r="H29" t="str">
        <f ca="1">IF(E29="","",OFFSET([2]PGA!$AL$1,MATCH(A29,[2]PGA!$E$1:$E$500,0)-1,0))</f>
        <v/>
      </c>
    </row>
    <row r="30" spans="1:8" x14ac:dyDescent="0.25">
      <c r="A30" t="s">
        <v>61</v>
      </c>
      <c r="B30" s="15" t="s">
        <v>577</v>
      </c>
      <c r="C30">
        <v>64</v>
      </c>
      <c r="D30">
        <v>36</v>
      </c>
      <c r="E30" s="17" t="s">
        <v>5</v>
      </c>
      <c r="F30">
        <f ca="1">IFERROR(IF(A30="","",OFFSET(Results!$Z$1,MATCH(A30,Results!$A:$A,0)-1,0)),"")</f>
        <v>10</v>
      </c>
      <c r="G30" s="6" t="str">
        <f t="shared" ca="1" si="0"/>
        <v/>
      </c>
      <c r="H30" t="str">
        <f ca="1">IF(E30="","",OFFSET([2]PGA!$AL$1,MATCH(A30,[2]PGA!$E$1:$E$500,0)-1,0))</f>
        <v/>
      </c>
    </row>
    <row r="31" spans="1:8" x14ac:dyDescent="0.25">
      <c r="A31" t="s">
        <v>62</v>
      </c>
      <c r="B31" s="15" t="s">
        <v>578</v>
      </c>
      <c r="C31">
        <v>70</v>
      </c>
      <c r="D31">
        <v>51</v>
      </c>
      <c r="E31" s="17" t="s">
        <v>5</v>
      </c>
      <c r="F31">
        <f ca="1">IFERROR(IF(A31="","",OFFSET(Results!$Z$1,MATCH(A31,Results!$A:$A,0)-1,0)),"")</f>
        <v>10</v>
      </c>
      <c r="G31" s="6" t="str">
        <f t="shared" ca="1" si="0"/>
        <v/>
      </c>
      <c r="H31" t="str">
        <f ca="1">IF(E31="","",OFFSET([2]PGA!$AL$1,MATCH(A31,[2]PGA!$E$1:$E$500,0)-1,0))</f>
        <v/>
      </c>
    </row>
    <row r="32" spans="1:8" x14ac:dyDescent="0.25">
      <c r="A32" t="s">
        <v>63</v>
      </c>
      <c r="B32" s="15" t="s">
        <v>579</v>
      </c>
      <c r="C32">
        <v>50</v>
      </c>
      <c r="D32">
        <v>29</v>
      </c>
      <c r="E32" s="17" t="s">
        <v>5</v>
      </c>
      <c r="F32">
        <f ca="1">IFERROR(IF(A32="","",OFFSET(Results!$Z$1,MATCH(A32,Results!$A:$A,0)-1,0)),"")</f>
        <v>1</v>
      </c>
      <c r="G32" s="6" t="str">
        <f t="shared" ca="1" si="0"/>
        <v/>
      </c>
      <c r="H32" t="str">
        <f ca="1">IF(E32="","",OFFSET([2]PGA!$AL$1,MATCH(A32,[2]PGA!$E$1:$E$500,0)-1,0))</f>
        <v/>
      </c>
    </row>
    <row r="33" spans="1:8" x14ac:dyDescent="0.25">
      <c r="A33" t="s">
        <v>114</v>
      </c>
      <c r="B33" s="15" t="s">
        <v>101</v>
      </c>
      <c r="C33">
        <v>213</v>
      </c>
      <c r="D33">
        <v>151</v>
      </c>
      <c r="E33" s="17" t="s">
        <v>5</v>
      </c>
      <c r="F33">
        <f ca="1">IFERROR(IF(A33="","",OFFSET(Results!$Z$1,MATCH(A33,Results!$A:$A,0)-1,0)),"")</f>
        <v>51</v>
      </c>
      <c r="G33" s="6" t="str">
        <f t="shared" ca="1" si="0"/>
        <v/>
      </c>
      <c r="H33" t="str">
        <f ca="1">IF(E33="","",OFFSET([2]PGA!$AL$1,MATCH(A33,[2]PGA!$E$1:$E$500,0)-1,0))</f>
        <v/>
      </c>
    </row>
    <row r="34" spans="1:8" x14ac:dyDescent="0.25">
      <c r="A34" t="s">
        <v>64</v>
      </c>
      <c r="B34" s="15" t="s">
        <v>580</v>
      </c>
      <c r="C34">
        <v>67</v>
      </c>
      <c r="D34">
        <v>67</v>
      </c>
      <c r="E34" s="17" t="s">
        <v>5</v>
      </c>
      <c r="F34">
        <f ca="1">IFERROR(IF(A34="","",OFFSET(Results!$Z$1,MATCH(A34,Results!$A:$A,0)-1,0)),"")</f>
        <v>10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IF(E34="","",OFFSET([2]PGA!$AL$1,MATCH(A34,[2]PGA!$E$1:$E$500,0)-1,0))</f>
        <v/>
      </c>
    </row>
    <row r="35" spans="1:8" x14ac:dyDescent="0.25">
      <c r="A35" t="s">
        <v>65</v>
      </c>
      <c r="B35" s="15" t="s">
        <v>581</v>
      </c>
      <c r="C35">
        <v>81</v>
      </c>
      <c r="D35">
        <v>71</v>
      </c>
      <c r="E35" s="17" t="s">
        <v>5</v>
      </c>
      <c r="F35">
        <f ca="1">IFERROR(IF(A35="","",OFFSET(Results!$Z$1,MATCH(A35,Results!$A:$A,0)-1,0)),"")</f>
        <v>21</v>
      </c>
      <c r="G35" s="6" t="str">
        <f t="shared" ca="1" si="1"/>
        <v/>
      </c>
      <c r="H35" t="str">
        <f ca="1">IF(E35="","",OFFSET([2]PGA!$AL$1,MATCH(A35,[2]PGA!$E$1:$E$500,0)-1,0))</f>
        <v/>
      </c>
    </row>
    <row r="36" spans="1:8" x14ac:dyDescent="0.25">
      <c r="A36" t="s">
        <v>66</v>
      </c>
      <c r="B36" s="15" t="s">
        <v>582</v>
      </c>
      <c r="C36">
        <v>46</v>
      </c>
      <c r="D36">
        <v>21</v>
      </c>
      <c r="E36" s="17" t="s">
        <v>5</v>
      </c>
      <c r="F36">
        <f ca="1">IFERROR(IF(A36="","",OFFSET(Results!$Z$1,MATCH(A36,Results!$A:$A,0)-1,0)),"")</f>
        <v>31</v>
      </c>
      <c r="G36" s="6" t="str">
        <f t="shared" ca="1" si="1"/>
        <v/>
      </c>
      <c r="H36" t="str">
        <f ca="1">IF(E36="","",OFFSET([2]PGA!$AL$1,MATCH(A36,[2]PGA!$E$1:$E$500,0)-1,0))</f>
        <v/>
      </c>
    </row>
    <row r="37" spans="1:8" x14ac:dyDescent="0.25">
      <c r="A37" t="s">
        <v>115</v>
      </c>
      <c r="B37" s="15" t="s">
        <v>583</v>
      </c>
      <c r="C37">
        <v>100</v>
      </c>
      <c r="D37">
        <v>91</v>
      </c>
      <c r="E37" s="17" t="s">
        <v>5</v>
      </c>
      <c r="F37">
        <f ca="1">IFERROR(IF(A37="","",OFFSET(Results!$Z$1,MATCH(A37,Results!$A:$A,0)-1,0)),"")</f>
        <v>21</v>
      </c>
      <c r="G37" s="6" t="str">
        <f t="shared" ca="1" si="1"/>
        <v/>
      </c>
      <c r="H37" t="str">
        <f ca="1">IF(E37="","",OFFSET([2]PGA!$AL$1,MATCH(A37,[2]PGA!$E$1:$E$500,0)-1,0))</f>
        <v/>
      </c>
    </row>
    <row r="38" spans="1:8" x14ac:dyDescent="0.25">
      <c r="A38" t="s">
        <v>68</v>
      </c>
      <c r="B38" s="15" t="s">
        <v>171</v>
      </c>
      <c r="C38">
        <v>89</v>
      </c>
      <c r="D38">
        <v>67</v>
      </c>
      <c r="E38" s="17" t="s">
        <v>5</v>
      </c>
      <c r="F38">
        <f ca="1">IFERROR(IF(A38="","",OFFSET(Results!$Z$1,MATCH(A38,Results!$A:$A,0)-1,0)),"")</f>
        <v>5</v>
      </c>
      <c r="G38" s="6" t="str">
        <f t="shared" ca="1" si="1"/>
        <v/>
      </c>
      <c r="H38" t="str">
        <f ca="1">IF(E38="","",OFFSET([2]PGA!$AL$1,MATCH(A38,[2]PGA!$E$1:$E$500,0)-1,0))</f>
        <v/>
      </c>
    </row>
    <row r="39" spans="1:8" x14ac:dyDescent="0.25">
      <c r="A39" t="s">
        <v>177</v>
      </c>
      <c r="B39" s="15" t="s">
        <v>584</v>
      </c>
      <c r="C39">
        <v>82</v>
      </c>
      <c r="D39">
        <v>101</v>
      </c>
      <c r="E39" s="17" t="s">
        <v>166</v>
      </c>
      <c r="F39">
        <f ca="1">IFERROR(IF(A39="","",OFFSET(Results!$Z$1,MATCH(A39,Results!$A:$A,0)-1,0)),"")</f>
        <v>10</v>
      </c>
      <c r="G39" s="6">
        <f t="shared" ca="1" si="1"/>
        <v>-0.2</v>
      </c>
      <c r="H39" t="str">
        <f ca="1">IF(E39="","",OFFSET([2]PGA!$AL$1,MATCH(A39,[2]PGA!$E$1:$E$500,0)-1,0))</f>
        <v>Bet365: 100/1, 5pl, 1/4</v>
      </c>
    </row>
    <row r="40" spans="1:8" x14ac:dyDescent="0.25">
      <c r="A40" t="s">
        <v>69</v>
      </c>
      <c r="B40" s="15" t="s">
        <v>585</v>
      </c>
      <c r="C40">
        <v>164</v>
      </c>
      <c r="D40">
        <v>201</v>
      </c>
      <c r="E40" s="17" t="s">
        <v>560</v>
      </c>
      <c r="F40">
        <f ca="1">IFERROR(IF(A40="","",OFFSET(Results!$Z$1,MATCH(A40,Results!$A:$A,0)-1,0)),"")</f>
        <v>51</v>
      </c>
      <c r="G40" s="6">
        <f t="shared" ca="1" si="1"/>
        <v>-0.1</v>
      </c>
      <c r="H40" t="str">
        <f ca="1">IF(E40="","",OFFSET([2]PGA!$AL$1,MATCH(A40,[2]PGA!$E$1:$E$500,0)-1,0))</f>
        <v>Bet365: 200/1, 5pl, 1/4</v>
      </c>
    </row>
    <row r="41" spans="1:8" x14ac:dyDescent="0.25">
      <c r="A41" t="s">
        <v>70</v>
      </c>
      <c r="B41" s="15" t="s">
        <v>565</v>
      </c>
      <c r="C41">
        <v>73</v>
      </c>
      <c r="D41">
        <v>51</v>
      </c>
      <c r="E41" s="17" t="s">
        <v>5</v>
      </c>
      <c r="F41">
        <f ca="1">IFERROR(IF(A41="","",OFFSET(Results!$Z$1,MATCH(A41,Results!$A:$A,0)-1,0)),"")</f>
        <v>38</v>
      </c>
      <c r="G41" s="6" t="str">
        <f t="shared" ca="1" si="1"/>
        <v/>
      </c>
      <c r="H41" t="str">
        <f ca="1">IF(E41="","",OFFSET([2]PGA!$AL$1,MATCH(A41,[2]PGA!$E$1:$E$500,0)-1,0))</f>
        <v/>
      </c>
    </row>
    <row r="42" spans="1:8" x14ac:dyDescent="0.25">
      <c r="A42" t="s">
        <v>71</v>
      </c>
      <c r="B42" s="15" t="s">
        <v>182</v>
      </c>
      <c r="C42">
        <v>81</v>
      </c>
      <c r="D42">
        <v>91</v>
      </c>
      <c r="E42" s="17" t="s">
        <v>560</v>
      </c>
      <c r="F42">
        <f ca="1">IFERROR(IF(A42="","",OFFSET(Results!$Z$1,MATCH(A42,Results!$A:$A,0)-1,0)),"")</f>
        <v>10</v>
      </c>
      <c r="G42" s="6">
        <f t="shared" ca="1" si="1"/>
        <v>-0.1</v>
      </c>
      <c r="H42" t="str">
        <f ca="1">IF(E42="","",OFFSET([2]PGA!$AL$1,MATCH(A42,[2]PGA!$E$1:$E$500,0)-1,0))</f>
        <v>Skybet: 90/1, 6pl, 1/5</v>
      </c>
    </row>
    <row r="43" spans="1:8" x14ac:dyDescent="0.25">
      <c r="A43" t="s">
        <v>72</v>
      </c>
      <c r="B43" s="15" t="s">
        <v>170</v>
      </c>
      <c r="C43">
        <v>108</v>
      </c>
      <c r="D43">
        <v>81</v>
      </c>
      <c r="E43" s="17" t="s">
        <v>5</v>
      </c>
      <c r="F43">
        <f ca="1">IFERROR(IF(A43="","",OFFSET(Results!$Z$1,MATCH(A43,Results!$A:$A,0)-1,0)),"")</f>
        <v>38</v>
      </c>
      <c r="G43" s="6" t="str">
        <f t="shared" ca="1" si="1"/>
        <v/>
      </c>
      <c r="H43" t="str">
        <f ca="1">IF(E43="","",OFFSET([2]PGA!$AL$1,MATCH(A43,[2]PGA!$E$1:$E$500,0)-1,0))</f>
        <v/>
      </c>
    </row>
    <row r="44" spans="1:8" x14ac:dyDescent="0.25">
      <c r="A44" t="s">
        <v>73</v>
      </c>
      <c r="B44" s="15" t="s">
        <v>586</v>
      </c>
      <c r="C44">
        <v>74</v>
      </c>
      <c r="D44">
        <v>61</v>
      </c>
      <c r="E44" s="17" t="s">
        <v>5</v>
      </c>
      <c r="F44">
        <f ca="1">IFERROR(IF(A44="","",OFFSET(Results!$Z$1,MATCH(A44,Results!$A:$A,0)-1,0)),"")</f>
        <v>51</v>
      </c>
      <c r="G44" s="6" t="str">
        <f t="shared" ca="1" si="1"/>
        <v/>
      </c>
      <c r="H44" t="str">
        <f ca="1">IF(E44="","",OFFSET([2]PGA!$AL$1,MATCH(A44,[2]PGA!$E$1:$E$500,0)-1,0))</f>
        <v/>
      </c>
    </row>
    <row r="45" spans="1:8" x14ac:dyDescent="0.25">
      <c r="A45" t="s">
        <v>74</v>
      </c>
      <c r="B45" s="15" t="s">
        <v>587</v>
      </c>
      <c r="C45">
        <v>66</v>
      </c>
      <c r="D45">
        <v>51</v>
      </c>
      <c r="E45" s="17" t="s">
        <v>5</v>
      </c>
      <c r="F45">
        <f ca="1">IFERROR(IF(A45="","",OFFSET(Results!$Z$1,MATCH(A45,Results!$A:$A,0)-1,0)),"")</f>
        <v>61</v>
      </c>
      <c r="G45" s="6" t="str">
        <f t="shared" ca="1" si="1"/>
        <v/>
      </c>
      <c r="H45" t="str">
        <f ca="1">IF(E45="","",OFFSET([2]PGA!$AL$1,MATCH(A45,[2]PGA!$E$1:$E$500,0)-1,0))</f>
        <v/>
      </c>
    </row>
    <row r="46" spans="1:8" x14ac:dyDescent="0.25">
      <c r="A46" t="s">
        <v>75</v>
      </c>
      <c r="B46" s="15" t="s">
        <v>588</v>
      </c>
      <c r="C46">
        <v>238</v>
      </c>
      <c r="D46">
        <v>151</v>
      </c>
      <c r="E46" s="17" t="s">
        <v>5</v>
      </c>
      <c r="F46">
        <f ca="1">IFERROR(IF(A46="","",OFFSET(Results!$Z$1,MATCH(A46,Results!$A:$A,0)-1,0)),"")</f>
        <v>72</v>
      </c>
      <c r="G46" s="6" t="str">
        <f t="shared" ca="1" si="1"/>
        <v/>
      </c>
      <c r="H46" t="str">
        <f ca="1">IF(E46="","",OFFSET([2]PGA!$AL$1,MATCH(A46,[2]PGA!$E$1:$E$500,0)-1,0))</f>
        <v/>
      </c>
    </row>
    <row r="47" spans="1:8" x14ac:dyDescent="0.25">
      <c r="A47" t="s">
        <v>76</v>
      </c>
      <c r="B47" s="15" t="s">
        <v>178</v>
      </c>
      <c r="C47">
        <v>104</v>
      </c>
      <c r="D47">
        <v>101</v>
      </c>
      <c r="E47" s="17" t="s">
        <v>5</v>
      </c>
      <c r="F47">
        <f ca="1">IFERROR(IF(A47="","",OFFSET(Results!$Z$1,MATCH(A47,Results!$A:$A,0)-1,0)),"")</f>
        <v>38</v>
      </c>
      <c r="G47" s="6" t="str">
        <f t="shared" ca="1" si="1"/>
        <v/>
      </c>
      <c r="H47" t="str">
        <f ca="1">IF(E47="","",OFFSET([2]PGA!$AL$1,MATCH(A47,[2]PGA!$E$1:$E$500,0)-1,0))</f>
        <v/>
      </c>
    </row>
    <row r="48" spans="1:8" x14ac:dyDescent="0.25">
      <c r="A48" t="s">
        <v>77</v>
      </c>
      <c r="B48" s="15" t="s">
        <v>589</v>
      </c>
      <c r="C48">
        <v>40</v>
      </c>
      <c r="D48">
        <v>26</v>
      </c>
      <c r="E48" s="17" t="s">
        <v>5</v>
      </c>
      <c r="F48">
        <f ca="1">IFERROR(IF(A48="","",OFFSET(Results!$Z$1,MATCH(A48,Results!$A:$A,0)-1,0)),"")</f>
        <v>10</v>
      </c>
      <c r="G48" s="6" t="str">
        <f t="shared" ca="1" si="1"/>
        <v/>
      </c>
      <c r="H48" t="str">
        <f ca="1">IF(E48="","",OFFSET([2]PGA!$AL$1,MATCH(A48,[2]PGA!$E$1:$E$500,0)-1,0))</f>
        <v/>
      </c>
    </row>
    <row r="49" spans="1:8" x14ac:dyDescent="0.25">
      <c r="A49" t="s">
        <v>117</v>
      </c>
      <c r="B49" s="15" t="s">
        <v>169</v>
      </c>
      <c r="C49">
        <v>90</v>
      </c>
      <c r="D49">
        <v>91</v>
      </c>
      <c r="E49" s="17" t="s">
        <v>5</v>
      </c>
      <c r="F49">
        <f ca="1">IFERROR(IF(A49="","",OFFSET(Results!$Z$1,MATCH(A49,Results!$A:$A,0)-1,0)),"")</f>
        <v>69</v>
      </c>
      <c r="G49" s="6" t="str">
        <f t="shared" ca="1" si="1"/>
        <v/>
      </c>
      <c r="H49" t="str">
        <f ca="1">IF(E49="","",OFFSET([2]PGA!$AL$1,MATCH(A49,[2]PGA!$E$1:$E$500,0)-1,0))</f>
        <v/>
      </c>
    </row>
    <row r="50" spans="1:8" x14ac:dyDescent="0.25">
      <c r="A50" t="s">
        <v>118</v>
      </c>
      <c r="B50" s="15" t="s">
        <v>590</v>
      </c>
      <c r="C50">
        <v>88</v>
      </c>
      <c r="D50">
        <v>91</v>
      </c>
      <c r="E50" s="17" t="s">
        <v>5</v>
      </c>
      <c r="F50">
        <f ca="1">IFERROR(IF(A50="","",OFFSET(Results!$Z$1,MATCH(A50,Results!$A:$A,0)-1,0)),"")</f>
        <v>61</v>
      </c>
      <c r="G50" s="6" t="str">
        <f t="shared" ca="1" si="1"/>
        <v/>
      </c>
      <c r="H50" t="str">
        <f ca="1">IF(E50="","",OFFSET([2]PGA!$AL$1,MATCH(A50,[2]PGA!$E$1:$E$500,0)-1,0))</f>
        <v/>
      </c>
    </row>
    <row r="51" spans="1:8" x14ac:dyDescent="0.25">
      <c r="A51" t="s">
        <v>78</v>
      </c>
      <c r="B51" s="15" t="s">
        <v>174</v>
      </c>
      <c r="C51">
        <v>72</v>
      </c>
      <c r="D51">
        <v>46</v>
      </c>
      <c r="E51" s="17" t="s">
        <v>5</v>
      </c>
      <c r="F51">
        <f ca="1">IFERROR(IF(A51="","",OFFSET(Results!$Z$1,MATCH(A51,Results!$A:$A,0)-1,0)),"")</f>
        <v>51</v>
      </c>
      <c r="G51" s="6" t="str">
        <f t="shared" ca="1" si="1"/>
        <v/>
      </c>
      <c r="H51" t="str">
        <f ca="1">IF(E51="","",OFFSET([2]PGA!$AL$1,MATCH(A51,[2]PGA!$E$1:$E$500,0)-1,0))</f>
        <v/>
      </c>
    </row>
    <row r="52" spans="1:8" x14ac:dyDescent="0.25">
      <c r="A52" t="s">
        <v>79</v>
      </c>
      <c r="B52" s="15" t="s">
        <v>283</v>
      </c>
      <c r="C52">
        <v>44</v>
      </c>
      <c r="D52">
        <v>34</v>
      </c>
      <c r="E52" s="17" t="s">
        <v>5</v>
      </c>
      <c r="F52">
        <f ca="1">IFERROR(IF(A52="","",OFFSET(Results!$Z$1,MATCH(A52,Results!$A:$A,0)-1,0)),"")</f>
        <v>2</v>
      </c>
      <c r="G52" s="6" t="str">
        <f t="shared" ca="1" si="1"/>
        <v/>
      </c>
      <c r="H52" t="str">
        <f ca="1">IF(E52="","",OFFSET([2]PGA!$AL$1,MATCH(A52,[2]PGA!$E$1:$E$500,0)-1,0))</f>
        <v/>
      </c>
    </row>
    <row r="53" spans="1:8" x14ac:dyDescent="0.25">
      <c r="A53" t="s">
        <v>119</v>
      </c>
      <c r="B53" s="15" t="s">
        <v>591</v>
      </c>
      <c r="C53">
        <v>98</v>
      </c>
      <c r="D53">
        <v>81</v>
      </c>
      <c r="E53" s="17" t="s">
        <v>5</v>
      </c>
      <c r="F53">
        <f ca="1">IFERROR(IF(A53="","",OFFSET(Results!$Z$1,MATCH(A53,Results!$A:$A,0)-1,0)),"")</f>
        <v>10</v>
      </c>
      <c r="G53" s="6" t="str">
        <f t="shared" ca="1" si="1"/>
        <v/>
      </c>
      <c r="H53" t="str">
        <f ca="1">IF(E53="","",OFFSET([2]PGA!$AL$1,MATCH(A53,[2]PGA!$E$1:$E$500,0)-1,0))</f>
        <v/>
      </c>
    </row>
    <row r="54" spans="1:8" x14ac:dyDescent="0.25">
      <c r="A54" t="s">
        <v>121</v>
      </c>
      <c r="B54" s="15" t="s">
        <v>591</v>
      </c>
      <c r="C54">
        <v>98</v>
      </c>
      <c r="D54">
        <v>91</v>
      </c>
      <c r="E54" s="17" t="s">
        <v>5</v>
      </c>
      <c r="F54">
        <f ca="1">IFERROR(IF(A54="","",OFFSET(Results!$Z$1,MATCH(A54,Results!$A:$A,0)-1,0)),"")</f>
        <v>51</v>
      </c>
      <c r="G54" s="6" t="str">
        <f t="shared" ca="1" si="1"/>
        <v/>
      </c>
      <c r="H54" t="str">
        <f ca="1">IF(E54="","",OFFSET([2]PGA!$AL$1,MATCH(A54,[2]PGA!$E$1:$E$500,0)-1,0))</f>
        <v/>
      </c>
    </row>
    <row r="55" spans="1:8" x14ac:dyDescent="0.25">
      <c r="A55" t="s">
        <v>80</v>
      </c>
      <c r="B55" s="15" t="s">
        <v>38</v>
      </c>
      <c r="C55">
        <v>80</v>
      </c>
      <c r="D55">
        <v>56</v>
      </c>
      <c r="E55" s="17" t="s">
        <v>5</v>
      </c>
      <c r="F55">
        <f ca="1">IFERROR(IF(A55="","",OFFSET(Results!$Z$1,MATCH(A55,Results!$A:$A,0)-1,0)),"")</f>
        <v>69</v>
      </c>
      <c r="G55" s="6" t="str">
        <f t="shared" ca="1" si="1"/>
        <v/>
      </c>
      <c r="H55" t="str">
        <f ca="1">IF(E55="","",OFFSET([2]PGA!$AL$1,MATCH(A55,[2]PGA!$E$1:$E$500,0)-1,0))</f>
        <v/>
      </c>
    </row>
    <row r="56" spans="1:8" x14ac:dyDescent="0.25">
      <c r="A56" t="s">
        <v>81</v>
      </c>
      <c r="B56" s="15" t="s">
        <v>578</v>
      </c>
      <c r="C56">
        <v>70</v>
      </c>
      <c r="D56">
        <v>61</v>
      </c>
      <c r="E56" s="17" t="s">
        <v>5</v>
      </c>
      <c r="F56">
        <f ca="1">IFERROR(IF(A56="","",OFFSET(Results!$Z$1,MATCH(A56,Results!$A:$A,0)-1,0)),"")</f>
        <v>31</v>
      </c>
      <c r="G56" s="6" t="str">
        <f t="shared" ca="1" si="1"/>
        <v/>
      </c>
      <c r="H56" t="str">
        <f ca="1">IF(E56="","",OFFSET([2]PGA!$AL$1,MATCH(A56,[2]PGA!$E$1:$E$500,0)-1,0))</f>
        <v/>
      </c>
    </row>
    <row r="57" spans="1:8" x14ac:dyDescent="0.25">
      <c r="A57" t="s">
        <v>122</v>
      </c>
      <c r="B57" s="15" t="s">
        <v>29</v>
      </c>
      <c r="C57">
        <v>106</v>
      </c>
      <c r="D57">
        <v>91</v>
      </c>
      <c r="E57" s="17" t="s">
        <v>5</v>
      </c>
      <c r="F57">
        <f ca="1">IFERROR(IF(A57="","",OFFSET(Results!$Z$1,MATCH(A57,Results!$A:$A,0)-1,0)),"")</f>
        <v>38</v>
      </c>
      <c r="G57" s="6" t="str">
        <f t="shared" ca="1" si="1"/>
        <v/>
      </c>
      <c r="H57" t="str">
        <f ca="1">IF(E57="","",OFFSET([2]PGA!$AL$1,MATCH(A57,[2]PGA!$E$1:$E$500,0)-1,0))</f>
        <v/>
      </c>
    </row>
    <row r="58" spans="1:8" x14ac:dyDescent="0.25">
      <c r="A58" t="s">
        <v>123</v>
      </c>
      <c r="B58" s="15" t="s">
        <v>592</v>
      </c>
      <c r="C58">
        <v>127</v>
      </c>
      <c r="D58">
        <v>126</v>
      </c>
      <c r="E58" s="17" t="s">
        <v>5</v>
      </c>
      <c r="F58">
        <f ca="1">IFERROR(IF(A58="","",OFFSET(Results!$Z$1,MATCH(A58,Results!$A:$A,0)-1,0)),"")</f>
        <v>10</v>
      </c>
      <c r="G58" s="6" t="str">
        <f t="shared" ca="1" si="1"/>
        <v/>
      </c>
      <c r="H58" t="str">
        <f ca="1">IF(E58="","",OFFSET([2]PGA!$AL$1,MATCH(A58,[2]PGA!$E$1:$E$500,0)-1,0))</f>
        <v/>
      </c>
    </row>
    <row r="59" spans="1:8" x14ac:dyDescent="0.25">
      <c r="A59" t="s">
        <v>82</v>
      </c>
      <c r="B59" s="15" t="s">
        <v>593</v>
      </c>
      <c r="C59">
        <v>19</v>
      </c>
      <c r="D59">
        <v>13</v>
      </c>
      <c r="E59" s="17" t="s">
        <v>5</v>
      </c>
      <c r="F59">
        <f ca="1">IFERROR(IF(A59="","",OFFSET(Results!$Z$1,MATCH(A59,Results!$A:$A,0)-1,0)),"")</f>
        <v>2</v>
      </c>
      <c r="G59" s="6" t="str">
        <f t="shared" ca="1" si="1"/>
        <v/>
      </c>
      <c r="H59" t="str">
        <f ca="1">IF(E59="","",OFFSET([2]PGA!$AL$1,MATCH(A59,[2]PGA!$E$1:$E$500,0)-1,0))</f>
        <v/>
      </c>
    </row>
    <row r="60" spans="1:8" x14ac:dyDescent="0.25">
      <c r="A60" t="s">
        <v>83</v>
      </c>
      <c r="B60" s="15" t="s">
        <v>594</v>
      </c>
      <c r="C60">
        <v>61</v>
      </c>
      <c r="D60">
        <v>41</v>
      </c>
      <c r="E60" s="17" t="s">
        <v>5</v>
      </c>
      <c r="F60">
        <f ca="1">IFERROR(IF(A60="","",OFFSET(Results!$Z$1,MATCH(A60,Results!$A:$A,0)-1,0)),"")</f>
        <v>38</v>
      </c>
      <c r="G60" s="6" t="str">
        <f t="shared" ca="1" si="1"/>
        <v/>
      </c>
      <c r="H60" t="str">
        <f ca="1">IF(E60="","",OFFSET([2]PGA!$AL$1,MATCH(A60,[2]PGA!$E$1:$E$500,0)-1,0))</f>
        <v/>
      </c>
    </row>
    <row r="61" spans="1:8" x14ac:dyDescent="0.25">
      <c r="A61" t="s">
        <v>84</v>
      </c>
      <c r="B61" s="15" t="s">
        <v>595</v>
      </c>
      <c r="C61">
        <v>52</v>
      </c>
      <c r="D61">
        <v>34</v>
      </c>
      <c r="E61" s="17" t="s">
        <v>5</v>
      </c>
      <c r="F61">
        <f ca="1">IFERROR(IF(A61="","",OFFSET(Results!$Z$1,MATCH(A61,Results!$A:$A,0)-1,0)),"")</f>
        <v>21</v>
      </c>
      <c r="G61" s="6" t="str">
        <f t="shared" ca="1" si="1"/>
        <v/>
      </c>
      <c r="H61" t="str">
        <f ca="1">IF(E61="","",OFFSET([2]PGA!$AL$1,MATCH(A61,[2]PGA!$E$1:$E$500,0)-1,0))</f>
        <v/>
      </c>
    </row>
    <row r="62" spans="1:8" x14ac:dyDescent="0.25">
      <c r="A62" t="s">
        <v>125</v>
      </c>
      <c r="B62" s="15" t="s">
        <v>586</v>
      </c>
      <c r="C62">
        <v>74</v>
      </c>
      <c r="D62">
        <v>67</v>
      </c>
      <c r="E62" s="17" t="s">
        <v>5</v>
      </c>
      <c r="F62">
        <f ca="1">IFERROR(IF(A62="","",OFFSET(Results!$Z$1,MATCH(A62,Results!$A:$A,0)-1,0)),"")</f>
        <v>21</v>
      </c>
      <c r="G62" s="6" t="str">
        <f t="shared" ca="1" si="1"/>
        <v/>
      </c>
      <c r="H62" t="str">
        <f ca="1">IF(E62="","",OFFSET([2]PGA!$AL$1,MATCH(A62,[2]PGA!$E$1:$E$500,0)-1,0))</f>
        <v/>
      </c>
    </row>
    <row r="63" spans="1:8" x14ac:dyDescent="0.25">
      <c r="A63" t="s">
        <v>85</v>
      </c>
      <c r="B63" s="15" t="s">
        <v>182</v>
      </c>
      <c r="C63">
        <v>81</v>
      </c>
      <c r="D63">
        <v>81</v>
      </c>
      <c r="E63" s="17" t="s">
        <v>5</v>
      </c>
      <c r="F63">
        <f ca="1">IFERROR(IF(A63="","",OFFSET(Results!$Z$1,MATCH(A63,Results!$A:$A,0)-1,0)),"")</f>
        <v>10</v>
      </c>
      <c r="G63" s="6" t="str">
        <f t="shared" ca="1" si="1"/>
        <v/>
      </c>
      <c r="H63" t="str">
        <f ca="1">IF(E63="","",OFFSET([2]PGA!$AL$1,MATCH(A63,[2]PGA!$E$1:$E$500,0)-1,0))</f>
        <v/>
      </c>
    </row>
    <row r="64" spans="1:8" x14ac:dyDescent="0.25">
      <c r="A64" t="s">
        <v>86</v>
      </c>
      <c r="B64" s="15" t="s">
        <v>596</v>
      </c>
      <c r="C64">
        <v>51</v>
      </c>
      <c r="D64">
        <v>41</v>
      </c>
      <c r="E64" s="17" t="s">
        <v>5</v>
      </c>
      <c r="F64">
        <f ca="1">IFERROR(IF(A64="","",OFFSET(Results!$Z$1,MATCH(A64,Results!$A:$A,0)-1,0)),"")</f>
        <v>31</v>
      </c>
      <c r="G64" s="6" t="str">
        <f t="shared" ca="1" si="1"/>
        <v/>
      </c>
      <c r="H64" t="str">
        <f ca="1">IF(E64="","",OFFSET([2]PGA!$AL$1,MATCH(A64,[2]PGA!$E$1:$E$500,0)-1,0))</f>
        <v/>
      </c>
    </row>
    <row r="65" spans="1:8" x14ac:dyDescent="0.25">
      <c r="A65" t="s">
        <v>87</v>
      </c>
      <c r="B65" s="15" t="s">
        <v>564</v>
      </c>
      <c r="C65">
        <v>86</v>
      </c>
      <c r="D65">
        <v>67</v>
      </c>
      <c r="E65" s="17" t="s">
        <v>5</v>
      </c>
      <c r="F65">
        <f ca="1">IFERROR(IF(A65="","",OFFSET(Results!$Z$1,MATCH(A65,Results!$A:$A,0)-1,0)),"")</f>
        <v>66</v>
      </c>
      <c r="G65" s="6" t="str">
        <f t="shared" ca="1" si="1"/>
        <v/>
      </c>
      <c r="H65" t="str">
        <f ca="1">IF(E65="","",OFFSET([2]PGA!$AL$1,MATCH(A65,[2]PGA!$E$1:$E$500,0)-1,0))</f>
        <v/>
      </c>
    </row>
    <row r="66" spans="1:8" x14ac:dyDescent="0.25">
      <c r="A66" t="s">
        <v>88</v>
      </c>
      <c r="B66" s="15" t="s">
        <v>597</v>
      </c>
      <c r="C66">
        <v>97</v>
      </c>
      <c r="D66">
        <v>81</v>
      </c>
      <c r="E66" s="17" t="s">
        <v>5</v>
      </c>
      <c r="F66">
        <f ca="1">IFERROR(IF(A66="","",OFFSET(Results!$Z$1,MATCH(A66,Results!$A:$A,0)-1,0)),"")</f>
        <v>66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IF(E66="","",OFFSET([2]PGA!$AL$1,MATCH(A66,[2]PGA!$E$1:$E$500,0)-1,0))</f>
        <v/>
      </c>
    </row>
    <row r="67" spans="1:8" x14ac:dyDescent="0.25">
      <c r="A67" t="s">
        <v>89</v>
      </c>
      <c r="B67" s="15" t="s">
        <v>581</v>
      </c>
      <c r="C67">
        <v>81</v>
      </c>
      <c r="D67">
        <v>67</v>
      </c>
      <c r="E67" s="17" t="s">
        <v>5</v>
      </c>
      <c r="F67">
        <f ca="1">IFERROR(IF(A67="","",OFFSET(Results!$Z$1,MATCH(A67,Results!$A:$A,0)-1,0)),"")</f>
        <v>38</v>
      </c>
      <c r="G67" s="6" t="str">
        <f t="shared" ca="1" si="2"/>
        <v/>
      </c>
      <c r="H67" t="str">
        <f ca="1">IF(E67="","",OFFSET([2]PGA!$AL$1,MATCH(A67,[2]PGA!$E$1:$E$500,0)-1,0))</f>
        <v/>
      </c>
    </row>
    <row r="68" spans="1:8" x14ac:dyDescent="0.25">
      <c r="A68" t="s">
        <v>90</v>
      </c>
      <c r="B68" s="15" t="s">
        <v>598</v>
      </c>
      <c r="C68">
        <v>44</v>
      </c>
      <c r="D68">
        <v>36</v>
      </c>
      <c r="E68" s="17" t="s">
        <v>5</v>
      </c>
      <c r="F68">
        <f ca="1">IFERROR(IF(A68="","",OFFSET(Results!$Z$1,MATCH(A68,Results!$A:$A,0)-1,0)),"")</f>
        <v>10</v>
      </c>
      <c r="G68" s="6" t="str">
        <f t="shared" ca="1" si="2"/>
        <v/>
      </c>
      <c r="H68" t="str">
        <f ca="1">IF(E68="","",OFFSET([2]PGA!$AL$1,MATCH(A68,[2]PGA!$E$1:$E$500,0)-1,0))</f>
        <v/>
      </c>
    </row>
    <row r="69" spans="1:8" x14ac:dyDescent="0.25">
      <c r="A69" t="s">
        <v>91</v>
      </c>
      <c r="B69" s="15" t="s">
        <v>580</v>
      </c>
      <c r="C69">
        <v>67</v>
      </c>
      <c r="D69">
        <v>61</v>
      </c>
      <c r="E69" s="17" t="s">
        <v>5</v>
      </c>
      <c r="F69">
        <f ca="1">IFERROR(IF(A69="","",OFFSET(Results!$Z$1,MATCH(A69,Results!$A:$A,0)-1,0)),"")</f>
        <v>61</v>
      </c>
      <c r="G69" s="6" t="str">
        <f t="shared" ca="1" si="2"/>
        <v/>
      </c>
      <c r="H69" t="str">
        <f ca="1">IF(E69="","",OFFSET([2]PGA!$AL$1,MATCH(A69,[2]PGA!$E$1:$E$500,0)-1,0))</f>
        <v/>
      </c>
    </row>
    <row r="70" spans="1:8" x14ac:dyDescent="0.25">
      <c r="A70" t="s">
        <v>93</v>
      </c>
      <c r="B70" s="15" t="s">
        <v>247</v>
      </c>
      <c r="C70">
        <v>57</v>
      </c>
      <c r="D70">
        <v>36</v>
      </c>
      <c r="E70" s="17" t="s">
        <v>5</v>
      </c>
      <c r="F70">
        <f ca="1">IFERROR(IF(A70="","",OFFSET(Results!$Z$1,MATCH(A70,Results!$A:$A,0)-1,0)),"")</f>
        <v>31</v>
      </c>
      <c r="G70" s="6" t="str">
        <f t="shared" ca="1" si="2"/>
        <v/>
      </c>
      <c r="H70" t="str">
        <f ca="1">IF(E70="","",OFFSET([2]PGA!$AL$1,MATCH(A70,[2]PGA!$E$1:$E$500,0)-1,0))</f>
        <v/>
      </c>
    </row>
    <row r="71" spans="1:8" x14ac:dyDescent="0.25">
      <c r="A71" t="s">
        <v>94</v>
      </c>
      <c r="B71" s="15" t="s">
        <v>566</v>
      </c>
      <c r="C71">
        <v>92</v>
      </c>
      <c r="D71">
        <v>67</v>
      </c>
      <c r="E71" s="17" t="s">
        <v>5</v>
      </c>
      <c r="F71">
        <f ca="1">IFERROR(IF(A71="","",OFFSET(Results!$Z$1,MATCH(A71,Results!$A:$A,0)-1,0)),"")</f>
        <v>61</v>
      </c>
      <c r="G71" s="6" t="str">
        <f t="shared" ca="1" si="2"/>
        <v/>
      </c>
      <c r="H71" t="str">
        <f ca="1">IF(E71="","",OFFSET([2]PGA!$AL$1,MATCH(A71,[2]PGA!$E$1:$E$500,0)-1,0))</f>
        <v/>
      </c>
    </row>
    <row r="72" spans="1:8" x14ac:dyDescent="0.25">
      <c r="A72" t="s">
        <v>95</v>
      </c>
      <c r="B72" s="15" t="s">
        <v>160</v>
      </c>
      <c r="C72">
        <v>63</v>
      </c>
      <c r="D72">
        <v>51</v>
      </c>
      <c r="E72" s="17" t="s">
        <v>5</v>
      </c>
      <c r="F72">
        <f ca="1">IFERROR(IF(A72="","",OFFSET(Results!$Z$1,MATCH(A72,Results!$A:$A,0)-1,0)),"")</f>
        <v>4</v>
      </c>
      <c r="G72" s="6" t="str">
        <f t="shared" ca="1" si="2"/>
        <v/>
      </c>
      <c r="H72" t="str">
        <f ca="1">IF(E72="","",OFFSET([2]PGA!$AL$1,MATCH(A72,[2]PGA!$E$1:$E$500,0)-1,0))</f>
        <v/>
      </c>
    </row>
    <row r="73" spans="1:8" x14ac:dyDescent="0.25">
      <c r="A73" t="s">
        <v>96</v>
      </c>
      <c r="B73" s="15" t="s">
        <v>599</v>
      </c>
      <c r="C73">
        <v>36</v>
      </c>
      <c r="D73">
        <v>23</v>
      </c>
      <c r="E73" s="17" t="s">
        <v>5</v>
      </c>
      <c r="F73">
        <f ca="1">IFERROR(IF(A73="","",OFFSET(Results!$Z$1,MATCH(A73,Results!$A:$A,0)-1,0)),"")</f>
        <v>31</v>
      </c>
      <c r="G73" s="6" t="str">
        <f t="shared" ca="1" si="2"/>
        <v/>
      </c>
      <c r="H73" t="str">
        <f ca="1">IF(E73="","",OFFSET([2]PGA!$AL$1,MATCH(A73,[2]PGA!$E$1:$E$500,0)-1,0))</f>
        <v/>
      </c>
    </row>
    <row r="74" spans="1:8" x14ac:dyDescent="0.25">
      <c r="A74" t="s">
        <v>5</v>
      </c>
      <c r="B74" s="15" t="s">
        <v>5</v>
      </c>
      <c r="C74" t="s">
        <v>5</v>
      </c>
      <c r="D74" t="s">
        <v>5</v>
      </c>
      <c r="E74" s="17" t="s">
        <v>5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IF(E74="","",OFFSET([2]PGA!$AL$1,MATCH(A74,[2]PGA!$E$1:$E$500,0)-1,0))</f>
        <v/>
      </c>
    </row>
    <row r="75" spans="1:8" x14ac:dyDescent="0.25">
      <c r="A75" t="s">
        <v>5</v>
      </c>
      <c r="B75" s="15" t="s">
        <v>5</v>
      </c>
      <c r="C75" t="s">
        <v>5</v>
      </c>
      <c r="D75" t="s">
        <v>5</v>
      </c>
      <c r="E75" s="17" t="s">
        <v>5</v>
      </c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IF(E75="","",OFFSET([2]PGA!$AL$1,MATCH(A75,[2]PGA!$E$1:$E$500,0)-1,0))</f>
        <v/>
      </c>
    </row>
    <row r="76" spans="1:8" x14ac:dyDescent="0.25">
      <c r="A76" t="s">
        <v>5</v>
      </c>
      <c r="B76" s="15" t="s">
        <v>5</v>
      </c>
      <c r="C76" t="s">
        <v>5</v>
      </c>
      <c r="D76" t="s">
        <v>5</v>
      </c>
      <c r="E76" s="17" t="s">
        <v>5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IF(E76="","",OFFSET([2]PGA!$AL$1,MATCH(A76,[2]PGA!$E$1:$E$500,0)-1,0))</f>
        <v/>
      </c>
    </row>
    <row r="77" spans="1:8" x14ac:dyDescent="0.25">
      <c r="A77" t="s">
        <v>5</v>
      </c>
      <c r="B77" s="15" t="s">
        <v>5</v>
      </c>
      <c r="C77" t="s">
        <v>5</v>
      </c>
      <c r="D77" t="s">
        <v>5</v>
      </c>
      <c r="E77" s="17" t="s">
        <v>5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IF(E77="","",OFFSET([2]PGA!$AL$1,MATCH(A77,[2]PGA!$E$1:$E$500,0)-1,0))</f>
        <v/>
      </c>
    </row>
    <row r="78" spans="1:8" x14ac:dyDescent="0.25">
      <c r="A78" t="s">
        <v>5</v>
      </c>
      <c r="B78" s="15" t="s">
        <v>5</v>
      </c>
      <c r="C78" t="s">
        <v>5</v>
      </c>
      <c r="D78" t="s">
        <v>5</v>
      </c>
      <c r="E78" s="17" t="s">
        <v>5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IF(E78="","",OFFSET([2]PGA!$AL$1,MATCH(A78,[2]PGA!$E$1:$E$500,0)-1,0))</f>
        <v/>
      </c>
    </row>
    <row r="79" spans="1:8" x14ac:dyDescent="0.25">
      <c r="A79" t="s">
        <v>5</v>
      </c>
      <c r="B79" s="15" t="s">
        <v>5</v>
      </c>
      <c r="C79" t="s">
        <v>5</v>
      </c>
      <c r="D79" t="s">
        <v>5</v>
      </c>
      <c r="E79" s="17" t="s">
        <v>5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IF(E79="","",OFFSET([2]PGA!$AL$1,MATCH(A79,[2]PGA!$E$1:$E$500,0)-1,0))</f>
        <v/>
      </c>
    </row>
    <row r="80" spans="1:8" x14ac:dyDescent="0.25">
      <c r="A80" t="s">
        <v>5</v>
      </c>
      <c r="B80" s="15" t="s">
        <v>5</v>
      </c>
      <c r="C80" t="s">
        <v>5</v>
      </c>
      <c r="D80" t="s">
        <v>5</v>
      </c>
      <c r="E80" s="17" t="s">
        <v>5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IF(E80="","",OFFSET([2]PGA!$AL$1,MATCH(A80,[2]PGA!$E$1:$E$500,0)-1,0))</f>
        <v/>
      </c>
    </row>
    <row r="81" spans="1:8" x14ac:dyDescent="0.25">
      <c r="A81" t="s">
        <v>5</v>
      </c>
      <c r="B81" s="15" t="s">
        <v>5</v>
      </c>
      <c r="C81" t="s">
        <v>5</v>
      </c>
      <c r="D81" t="s">
        <v>5</v>
      </c>
      <c r="E81" s="17" t="s">
        <v>5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IF(E81="","",OFFSET([2]PGA!$AL$1,MATCH(A81,[2]PGA!$E$1:$E$500,0)-1,0))</f>
        <v/>
      </c>
    </row>
    <row r="82" spans="1:8" x14ac:dyDescent="0.25">
      <c r="A82" t="s">
        <v>5</v>
      </c>
      <c r="B82" s="15" t="s">
        <v>5</v>
      </c>
      <c r="C82" t="s">
        <v>5</v>
      </c>
      <c r="D82" t="s">
        <v>5</v>
      </c>
      <c r="E82" s="17" t="s">
        <v>5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IF(E82="","",OFFSET([2]PGA!$AL$1,MATCH(A82,[2]PGA!$E$1:$E$500,0)-1,0))</f>
        <v/>
      </c>
    </row>
    <row r="83" spans="1:8" x14ac:dyDescent="0.25">
      <c r="A83" t="s">
        <v>5</v>
      </c>
      <c r="B83" s="15" t="s">
        <v>5</v>
      </c>
      <c r="C83" t="s">
        <v>5</v>
      </c>
      <c r="D83" t="s">
        <v>5</v>
      </c>
      <c r="E83" s="17" t="s">
        <v>5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IF(E83="","",OFFSET([2]PGA!$AL$1,MATCH(A83,[2]PGA!$E$1:$E$500,0)-1,0))</f>
        <v/>
      </c>
    </row>
    <row r="84" spans="1:8" x14ac:dyDescent="0.25">
      <c r="A84" t="s">
        <v>5</v>
      </c>
      <c r="B84" s="15" t="s">
        <v>5</v>
      </c>
      <c r="C84" t="s">
        <v>5</v>
      </c>
      <c r="D84" t="s">
        <v>5</v>
      </c>
      <c r="E84" s="17" t="s">
        <v>5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IF(E84="","",OFFSET([2]PGA!$AL$1,MATCH(A84,[2]PGA!$E$1:$E$500,0)-1,0))</f>
        <v/>
      </c>
    </row>
    <row r="85" spans="1:8" x14ac:dyDescent="0.25">
      <c r="A85" t="s">
        <v>5</v>
      </c>
      <c r="B85" s="15" t="s">
        <v>5</v>
      </c>
      <c r="C85" t="s">
        <v>5</v>
      </c>
      <c r="D85" t="s">
        <v>5</v>
      </c>
      <c r="E85" s="17" t="s">
        <v>5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IF(E85="","",OFFSET([2]PGA!$AL$1,MATCH(A85,[2]PGA!$E$1:$E$500,0)-1,0))</f>
        <v/>
      </c>
    </row>
    <row r="86" spans="1:8" x14ac:dyDescent="0.25">
      <c r="A86" t="s">
        <v>5</v>
      </c>
      <c r="B86" s="15" t="s">
        <v>5</v>
      </c>
      <c r="C86" t="s">
        <v>5</v>
      </c>
      <c r="D86" t="s">
        <v>5</v>
      </c>
      <c r="E86" s="17" t="s">
        <v>5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IF(E86="","",OFFSET([2]PGA!$AL$1,MATCH(A86,[2]PGA!$E$1:$E$500,0)-1,0))</f>
        <v/>
      </c>
    </row>
    <row r="87" spans="1:8" x14ac:dyDescent="0.25">
      <c r="A87" t="s">
        <v>5</v>
      </c>
      <c r="B87" s="15" t="s">
        <v>5</v>
      </c>
      <c r="C87" t="s">
        <v>5</v>
      </c>
      <c r="D87" t="s">
        <v>5</v>
      </c>
      <c r="E87" s="17" t="s">
        <v>5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IF(E87="","",OFFSET([2]PGA!$AL$1,MATCH(A87,[2]PGA!$E$1:$E$500,0)-1,0))</f>
        <v/>
      </c>
    </row>
    <row r="88" spans="1:8" x14ac:dyDescent="0.25">
      <c r="A88" t="s">
        <v>5</v>
      </c>
      <c r="B88" s="15" t="s">
        <v>5</v>
      </c>
      <c r="C88" t="s">
        <v>5</v>
      </c>
      <c r="D88" t="s">
        <v>5</v>
      </c>
      <c r="E88" s="17" t="s">
        <v>5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IF(E88="","",OFFSET([2]PGA!$AL$1,MATCH(A88,[2]PGA!$E$1:$E$500,0)-1,0))</f>
        <v/>
      </c>
    </row>
    <row r="89" spans="1:8" x14ac:dyDescent="0.25">
      <c r="A89" t="s">
        <v>5</v>
      </c>
      <c r="B89" s="15" t="s">
        <v>5</v>
      </c>
      <c r="C89" t="s">
        <v>5</v>
      </c>
      <c r="D89" t="s">
        <v>5</v>
      </c>
      <c r="E89" s="17" t="s">
        <v>5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IF(E89="","",OFFSET([2]PGA!$AL$1,MATCH(A89,[2]PGA!$E$1:$E$500,0)-1,0))</f>
        <v/>
      </c>
    </row>
    <row r="90" spans="1:8" x14ac:dyDescent="0.25">
      <c r="A90" t="s">
        <v>5</v>
      </c>
      <c r="B90" s="15" t="s">
        <v>5</v>
      </c>
      <c r="C90" t="s">
        <v>5</v>
      </c>
      <c r="D90" t="s">
        <v>5</v>
      </c>
      <c r="E90" s="17" t="s">
        <v>5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IF(E90="","",OFFSET([2]PGA!$AL$1,MATCH(A90,[2]PGA!$E$1:$E$500,0)-1,0))</f>
        <v/>
      </c>
    </row>
    <row r="91" spans="1:8" x14ac:dyDescent="0.25">
      <c r="A91" t="s">
        <v>5</v>
      </c>
      <c r="B91" s="15" t="s">
        <v>5</v>
      </c>
      <c r="C91" t="s">
        <v>5</v>
      </c>
      <c r="D91" t="s">
        <v>5</v>
      </c>
      <c r="E91" s="17" t="s">
        <v>5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IF(E91="","",OFFSET([2]PGA!$AL$1,MATCH(A91,[2]PGA!$E$1:$E$500,0)-1,0))</f>
        <v/>
      </c>
    </row>
    <row r="92" spans="1:8" x14ac:dyDescent="0.25">
      <c r="A92" t="s">
        <v>5</v>
      </c>
      <c r="B92" s="15" t="s">
        <v>5</v>
      </c>
      <c r="C92" t="s">
        <v>5</v>
      </c>
      <c r="D92" t="s">
        <v>5</v>
      </c>
      <c r="E92" s="17" t="s">
        <v>5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IF(E92="","",OFFSET([2]PGA!$AL$1,MATCH(A92,[2]PGA!$E$1:$E$500,0)-1,0))</f>
        <v/>
      </c>
    </row>
    <row r="93" spans="1:8" x14ac:dyDescent="0.25">
      <c r="A93" t="s">
        <v>5</v>
      </c>
      <c r="B93" s="15" t="s">
        <v>5</v>
      </c>
      <c r="C93" t="s">
        <v>5</v>
      </c>
      <c r="D93" t="s">
        <v>5</v>
      </c>
      <c r="E93" s="17" t="s">
        <v>5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IF(E93="","",OFFSET([2]PGA!$AL$1,MATCH(A93,[2]PGA!$E$1:$E$500,0)-1,0))</f>
        <v/>
      </c>
    </row>
    <row r="94" spans="1:8" x14ac:dyDescent="0.25">
      <c r="A94" t="s">
        <v>5</v>
      </c>
      <c r="B94" s="15" t="s">
        <v>5</v>
      </c>
      <c r="C94" t="s">
        <v>5</v>
      </c>
      <c r="D94" t="s">
        <v>5</v>
      </c>
      <c r="E94" s="17" t="s">
        <v>5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IF(E94="","",OFFSET([2]PGA!$AL$1,MATCH(A94,[2]PGA!$E$1:$E$500,0)-1,0))</f>
        <v/>
      </c>
    </row>
    <row r="95" spans="1:8" x14ac:dyDescent="0.25">
      <c r="A95" t="s">
        <v>5</v>
      </c>
      <c r="B95" s="15" t="s">
        <v>5</v>
      </c>
      <c r="C95" t="s">
        <v>5</v>
      </c>
      <c r="D95" t="s">
        <v>5</v>
      </c>
      <c r="E95" s="17" t="s">
        <v>5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IF(E95="","",OFFSET([2]PGA!$AL$1,MATCH(A95,[2]PGA!$E$1:$E$500,0)-1,0))</f>
        <v/>
      </c>
    </row>
    <row r="96" spans="1:8" x14ac:dyDescent="0.25">
      <c r="A96" t="s">
        <v>5</v>
      </c>
      <c r="B96" s="15" t="s">
        <v>5</v>
      </c>
      <c r="C96" t="s">
        <v>5</v>
      </c>
      <c r="D96" t="s">
        <v>5</v>
      </c>
      <c r="E96" s="17" t="s">
        <v>5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IF(E96="","",OFFSET([2]PGA!$AL$1,MATCH(A96,[2]PGA!$E$1:$E$500,0)-1,0))</f>
        <v/>
      </c>
    </row>
    <row r="97" spans="1:8" x14ac:dyDescent="0.25">
      <c r="A97" t="s">
        <v>5</v>
      </c>
      <c r="B97" s="15" t="s">
        <v>5</v>
      </c>
      <c r="C97" t="s">
        <v>5</v>
      </c>
      <c r="D97" t="s">
        <v>5</v>
      </c>
      <c r="E97" s="17" t="s">
        <v>5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IF(E97="","",OFFSET([2]PGA!$AL$1,MATCH(A97,[2]PGA!$E$1:$E$500,0)-1,0))</f>
        <v/>
      </c>
    </row>
    <row r="98" spans="1:8" x14ac:dyDescent="0.25">
      <c r="A98" t="s">
        <v>5</v>
      </c>
      <c r="B98" s="15" t="s">
        <v>5</v>
      </c>
      <c r="C98" t="s">
        <v>5</v>
      </c>
      <c r="D98" t="s">
        <v>5</v>
      </c>
      <c r="E98" s="17" t="s">
        <v>5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IF(E98="","",OFFSET([2]PGA!$AL$1,MATCH(A98,[2]PGA!$E$1:$E$500,0)-1,0))</f>
        <v/>
      </c>
    </row>
    <row r="99" spans="1:8" x14ac:dyDescent="0.25">
      <c r="A99" t="s">
        <v>5</v>
      </c>
      <c r="B99" s="15" t="s">
        <v>5</v>
      </c>
      <c r="C99" t="s">
        <v>5</v>
      </c>
      <c r="D99" t="s">
        <v>5</v>
      </c>
      <c r="E99" s="17" t="s">
        <v>5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IF(E99="","",OFFSET([2]PGA!$AL$1,MATCH(A99,[2]PGA!$E$1:$E$500,0)-1,0))</f>
        <v/>
      </c>
    </row>
    <row r="100" spans="1:8" x14ac:dyDescent="0.25">
      <c r="A100" t="s">
        <v>5</v>
      </c>
      <c r="B100" s="15" t="s">
        <v>5</v>
      </c>
      <c r="C100" t="s">
        <v>5</v>
      </c>
      <c r="D100" t="s">
        <v>5</v>
      </c>
      <c r="E100" s="17" t="s">
        <v>5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IF(E100="","",OFFSET([2]PGA!$AL$1,MATCH(A100,[2]PGA!$E$1:$E$500,0)-1,0))</f>
        <v/>
      </c>
    </row>
    <row r="101" spans="1:8" x14ac:dyDescent="0.25">
      <c r="A101" t="s">
        <v>5</v>
      </c>
      <c r="B101" s="15" t="s">
        <v>5</v>
      </c>
      <c r="C101" t="s">
        <v>5</v>
      </c>
      <c r="D101" t="s">
        <v>5</v>
      </c>
      <c r="E101" s="17" t="s">
        <v>5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IF(E101="","",OFFSET([2]PGA!$AL$1,MATCH(A101,[2]PGA!$E$1:$E$500,0)-1,0))</f>
        <v/>
      </c>
    </row>
    <row r="102" spans="1:8" x14ac:dyDescent="0.25">
      <c r="A102" t="s">
        <v>5</v>
      </c>
      <c r="B102" s="15" t="s">
        <v>5</v>
      </c>
      <c r="C102" t="s">
        <v>5</v>
      </c>
      <c r="D102" t="s">
        <v>5</v>
      </c>
      <c r="E102" s="17" t="s">
        <v>5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IF(E102="","",OFFSET([2]PGA!$AL$1,MATCH(A102,[2]PGA!$E$1:$E$500,0)-1,0))</f>
        <v/>
      </c>
    </row>
    <row r="103" spans="1:8" x14ac:dyDescent="0.25">
      <c r="A103" t="s">
        <v>5</v>
      </c>
      <c r="B103" s="15" t="s">
        <v>5</v>
      </c>
      <c r="C103" t="s">
        <v>5</v>
      </c>
      <c r="D103" t="s">
        <v>5</v>
      </c>
      <c r="E103" s="17" t="s">
        <v>5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IF(E103="","",OFFSET([2]PGA!$AL$1,MATCH(A103,[2]PGA!$E$1:$E$500,0)-1,0))</f>
        <v/>
      </c>
    </row>
    <row r="104" spans="1:8" x14ac:dyDescent="0.25">
      <c r="A104" t="s">
        <v>5</v>
      </c>
      <c r="B104" s="15" t="s">
        <v>5</v>
      </c>
      <c r="C104" t="s">
        <v>5</v>
      </c>
      <c r="D104" t="s">
        <v>5</v>
      </c>
      <c r="E104" s="17" t="s">
        <v>5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IF(E104="","",OFFSET([2]PGA!$AL$1,MATCH(A104,[2]PGA!$E$1:$E$500,0)-1,0))</f>
        <v/>
      </c>
    </row>
    <row r="105" spans="1:8" x14ac:dyDescent="0.25">
      <c r="A105" t="s">
        <v>5</v>
      </c>
      <c r="B105" s="15" t="s">
        <v>5</v>
      </c>
      <c r="C105" t="s">
        <v>5</v>
      </c>
      <c r="D105" t="s">
        <v>5</v>
      </c>
      <c r="E105" s="17" t="s">
        <v>5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IF(E105="","",OFFSET([2]PGA!$AL$1,MATCH(A105,[2]PGA!$E$1:$E$500,0)-1,0))</f>
        <v/>
      </c>
    </row>
    <row r="106" spans="1:8" x14ac:dyDescent="0.25">
      <c r="A106" t="s">
        <v>5</v>
      </c>
      <c r="B106" s="15" t="s">
        <v>5</v>
      </c>
      <c r="C106" t="s">
        <v>5</v>
      </c>
      <c r="D106" t="s">
        <v>5</v>
      </c>
      <c r="E106" s="17" t="s">
        <v>5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IF(E106="","",OFFSET([2]PGA!$AL$1,MATCH(A106,[2]PGA!$E$1:$E$500,0)-1,0))</f>
        <v/>
      </c>
    </row>
    <row r="107" spans="1:8" x14ac:dyDescent="0.25">
      <c r="A107" t="s">
        <v>5</v>
      </c>
      <c r="B107" s="15" t="s">
        <v>5</v>
      </c>
      <c r="C107" t="s">
        <v>5</v>
      </c>
      <c r="D107" t="s">
        <v>5</v>
      </c>
      <c r="E107" s="17" t="s">
        <v>5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IF(E107="","",OFFSET([2]PGA!$AL$1,MATCH(A107,[2]PGA!$E$1:$E$500,0)-1,0))</f>
        <v/>
      </c>
    </row>
    <row r="108" spans="1:8" x14ac:dyDescent="0.25">
      <c r="A108" t="s">
        <v>5</v>
      </c>
      <c r="B108" s="15" t="s">
        <v>5</v>
      </c>
      <c r="C108" t="s">
        <v>5</v>
      </c>
      <c r="D108" t="s">
        <v>5</v>
      </c>
      <c r="E108" s="17" t="s">
        <v>5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IF(E108="","",OFFSET([2]PGA!$AL$1,MATCH(A108,[2]PGA!$E$1:$E$500,0)-1,0))</f>
        <v/>
      </c>
    </row>
    <row r="109" spans="1:8" x14ac:dyDescent="0.25">
      <c r="A109" t="s">
        <v>5</v>
      </c>
      <c r="B109" s="15" t="s">
        <v>5</v>
      </c>
      <c r="C109" t="s">
        <v>5</v>
      </c>
      <c r="D109" t="s">
        <v>5</v>
      </c>
      <c r="E109" s="17" t="s">
        <v>5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IF(E109="","",OFFSET([2]PGA!$AL$1,MATCH(A109,[2]PGA!$E$1:$E$500,0)-1,0))</f>
        <v/>
      </c>
    </row>
    <row r="110" spans="1:8" x14ac:dyDescent="0.25">
      <c r="A110" t="s">
        <v>5</v>
      </c>
      <c r="B110" s="15" t="s">
        <v>5</v>
      </c>
      <c r="C110" t="s">
        <v>5</v>
      </c>
      <c r="D110" t="s">
        <v>5</v>
      </c>
      <c r="E110" s="17" t="s">
        <v>5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IF(E110="","",OFFSET([2]PGA!$AL$1,MATCH(A110,[2]PGA!$E$1:$E$500,0)-1,0))</f>
        <v/>
      </c>
    </row>
    <row r="111" spans="1:8" x14ac:dyDescent="0.25">
      <c r="A111" t="s">
        <v>5</v>
      </c>
      <c r="B111" s="15" t="s">
        <v>5</v>
      </c>
      <c r="C111" t="s">
        <v>5</v>
      </c>
      <c r="D111" t="s">
        <v>5</v>
      </c>
      <c r="E111" s="17" t="s">
        <v>5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IF(E111="","",OFFSET([2]PGA!$AL$1,MATCH(A111,[2]PGA!$E$1:$E$500,0)-1,0))</f>
        <v/>
      </c>
    </row>
    <row r="112" spans="1:8" x14ac:dyDescent="0.25">
      <c r="A112" t="s">
        <v>5</v>
      </c>
      <c r="B112" s="15" t="s">
        <v>5</v>
      </c>
      <c r="C112" t="s">
        <v>5</v>
      </c>
      <c r="D112" t="s">
        <v>5</v>
      </c>
      <c r="E112" s="17" t="s">
        <v>5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IF(E112="","",OFFSET([2]PGA!$AL$1,MATCH(A112,[2]PGA!$E$1:$E$500,0)-1,0))</f>
        <v/>
      </c>
    </row>
    <row r="113" spans="1:8" x14ac:dyDescent="0.25">
      <c r="A113" t="s">
        <v>5</v>
      </c>
      <c r="B113" s="15" t="s">
        <v>5</v>
      </c>
      <c r="C113" t="s">
        <v>5</v>
      </c>
      <c r="D113" t="s">
        <v>5</v>
      </c>
      <c r="E113" s="17" t="s">
        <v>5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IF(E113="","",OFFSET([2]PGA!$AL$1,MATCH(A113,[2]PGA!$E$1:$E$500,0)-1,0))</f>
        <v/>
      </c>
    </row>
    <row r="114" spans="1:8" x14ac:dyDescent="0.25">
      <c r="A114" t="s">
        <v>5</v>
      </c>
      <c r="B114" s="15" t="s">
        <v>5</v>
      </c>
      <c r="C114" t="s">
        <v>5</v>
      </c>
      <c r="D114" t="s">
        <v>5</v>
      </c>
      <c r="E114" s="17" t="s">
        <v>5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IF(E114="","",OFFSET([2]PGA!$AL$1,MATCH(A114,[2]PGA!$E$1:$E$500,0)-1,0))</f>
        <v/>
      </c>
    </row>
    <row r="115" spans="1:8" x14ac:dyDescent="0.25">
      <c r="A115" t="s">
        <v>5</v>
      </c>
      <c r="B115" s="15" t="s">
        <v>5</v>
      </c>
      <c r="C115" t="s">
        <v>5</v>
      </c>
      <c r="D115" t="s">
        <v>5</v>
      </c>
      <c r="E115" s="17" t="s">
        <v>5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IF(E115="","",OFFSET([2]PGA!$AL$1,MATCH(A115,[2]PGA!$E$1:$E$500,0)-1,0))</f>
        <v/>
      </c>
    </row>
    <row r="116" spans="1:8" x14ac:dyDescent="0.25">
      <c r="A116" t="s">
        <v>5</v>
      </c>
      <c r="B116" s="15" t="s">
        <v>5</v>
      </c>
      <c r="C116" t="s">
        <v>5</v>
      </c>
      <c r="D116" t="s">
        <v>5</v>
      </c>
      <c r="E116" s="17" t="s">
        <v>5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IF(E116="","",OFFSET([2]PGA!$AL$1,MATCH(A116,[2]PGA!$E$1:$E$500,0)-1,0))</f>
        <v/>
      </c>
    </row>
    <row r="117" spans="1:8" x14ac:dyDescent="0.25">
      <c r="A117" t="s">
        <v>5</v>
      </c>
      <c r="B117" s="15" t="s">
        <v>5</v>
      </c>
      <c r="C117" t="s">
        <v>5</v>
      </c>
      <c r="D117" t="s">
        <v>5</v>
      </c>
      <c r="E117" s="17" t="s">
        <v>5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IF(E117="","",OFFSET([2]PGA!$AL$1,MATCH(A117,[2]PGA!$E$1:$E$500,0)-1,0))</f>
        <v/>
      </c>
    </row>
    <row r="118" spans="1:8" x14ac:dyDescent="0.25">
      <c r="A118" t="s">
        <v>5</v>
      </c>
      <c r="B118" s="15" t="s">
        <v>5</v>
      </c>
      <c r="C118" t="s">
        <v>5</v>
      </c>
      <c r="D118" t="s">
        <v>5</v>
      </c>
      <c r="E118" s="17" t="s">
        <v>5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IF(E118="","",OFFSET([2]PGA!$AL$1,MATCH(A118,[2]PGA!$E$1:$E$500,0)-1,0))</f>
        <v/>
      </c>
    </row>
    <row r="119" spans="1:8" x14ac:dyDescent="0.25">
      <c r="A119" t="s">
        <v>5</v>
      </c>
      <c r="B119" s="15" t="s">
        <v>5</v>
      </c>
      <c r="C119" t="s">
        <v>5</v>
      </c>
      <c r="D119" t="s">
        <v>5</v>
      </c>
      <c r="E119" s="17" t="s">
        <v>5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IF(E119="","",OFFSET([2]PGA!$AL$1,MATCH(A119,[2]PGA!$E$1:$E$500,0)-1,0))</f>
        <v/>
      </c>
    </row>
    <row r="120" spans="1:8" x14ac:dyDescent="0.25">
      <c r="A120" t="s">
        <v>5</v>
      </c>
      <c r="B120" s="15" t="s">
        <v>5</v>
      </c>
      <c r="C120" t="s">
        <v>5</v>
      </c>
      <c r="D120" t="s">
        <v>5</v>
      </c>
      <c r="E120" s="17" t="s">
        <v>5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IF(E120="","",OFFSET([2]PGA!$AL$1,MATCH(A120,[2]PGA!$E$1:$E$500,0)-1,0))</f>
        <v/>
      </c>
    </row>
    <row r="121" spans="1:8" x14ac:dyDescent="0.25">
      <c r="A121" t="s">
        <v>5</v>
      </c>
      <c r="B121" s="15" t="s">
        <v>5</v>
      </c>
      <c r="C121" t="s">
        <v>5</v>
      </c>
      <c r="D121" t="s">
        <v>5</v>
      </c>
      <c r="E121" s="17" t="s">
        <v>5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IF(E121="","",OFFSET([2]PGA!$AL$1,MATCH(A121,[2]PGA!$E$1:$E$500,0)-1,0))</f>
        <v/>
      </c>
    </row>
    <row r="122" spans="1:8" x14ac:dyDescent="0.25">
      <c r="A122" t="s">
        <v>5</v>
      </c>
      <c r="B122" s="15" t="s">
        <v>5</v>
      </c>
      <c r="C122" t="s">
        <v>5</v>
      </c>
      <c r="D122" t="s">
        <v>5</v>
      </c>
      <c r="E122" s="17" t="s">
        <v>5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IF(E122="","",OFFSET([2]PGA!$AL$1,MATCH(A122,[2]PGA!$E$1:$E$500,0)-1,0))</f>
        <v/>
      </c>
    </row>
    <row r="123" spans="1:8" x14ac:dyDescent="0.25">
      <c r="A123" t="s">
        <v>5</v>
      </c>
      <c r="B123" s="15" t="s">
        <v>5</v>
      </c>
      <c r="C123" t="s">
        <v>5</v>
      </c>
      <c r="D123" t="s">
        <v>5</v>
      </c>
      <c r="E123" s="17" t="s">
        <v>5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IF(E123="","",OFFSET([2]PGA!$AL$1,MATCH(A123,[2]PGA!$E$1:$E$500,0)-1,0))</f>
        <v/>
      </c>
    </row>
    <row r="124" spans="1:8" x14ac:dyDescent="0.25">
      <c r="A124" t="s">
        <v>5</v>
      </c>
      <c r="B124" s="15" t="s">
        <v>5</v>
      </c>
      <c r="C124" t="s">
        <v>5</v>
      </c>
      <c r="D124" t="s">
        <v>5</v>
      </c>
      <c r="E124" s="17" t="s">
        <v>5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IF(E124="","",OFFSET([2]PGA!$AL$1,MATCH(A124,[2]PGA!$E$1:$E$500,0)-1,0))</f>
        <v/>
      </c>
    </row>
    <row r="125" spans="1:8" x14ac:dyDescent="0.25">
      <c r="A125" t="s">
        <v>5</v>
      </c>
      <c r="B125" s="15" t="s">
        <v>5</v>
      </c>
      <c r="C125" t="s">
        <v>5</v>
      </c>
      <c r="D125" t="s">
        <v>5</v>
      </c>
      <c r="E125" s="17" t="s">
        <v>5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IF(E125="","",OFFSET([2]PGA!$AL$1,MATCH(A125,[2]PGA!$E$1:$E$500,0)-1,0))</f>
        <v/>
      </c>
    </row>
    <row r="126" spans="1:8" x14ac:dyDescent="0.25">
      <c r="A126" t="s">
        <v>5</v>
      </c>
      <c r="B126" s="15" t="s">
        <v>5</v>
      </c>
      <c r="C126" t="s">
        <v>5</v>
      </c>
      <c r="D126" t="s">
        <v>5</v>
      </c>
      <c r="E126" s="17" t="s">
        <v>5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IF(E126="","",OFFSET([2]PGA!$AL$1,MATCH(A126,[2]PGA!$E$1:$E$500,0)-1,0))</f>
        <v/>
      </c>
    </row>
    <row r="127" spans="1:8" x14ac:dyDescent="0.25">
      <c r="A127" t="s">
        <v>5</v>
      </c>
      <c r="B127" s="15" t="s">
        <v>5</v>
      </c>
      <c r="C127" t="s">
        <v>5</v>
      </c>
      <c r="D127" t="s">
        <v>5</v>
      </c>
      <c r="E127" s="17" t="s">
        <v>5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IF(E127="","",OFFSET([2]PGA!$AL$1,MATCH(A127,[2]PGA!$E$1:$E$500,0)-1,0))</f>
        <v/>
      </c>
    </row>
    <row r="128" spans="1:8" x14ac:dyDescent="0.25">
      <c r="A128" t="s">
        <v>5</v>
      </c>
      <c r="B128" s="15" t="s">
        <v>5</v>
      </c>
      <c r="C128" t="s">
        <v>5</v>
      </c>
      <c r="D128" t="s">
        <v>5</v>
      </c>
      <c r="E128" s="17" t="s">
        <v>5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IF(E128="","",OFFSET([2]PGA!$AL$1,MATCH(A128,[2]PGA!$E$1:$E$500,0)-1,0))</f>
        <v/>
      </c>
    </row>
    <row r="129" spans="1:8" x14ac:dyDescent="0.25">
      <c r="A129" t="s">
        <v>5</v>
      </c>
      <c r="B129" s="15" t="s">
        <v>5</v>
      </c>
      <c r="C129" t="s">
        <v>5</v>
      </c>
      <c r="D129" t="s">
        <v>5</v>
      </c>
      <c r="E129" s="17" t="s">
        <v>5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IF(E129="","",OFFSET([2]PGA!$AL$1,MATCH(A129,[2]PGA!$E$1:$E$500,0)-1,0))</f>
        <v/>
      </c>
    </row>
    <row r="130" spans="1:8" x14ac:dyDescent="0.25">
      <c r="A130" t="s">
        <v>5</v>
      </c>
      <c r="B130" s="15" t="s">
        <v>5</v>
      </c>
      <c r="C130" t="s">
        <v>5</v>
      </c>
      <c r="D130" t="s">
        <v>5</v>
      </c>
      <c r="E130" s="17" t="s">
        <v>5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IF(E130="","",OFFSET([2]PGA!$AL$1,MATCH(A130,[2]PGA!$E$1:$E$500,0)-1,0))</f>
        <v/>
      </c>
    </row>
    <row r="131" spans="1:8" x14ac:dyDescent="0.25">
      <c r="A131" t="s">
        <v>5</v>
      </c>
      <c r="B131" s="15" t="s">
        <v>5</v>
      </c>
      <c r="C131" t="s">
        <v>5</v>
      </c>
      <c r="D131" t="s">
        <v>5</v>
      </c>
      <c r="E131" s="17" t="s">
        <v>5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IF(E131="","",OFFSET([2]PGA!$AL$1,MATCH(A131,[2]PGA!$E$1:$E$500,0)-1,0))</f>
        <v/>
      </c>
    </row>
    <row r="132" spans="1:8" x14ac:dyDescent="0.25">
      <c r="A132" t="s">
        <v>5</v>
      </c>
      <c r="B132" s="15" t="s">
        <v>5</v>
      </c>
      <c r="C132" t="s">
        <v>5</v>
      </c>
      <c r="D132" t="s">
        <v>5</v>
      </c>
      <c r="E132" s="17" t="s">
        <v>5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IF(E132="","",OFFSET([2]PGA!$AL$1,MATCH(A132,[2]PGA!$E$1:$E$500,0)-1,0))</f>
        <v/>
      </c>
    </row>
    <row r="133" spans="1:8" x14ac:dyDescent="0.25">
      <c r="A133" t="s">
        <v>5</v>
      </c>
      <c r="B133" s="15" t="s">
        <v>5</v>
      </c>
      <c r="C133" t="s">
        <v>5</v>
      </c>
      <c r="D133" t="s">
        <v>5</v>
      </c>
      <c r="E133" s="17" t="s">
        <v>5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IF(E133="","",OFFSET([2]PGA!$AL$1,MATCH(A133,[2]PGA!$E$1:$E$500,0)-1,0))</f>
        <v/>
      </c>
    </row>
    <row r="134" spans="1:8" x14ac:dyDescent="0.25">
      <c r="A134" t="s">
        <v>5</v>
      </c>
      <c r="B134" s="15" t="s">
        <v>5</v>
      </c>
      <c r="C134" t="s">
        <v>5</v>
      </c>
      <c r="D134" t="s">
        <v>5</v>
      </c>
      <c r="E134" s="17" t="s">
        <v>5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IF(E134="","",OFFSET([2]PGA!$AL$1,MATCH(A134,[2]PGA!$E$1:$E$500,0)-1,0))</f>
        <v/>
      </c>
    </row>
    <row r="135" spans="1:8" x14ac:dyDescent="0.25">
      <c r="A135" t="s">
        <v>5</v>
      </c>
      <c r="B135" s="15" t="s">
        <v>5</v>
      </c>
      <c r="C135" t="s">
        <v>5</v>
      </c>
      <c r="D135" t="s">
        <v>5</v>
      </c>
      <c r="E135" s="17" t="s">
        <v>5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IF(E135="","",OFFSET([2]PGA!$AL$1,MATCH(A135,[2]PGA!$E$1:$E$500,0)-1,0))</f>
        <v/>
      </c>
    </row>
    <row r="136" spans="1:8" x14ac:dyDescent="0.25">
      <c r="A136" t="s">
        <v>5</v>
      </c>
      <c r="B136" s="15" t="s">
        <v>5</v>
      </c>
      <c r="C136" t="s">
        <v>5</v>
      </c>
      <c r="D136" t="s">
        <v>5</v>
      </c>
      <c r="E136" s="17" t="s">
        <v>5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IF(E136="","",OFFSET([2]PGA!$AL$1,MATCH(A136,[2]PGA!$E$1:$E$500,0)-1,0))</f>
        <v/>
      </c>
    </row>
    <row r="137" spans="1:8" x14ac:dyDescent="0.25">
      <c r="A137" t="s">
        <v>5</v>
      </c>
      <c r="B137" s="15" t="s">
        <v>5</v>
      </c>
      <c r="C137" t="s">
        <v>5</v>
      </c>
      <c r="D137" t="s">
        <v>5</v>
      </c>
      <c r="E137" s="17" t="s">
        <v>5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IF(E137="","",OFFSET([2]PGA!$AL$1,MATCH(A137,[2]PGA!$E$1:$E$500,0)-1,0))</f>
        <v/>
      </c>
    </row>
    <row r="138" spans="1:8" x14ac:dyDescent="0.25">
      <c r="A138" t="s">
        <v>5</v>
      </c>
      <c r="B138" s="15" t="s">
        <v>5</v>
      </c>
      <c r="C138" t="s">
        <v>5</v>
      </c>
      <c r="D138" t="s">
        <v>5</v>
      </c>
      <c r="E138" s="17" t="s">
        <v>5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IF(E138="","",OFFSET([2]PGA!$AL$1,MATCH(A138,[2]PGA!$E$1:$E$500,0)-1,0))</f>
        <v/>
      </c>
    </row>
    <row r="139" spans="1:8" x14ac:dyDescent="0.25">
      <c r="A139" t="s">
        <v>5</v>
      </c>
      <c r="B139" s="15" t="s">
        <v>5</v>
      </c>
      <c r="C139" t="s">
        <v>5</v>
      </c>
      <c r="D139" t="s">
        <v>5</v>
      </c>
      <c r="E139" s="17" t="s">
        <v>5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IF(E139="","",OFFSET([2]PGA!$AL$1,MATCH(A139,[2]PGA!$E$1:$E$500,0)-1,0))</f>
        <v/>
      </c>
    </row>
    <row r="140" spans="1:8" x14ac:dyDescent="0.25">
      <c r="A140" t="s">
        <v>5</v>
      </c>
      <c r="B140" s="15" t="s">
        <v>5</v>
      </c>
      <c r="C140" t="s">
        <v>5</v>
      </c>
      <c r="D140" t="s">
        <v>5</v>
      </c>
      <c r="E140" s="17" t="s">
        <v>5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IF(E140="","",OFFSET([2]PGA!$AL$1,MATCH(A140,[2]PGA!$E$1:$E$500,0)-1,0))</f>
        <v/>
      </c>
    </row>
    <row r="141" spans="1:8" x14ac:dyDescent="0.25">
      <c r="A141" t="s">
        <v>5</v>
      </c>
      <c r="B141" s="15" t="s">
        <v>5</v>
      </c>
      <c r="C141" t="s">
        <v>5</v>
      </c>
      <c r="D141" t="s">
        <v>5</v>
      </c>
      <c r="E141" s="17" t="s">
        <v>5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IF(E141="","",OFFSET([2]PGA!$AL$1,MATCH(A141,[2]PGA!$E$1:$E$500,0)-1,0))</f>
        <v/>
      </c>
    </row>
    <row r="142" spans="1:8" x14ac:dyDescent="0.25">
      <c r="A142" t="s">
        <v>5</v>
      </c>
      <c r="B142" s="15" t="s">
        <v>5</v>
      </c>
      <c r="C142" t="s">
        <v>5</v>
      </c>
      <c r="D142" t="s">
        <v>5</v>
      </c>
      <c r="E142" s="17" t="s">
        <v>5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IF(E142="","",OFFSET([2]PGA!$AL$1,MATCH(A142,[2]PGA!$E$1:$E$500,0)-1,0))</f>
        <v/>
      </c>
    </row>
    <row r="143" spans="1:8" x14ac:dyDescent="0.25">
      <c r="A143" t="s">
        <v>5</v>
      </c>
      <c r="B143" s="15" t="s">
        <v>5</v>
      </c>
      <c r="C143" t="s">
        <v>5</v>
      </c>
      <c r="D143" t="s">
        <v>5</v>
      </c>
      <c r="E143" s="17" t="s">
        <v>5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IF(E143="","",OFFSET([2]PGA!$AL$1,MATCH(A143,[2]PGA!$E$1:$E$500,0)-1,0))</f>
        <v/>
      </c>
    </row>
    <row r="144" spans="1:8" x14ac:dyDescent="0.25">
      <c r="A144" t="s">
        <v>5</v>
      </c>
      <c r="B144" s="15" t="s">
        <v>5</v>
      </c>
      <c r="C144" t="s">
        <v>5</v>
      </c>
      <c r="D144" t="s">
        <v>5</v>
      </c>
      <c r="E144" s="17" t="s">
        <v>5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IF(E144="","",OFFSET([2]PGA!$AL$1,MATCH(A144,[2]PGA!$E$1:$E$500,0)-1,0))</f>
        <v/>
      </c>
    </row>
    <row r="145" spans="1:8" x14ac:dyDescent="0.25">
      <c r="A145" t="s">
        <v>5</v>
      </c>
      <c r="B145" s="15" t="s">
        <v>5</v>
      </c>
      <c r="C145" t="s">
        <v>5</v>
      </c>
      <c r="D145" t="s">
        <v>5</v>
      </c>
      <c r="E145" s="17" t="s">
        <v>5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IF(E145="","",OFFSET([2]PGA!$AL$1,MATCH(A145,[2]PGA!$E$1:$E$500,0)-1,0))</f>
        <v/>
      </c>
    </row>
    <row r="146" spans="1:8" x14ac:dyDescent="0.25">
      <c r="A146" t="s">
        <v>5</v>
      </c>
      <c r="B146" s="15" t="s">
        <v>5</v>
      </c>
      <c r="C146" t="s">
        <v>5</v>
      </c>
      <c r="D146" t="s">
        <v>5</v>
      </c>
      <c r="E146" s="17" t="s">
        <v>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IF(E146="","",OFFSET([2]PGA!$AL$1,MATCH(A146,[2]PGA!$E$1:$E$500,0)-1,0))</f>
        <v/>
      </c>
    </row>
    <row r="147" spans="1:8" x14ac:dyDescent="0.25">
      <c r="A147" t="s">
        <v>5</v>
      </c>
      <c r="B147" s="15" t="s">
        <v>5</v>
      </c>
      <c r="C147" t="s">
        <v>5</v>
      </c>
      <c r="D147" t="s">
        <v>5</v>
      </c>
      <c r="E147" s="17" t="s">
        <v>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IF(E147="","",OFFSET([2]PGA!$AL$1,MATCH(A147,[2]PGA!$E$1:$E$500,0)-1,0))</f>
        <v/>
      </c>
    </row>
    <row r="148" spans="1:8" x14ac:dyDescent="0.25">
      <c r="A148" t="s">
        <v>5</v>
      </c>
      <c r="B148" s="15" t="s">
        <v>5</v>
      </c>
      <c r="C148" t="s">
        <v>5</v>
      </c>
      <c r="D148" t="s">
        <v>5</v>
      </c>
      <c r="E148" s="17" t="s">
        <v>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IF(E148="","",OFFSET([2]PGA!$AL$1,MATCH(A148,[2]PGA!$E$1:$E$500,0)-1,0))</f>
        <v/>
      </c>
    </row>
    <row r="149" spans="1:8" x14ac:dyDescent="0.25">
      <c r="A149" t="s">
        <v>5</v>
      </c>
      <c r="B149" s="15" t="s">
        <v>5</v>
      </c>
      <c r="C149" t="s">
        <v>5</v>
      </c>
      <c r="D149" t="s">
        <v>5</v>
      </c>
      <c r="E149" s="17" t="s">
        <v>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IF(E149="","",OFFSET([2]PGA!$AL$1,MATCH(A149,[2]PGA!$E$1:$E$500,0)-1,0))</f>
        <v/>
      </c>
    </row>
    <row r="150" spans="1:8" x14ac:dyDescent="0.25">
      <c r="A150" t="s">
        <v>5</v>
      </c>
      <c r="B150" s="15" t="s">
        <v>5</v>
      </c>
      <c r="C150" t="s">
        <v>5</v>
      </c>
      <c r="D150" t="s">
        <v>5</v>
      </c>
      <c r="E150" s="17" t="s">
        <v>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IF(E150="","",OFFSET([2]PGA!$AL$1,MATCH(A150,[2]PGA!$E$1:$E$500,0)-1,0))</f>
        <v/>
      </c>
    </row>
    <row r="151" spans="1:8" x14ac:dyDescent="0.25">
      <c r="A151" t="s">
        <v>5</v>
      </c>
      <c r="B151" s="15" t="s">
        <v>5</v>
      </c>
      <c r="C151" t="s">
        <v>5</v>
      </c>
      <c r="D151" t="s">
        <v>5</v>
      </c>
      <c r="E151" s="17" t="s">
        <v>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IF(E151="","",OFFSET([2]PGA!$AL$1,MATCH(A151,[2]PGA!$E$1:$E$500,0)-1,0))</f>
        <v/>
      </c>
    </row>
    <row r="152" spans="1:8" x14ac:dyDescent="0.25">
      <c r="A152" t="s">
        <v>5</v>
      </c>
      <c r="B152" s="15" t="s">
        <v>5</v>
      </c>
      <c r="C152" t="s">
        <v>5</v>
      </c>
      <c r="D152" t="s">
        <v>5</v>
      </c>
      <c r="E152" s="17" t="s">
        <v>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IF(E152="","",OFFSET([2]PGA!$AL$1,MATCH(A152,[2]PGA!$E$1:$E$500,0)-1,0))</f>
        <v/>
      </c>
    </row>
    <row r="153" spans="1:8" x14ac:dyDescent="0.25">
      <c r="A153" t="s">
        <v>5</v>
      </c>
      <c r="B153" s="15" t="s">
        <v>5</v>
      </c>
      <c r="C153" t="s">
        <v>5</v>
      </c>
      <c r="D153" t="s">
        <v>5</v>
      </c>
      <c r="E153" s="17" t="s">
        <v>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IF(E153="","",OFFSET([2]PGA!$AL$1,MATCH(A153,[2]PGA!$E$1:$E$500,0)-1,0))</f>
        <v/>
      </c>
    </row>
    <row r="154" spans="1:8" x14ac:dyDescent="0.25">
      <c r="A154" t="s">
        <v>5</v>
      </c>
      <c r="B154" s="15" t="s">
        <v>5</v>
      </c>
      <c r="C154" t="s">
        <v>5</v>
      </c>
      <c r="D154" t="s">
        <v>5</v>
      </c>
      <c r="E154" s="17" t="s">
        <v>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IF(E154="","",OFFSET([2]PGA!$AL$1,MATCH(A154,[2]PGA!$E$1:$E$500,0)-1,0))</f>
        <v/>
      </c>
    </row>
    <row r="155" spans="1:8" x14ac:dyDescent="0.25">
      <c r="A155" t="s">
        <v>5</v>
      </c>
      <c r="B155" s="15" t="s">
        <v>5</v>
      </c>
      <c r="C155" t="s">
        <v>5</v>
      </c>
      <c r="D155" t="s">
        <v>5</v>
      </c>
      <c r="E155" s="17" t="s">
        <v>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IF(E155="","",OFFSET([2]PGA!$AL$1,MATCH(A155,[2]PGA!$E$1:$E$500,0)-1,0))</f>
        <v/>
      </c>
    </row>
    <row r="156" spans="1:8" x14ac:dyDescent="0.25">
      <c r="A156" t="s">
        <v>5</v>
      </c>
      <c r="B156" s="15" t="s">
        <v>5</v>
      </c>
      <c r="C156" t="s">
        <v>5</v>
      </c>
      <c r="D156" t="s">
        <v>5</v>
      </c>
      <c r="E156" s="17" t="s">
        <v>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IF(E156="","",OFFSET([2]PGA!$AL$1,MATCH(A156,[2]PGA!$E$1:$E$500,0)-1,0))</f>
        <v/>
      </c>
    </row>
    <row r="157" spans="1:8" x14ac:dyDescent="0.25">
      <c r="A157" t="s">
        <v>5</v>
      </c>
      <c r="B157" s="15" t="s">
        <v>5</v>
      </c>
      <c r="C157" t="s">
        <v>5</v>
      </c>
      <c r="D157" t="s">
        <v>5</v>
      </c>
      <c r="E157" s="17" t="s">
        <v>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IF(E157="","",OFFSET([2]PGA!$AL$1,MATCH(A157,[2]PGA!$E$1:$E$500,0)-1,0))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IF(E158="","",OFFSET([2]PGA!$AL$1,MATCH(A158,[2]PGA!$E$1:$E$500,0)-1,0))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IF(E159="","",OFFSET([2]PGA!$AL$1,MATCH(A159,[2]PGA!$E$1:$E$500,0)-1,0))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IF(E160="","",OFFSET([2]PGA!$AL$1,MATCH(A160,[2]PGA!$E$1:$E$500,0)-1,0))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IF(E161="","",OFFSET([2]PGA!$AL$1,MATCH(A161,[2]PGA!$E$1:$E$500,0)-1,0))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IF(E162="","",OFFSET([2]PGA!$AL$1,MATCH(A162,[2]PGA!$E$1:$E$500,0)-1,0))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IF(E163="","",OFFSET([2]PGA!$AL$1,MATCH(A163,[2]PGA!$E$1:$E$500,0)-1,0))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IF(E164="","",OFFSET([2]PGA!$AL$1,MATCH(A164,[2]PGA!$E$1:$E$500,0)-1,0))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IF(E165="","",OFFSET([2]PGA!$AL$1,MATCH(A165,[2]PGA!$E$1:$E$500,0)-1,0))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IF(E166="","",OFFSET([2]PGA!$AL$1,MATCH(A166,[2]PGA!$E$1:$E$500,0)-1,0))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IF(E167="","",OFFSET([2]PGA!$AL$1,MATCH(A167,[2]PGA!$E$1:$E$500,0)-1,0))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IF(E168="","",OFFSET([2]PGA!$AL$1,MATCH(A168,[2]PGA!$E$1:$E$500,0)-1,0))</f>
        <v/>
      </c>
    </row>
    <row r="169" spans="6:8" x14ac:dyDescent="0.25">
      <c r="G169" s="6" t="str">
        <f t="shared" si="5"/>
        <v/>
      </c>
      <c r="H169" t="str">
        <f ca="1">IF(E169="","",OFFSET([2]PGA!$AL$1,MATCH(A169,[2]PGA!$E$1:$E$500,0)-1,0))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Sam Burns</v>
      </c>
      <c r="B2" s="15" t="str">
        <f ca="1">IFERROR(OFFSET(Win!B$1,MATCH(1,Picks!F:F,0)-1,0),"")</f>
        <v>1.31%</v>
      </c>
      <c r="C2" s="16">
        <f ca="1">IFERROR(OFFSET(Win!C$1,MATCH(1,Picks!F:F,0)-1,0),"")</f>
        <v>76</v>
      </c>
      <c r="D2" s="16">
        <f ca="1">IFERROR(OFFSET(Win!D$1,MATCH(1,Picks!F:F,0)-1,0),"")</f>
        <v>126</v>
      </c>
      <c r="E2" s="17" t="str">
        <f ca="1">IFERROR(OFFSET(Win!E$1,MATCH(1,Picks!F:F,0)-1,0),"")</f>
        <v>0.50%</v>
      </c>
      <c r="F2">
        <f ca="1">IFERROR(OFFSET(Picks!G$1,MATCH(1,Picks!F:F,0)-1,0),"")</f>
        <v>13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Skybet: 125/1, 6pl, 1/5</v>
      </c>
    </row>
    <row r="3" spans="1:8" x14ac:dyDescent="0.25">
      <c r="A3" t="str">
        <f ca="1">CONCATENATE("WIN: ",IFERROR(OFFSET(Picks!A$1,MATCH(2,Picks!F:F,0)-1,0),""))</f>
        <v>WIN: Tony Finau</v>
      </c>
      <c r="B3" s="15" t="str">
        <f ca="1">IFERROR(OFFSET(Win!B$1,MATCH(2,Picks!F:F,0)-1,0),"")</f>
        <v>1.35%</v>
      </c>
      <c r="C3" s="16">
        <f ca="1">IFERROR(OFFSET(Win!C$1,MATCH(2,Picks!F:F,0)-1,0),"")</f>
        <v>74</v>
      </c>
      <c r="D3" s="16">
        <f ca="1">IFERROR(OFFSET(Win!D$1,MATCH(2,Picks!F:F,0)-1,0),"")</f>
        <v>91</v>
      </c>
      <c r="E3" s="17" t="str">
        <f ca="1">IFERROR(OFFSET(Win!E$1,MATCH(2,Picks!F:F,0)-1,0),"")</f>
        <v>0.30%</v>
      </c>
      <c r="F3">
        <f ca="1">IFERROR(OFFSET(Picks!G$1,MATCH(2,Picks!F:F,0)-1,0),"")</f>
        <v>38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Boyle Sports: 60/1, 10pl, 1/5</v>
      </c>
    </row>
    <row r="4" spans="1:8" x14ac:dyDescent="0.25">
      <c r="A4" t="str">
        <f ca="1">CONCATENATE("WIN: ",IFERROR(OFFSET(Picks!A$1,MATCH(3,Picks!F:F,0)-1,0),""))</f>
        <v>WIN: Sungjae Im</v>
      </c>
      <c r="B4" s="15" t="str">
        <f ca="1">IFERROR(OFFSET(Win!B$1,MATCH(3,Picks!F:F,0)-1,0),"")</f>
        <v>2.60%</v>
      </c>
      <c r="C4" s="16">
        <f ca="1">IFERROR(OFFSET(Win!C$1,MATCH(3,Picks!F:F,0)-1,0),"")</f>
        <v>38</v>
      </c>
      <c r="D4" s="16">
        <f ca="1">IFERROR(OFFSET(Win!D$1,MATCH(3,Picks!F:F,0)-1,0),"")</f>
        <v>41</v>
      </c>
      <c r="E4" s="17" t="str">
        <f ca="1">IFERROR(OFFSET(Win!E$1,MATCH(3,Picks!F:F,0)-1,0),"")</f>
        <v>0.20%</v>
      </c>
      <c r="F4">
        <f ca="1">IFERROR(OFFSET(Picks!G$1,MATCH(3,Picks!F:F,0)-1,0),"")</f>
        <v>11</v>
      </c>
      <c r="G4" s="6">
        <f ca="1">IFERROR(OFFSET(Picks!H$1,MATCH(3,Picks!F:F,0)-1,0),"")</f>
        <v>-2</v>
      </c>
      <c r="H4" t="str">
        <f ca="1">IFERROR(OFFSET(Win!H$1,MATCH(3,Picks!F:F,0)-1,0),"")</f>
        <v>Betfred: 40/1, 5pl, 1/4</v>
      </c>
    </row>
    <row r="5" spans="1:8" x14ac:dyDescent="0.25">
      <c r="A5" t="str">
        <f ca="1">CONCATENATE("FRL: ",IFERROR(OFFSET(Picks!M$1,MATCH(1,Picks!R:R,0)-1,0),""))</f>
        <v>FRL: Matt Kuchar</v>
      </c>
      <c r="B5" s="15" t="str">
        <f ca="1">IFERROR(IF(OFFSET(FRL!B$1,MATCH(1,Picks!R:R,0)-1,0)=0,"",OFFSET(FRL!B$1,MATCH(1,Picks!R:R,0)-1,0)),"")</f>
        <v>1.22%</v>
      </c>
      <c r="C5" s="16">
        <f ca="1">IFERROR(IF(OFFSET(FRL!C$1,MATCH(1,Picks!R:R,0)-1,0)=0,"",OFFSET(FRL!C$1,MATCH(1,Picks!R:R,0)-1,0)),"")</f>
        <v>82</v>
      </c>
      <c r="D5" s="16">
        <f ca="1">IFERROR(IF(OFFSET(FRL!D$1,MATCH(1,Picks!R:R,0)-1,0)=0,"",OFFSET(FRL!D$1,MATCH(1,Picks!R:R,0)-1,0)),"")</f>
        <v>101</v>
      </c>
      <c r="E5" s="17" t="str">
        <f ca="1">IFERROR(IF(OFFSET(FRL!E$1,MATCH(1,Picks!R:R,0)-1,0)=0,"",OFFSET(FRL!E$1,MATCH(1,Picks!R:R,0)-1,0)),"")</f>
        <v>0.20%</v>
      </c>
      <c r="F5">
        <f ca="1">IFERROR(OFFSET(Picks!S$1,MATCH(1,Picks!R:R,0)-1,0),"")</f>
        <v>10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100/1, 5pl, 1/4</v>
      </c>
    </row>
    <row r="6" spans="1:8" x14ac:dyDescent="0.25">
      <c r="A6" t="str">
        <f ca="1">CONCATENATE("FRL: ",IFERROR(OFFSET(Picks!M$1,MATCH(2,Picks!R:R,0)-1,0),""))</f>
        <v>FRL: Adam Scott</v>
      </c>
      <c r="B6" s="15" t="str">
        <f ca="1">IFERROR(IF(OFFSET(FRL!B$1,MATCH(2,Picks!R:R,0)-1,0)=0,"",OFFSET(FRL!B$1,MATCH(2,Picks!R:R,0)-1,0)),"")</f>
        <v>1.16%</v>
      </c>
      <c r="C6" s="16">
        <f ca="1">IFERROR(IF(OFFSET(FRL!C$1,MATCH(2,Picks!R:R,0)-1,0)=0,"",OFFSET(FRL!C$1,MATCH(2,Picks!R:R,0)-1,0)),"")</f>
        <v>86</v>
      </c>
      <c r="D6" s="16">
        <f ca="1">IFERROR(IF(OFFSET(FRL!D$1,MATCH(2,Picks!R:R,0)-1,0)=0,"",OFFSET(FRL!D$1,MATCH(2,Picks!R:R,0)-1,0)),"")</f>
        <v>91</v>
      </c>
      <c r="E6" s="17" t="str">
        <f ca="1">IFERROR(IF(OFFSET(FRL!E$1,MATCH(2,Picks!R:R,0)-1,0)=0,"",OFFSET(FRL!E$1,MATCH(2,Picks!R:R,0)-1,0)),"")</f>
        <v>0.10%</v>
      </c>
      <c r="F6">
        <f ca="1">IFERROR(OFFSET(Picks!S$1,MATCH(2,Picks!R:R,0)-1,0),"")</f>
        <v>21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Ladbrokes: 90/1, 5pl, 1/4</v>
      </c>
    </row>
    <row r="7" spans="1:8" x14ac:dyDescent="0.25">
      <c r="A7" t="str">
        <f ca="1">CONCATENATE("FRL: ",IFERROR(OFFSET(Picks!M$1,MATCH(3,Picks!R:R,0)-1,0),""))</f>
        <v>FRL: Max Greyserman</v>
      </c>
      <c r="B7" s="15" t="str">
        <f ca="1">IFERROR(IF(OFFSET(FRL!B$1,MATCH(3,Picks!R:R,0)-1,0)=0,"",OFFSET(FRL!B$1,MATCH(3,Picks!R:R,0)-1,0)),"")</f>
        <v>1.24%</v>
      </c>
      <c r="C7" s="16">
        <f ca="1">IFERROR(IF(OFFSET(FRL!C$1,MATCH(3,Picks!R:R,0)-1,0)=0,"",OFFSET(FRL!C$1,MATCH(3,Picks!R:R,0)-1,0)),"")</f>
        <v>81</v>
      </c>
      <c r="D7" s="16">
        <f ca="1">IFERROR(IF(OFFSET(FRL!D$1,MATCH(3,Picks!R:R,0)-1,0)=0,"",OFFSET(FRL!D$1,MATCH(3,Picks!R:R,0)-1,0)),"")</f>
        <v>91</v>
      </c>
      <c r="E7" s="17" t="str">
        <f ca="1">IFERROR(IF(OFFSET(FRL!E$1,MATCH(3,Picks!R:R,0)-1,0)=0,"",OFFSET(FRL!E$1,MATCH(3,Picks!R:R,0)-1,0)),"")</f>
        <v>0.10%</v>
      </c>
      <c r="F7">
        <f ca="1">IFERROR(OFFSET(Picks!S1,MATCH(3,Picks!R:R,0)-1,0),"")</f>
        <v>10</v>
      </c>
      <c r="G7" s="6">
        <f ca="1">IF(F7="","",IFERROR(OFFSET(Picks!T$1,MATCH(3,Picks!R:R,0)-1,0),""))</f>
        <v>-2</v>
      </c>
      <c r="H7" t="str">
        <f ca="1">IFERROR(OFFSET(FRL!H$1,MATCH(3,Picks!R:R,0)-1,0),"")</f>
        <v>Skybet: 90/1, 6pl, 1/5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2025-04-21T06:56:20Z</dcterms:modified>
</cp:coreProperties>
</file>