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376E056-8E89-4199-B4A9-A1B081544B5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9" i="48"/>
  <c r="H13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84" i="48"/>
  <c r="H86" i="48"/>
  <c r="H88" i="48"/>
  <c r="H89" i="48"/>
  <c r="H93" i="48"/>
  <c r="H94" i="48"/>
  <c r="H95" i="48"/>
  <c r="H97" i="48"/>
  <c r="H100" i="48"/>
  <c r="H102" i="48"/>
  <c r="H106" i="48"/>
  <c r="H109" i="48"/>
  <c r="H110" i="48"/>
  <c r="H114" i="48"/>
  <c r="H115" i="48"/>
  <c r="H121" i="48"/>
  <c r="H122" i="48"/>
  <c r="H126" i="48"/>
  <c r="H132" i="48"/>
  <c r="H135" i="48"/>
  <c r="H136" i="48"/>
  <c r="H139" i="48"/>
  <c r="H14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5" i="1"/>
  <c r="H17" i="1"/>
  <c r="H18" i="1"/>
  <c r="H21" i="1"/>
  <c r="H35" i="1"/>
  <c r="H36" i="1"/>
  <c r="H42" i="1"/>
  <c r="H47" i="1"/>
  <c r="H51" i="1"/>
  <c r="H54" i="1"/>
  <c r="H57" i="1"/>
  <c r="H63" i="1"/>
  <c r="H69" i="1"/>
  <c r="H74" i="1"/>
  <c r="H76" i="1"/>
  <c r="H77" i="1"/>
  <c r="H79" i="1"/>
  <c r="H81" i="1"/>
  <c r="H83" i="1"/>
  <c r="H86" i="1"/>
  <c r="H88" i="1"/>
  <c r="H91" i="1"/>
  <c r="H93" i="1"/>
  <c r="H95" i="1"/>
  <c r="H100" i="1"/>
  <c r="H101" i="1"/>
  <c r="H106" i="1"/>
  <c r="H110" i="1"/>
  <c r="H115" i="1"/>
  <c r="H125" i="1"/>
  <c r="H128" i="1"/>
  <c r="H130" i="1"/>
  <c r="H136" i="1"/>
  <c r="H138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Q144" i="39" s="1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Q137" i="39" s="1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Q126" i="39" s="1"/>
  <c r="R126" i="39" s="1" a="1"/>
  <c r="R126" i="39" s="1"/>
  <c r="V126" i="39" s="1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E108" i="39" s="1"/>
  <c r="F108" i="39" s="1" a="1"/>
  <c r="F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Q106" i="39" s="1"/>
  <c r="R106" i="39" s="1" a="1"/>
  <c r="R106" i="39" s="1"/>
  <c r="V106" i="39" s="1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F105" i="39" s="1" a="1"/>
  <c r="F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/>
  <c r="R102" i="39" s="1" a="1"/>
  <c r="R102" i="39" s="1"/>
  <c r="V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E97" i="39" s="1"/>
  <c r="F97" i="39" s="1" a="1"/>
  <c r="F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Q88" i="39" s="1"/>
  <c r="R88" i="39" s="1" a="1"/>
  <c r="R88" i="39" s="1"/>
  <c r="V88" i="39" s="1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Q82" i="39" s="1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Q68" i="39" s="1"/>
  <c r="R68" i="39" s="1" a="1"/>
  <c r="R68" i="39" s="1"/>
  <c r="V68" i="39" s="1"/>
  <c r="M68" i="39"/>
  <c r="D68" i="39"/>
  <c r="C68" i="39"/>
  <c r="B68" i="39"/>
  <c r="E68" i="39" s="1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Q62" i="39" s="1"/>
  <c r="R62" i="39" s="1" a="1"/>
  <c r="R62" i="39" s="1"/>
  <c r="V62" i="39" s="1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Q59" i="39" s="1"/>
  <c r="R59" i="39" s="1" a="1"/>
  <c r="R59" i="39" s="1"/>
  <c r="V59" i="39" s="1"/>
  <c r="M59" i="39"/>
  <c r="D59" i="39"/>
  <c r="C59" i="39"/>
  <c r="B59" i="39"/>
  <c r="E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Q50" i="39" s="1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Q47" i="39" s="1"/>
  <c r="R47" i="39" s="1" a="1"/>
  <c r="R47" i="39" s="1"/>
  <c r="V47" i="39" s="1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Q44" i="39" s="1"/>
  <c r="R44" i="39" s="1" a="1"/>
  <c r="R44" i="39" s="1"/>
  <c r="V44" i="39" s="1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C39" i="39"/>
  <c r="B39" i="39"/>
  <c r="A39" i="39"/>
  <c r="P38" i="39"/>
  <c r="O38" i="39"/>
  <c r="N38" i="39"/>
  <c r="Q38" i="39" s="1"/>
  <c r="M38" i="39"/>
  <c r="D38" i="39"/>
  <c r="C38" i="39"/>
  <c r="B38" i="39"/>
  <c r="A38" i="39"/>
  <c r="P37" i="39"/>
  <c r="O37" i="39"/>
  <c r="N37" i="39"/>
  <c r="M37" i="39"/>
  <c r="D37" i="39"/>
  <c r="E37" i="39" s="1"/>
  <c r="F37" i="39" s="1" a="1"/>
  <c r="F37" i="39" s="1"/>
  <c r="J37" i="39" s="1"/>
  <c r="C37" i="39"/>
  <c r="B37" i="39"/>
  <c r="A37" i="39"/>
  <c r="P36" i="39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F33" i="39" s="1" a="1"/>
  <c r="F33" i="39" s="1"/>
  <c r="J33" i="39" s="1"/>
  <c r="C33" i="39"/>
  <c r="B33" i="39"/>
  <c r="A33" i="39"/>
  <c r="P32" i="39"/>
  <c r="O32" i="39"/>
  <c r="N32" i="39"/>
  <c r="Q32" i="39" s="1"/>
  <c r="R32" i="39" s="1" a="1"/>
  <c r="R32" i="39" s="1"/>
  <c r="V32" i="39" s="1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Q26" i="39" s="1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E17" i="39" s="1"/>
  <c r="F17" i="39" s="1" a="1"/>
  <c r="F17" i="39" s="1"/>
  <c r="J17" i="39" s="1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Q14" i="39" s="1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E10" i="39" s="1"/>
  <c r="F10" i="39" s="1" a="1"/>
  <c r="F10" i="39" s="1"/>
  <c r="C10" i="39"/>
  <c r="B10" i="39"/>
  <c r="A10" i="39"/>
  <c r="P9" i="39"/>
  <c r="O9" i="39"/>
  <c r="N9" i="39"/>
  <c r="Q9" i="39" s="1"/>
  <c r="R9" i="39" s="1" a="1"/>
  <c r="R9" i="39" s="1"/>
  <c r="V9" i="39" s="1"/>
  <c r="M9" i="39"/>
  <c r="D9" i="39"/>
  <c r="C9" i="39"/>
  <c r="B9" i="39"/>
  <c r="A9" i="39"/>
  <c r="P8" i="39"/>
  <c r="O8" i="39"/>
  <c r="N8" i="39"/>
  <c r="Q8" i="39" s="1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T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/>
  <c r="V183" i="39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Q146" i="39"/>
  <c r="Q86" i="39"/>
  <c r="R86" i="39" s="1" a="1"/>
  <c r="R86" i="39" s="1"/>
  <c r="V86" i="39" s="1"/>
  <c r="Q95" i="39"/>
  <c r="R95" i="39" s="1" a="1"/>
  <c r="R95" i="39" s="1"/>
  <c r="V95" i="39" s="1"/>
  <c r="Q98" i="39"/>
  <c r="Q101" i="39"/>
  <c r="Q107" i="39"/>
  <c r="Q116" i="39"/>
  <c r="Q119" i="39"/>
  <c r="Q122" i="39"/>
  <c r="Q125" i="39"/>
  <c r="Q128" i="39"/>
  <c r="Q131" i="39"/>
  <c r="Q134" i="39"/>
  <c r="Q140" i="39"/>
  <c r="Q143" i="39"/>
  <c r="Q4" i="39"/>
  <c r="Q19" i="39"/>
  <c r="R19" i="39" s="1" a="1"/>
  <c r="R19" i="39" s="1"/>
  <c r="V19" i="39" s="1"/>
  <c r="Q28" i="39"/>
  <c r="R28" i="39" s="1" a="1"/>
  <c r="R28" i="39" s="1"/>
  <c r="V28" i="39" s="1"/>
  <c r="Q34" i="39"/>
  <c r="Q37" i="39"/>
  <c r="Q40" i="39"/>
  <c r="Q43" i="39"/>
  <c r="R43" i="39" s="1" a="1"/>
  <c r="R43" i="39" s="1"/>
  <c r="V43" i="39" s="1"/>
  <c r="Q46" i="39"/>
  <c r="Q49" i="39"/>
  <c r="Q52" i="39"/>
  <c r="Q55" i="39"/>
  <c r="Q58" i="39"/>
  <c r="Q61" i="39"/>
  <c r="R61" i="39" s="1" a="1"/>
  <c r="R61" i="39" s="1"/>
  <c r="V61" i="39" s="1"/>
  <c r="Q64" i="39"/>
  <c r="R64" i="39" s="1" a="1"/>
  <c r="R64" i="39" s="1"/>
  <c r="V64" i="39" s="1"/>
  <c r="Q73" i="39"/>
  <c r="R73" i="39" s="1" a="1"/>
  <c r="R73" i="39" s="1"/>
  <c r="V73" i="39" s="1"/>
  <c r="Q79" i="39"/>
  <c r="Q91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Q109" i="39"/>
  <c r="Q115" i="39"/>
  <c r="Q118" i="39"/>
  <c r="Q127" i="39"/>
  <c r="Q130" i="39"/>
  <c r="R130" i="39" s="1" a="1"/>
  <c r="R130" i="39" s="1"/>
  <c r="V130" i="39" s="1"/>
  <c r="Q142" i="39"/>
  <c r="Q71" i="39"/>
  <c r="Q74" i="39"/>
  <c r="R74" i="39" s="1" a="1"/>
  <c r="R74" i="39" s="1"/>
  <c r="V74" i="39" s="1"/>
  <c r="Q77" i="39"/>
  <c r="Q80" i="39"/>
  <c r="R80" i="39" s="1" a="1"/>
  <c r="R80" i="39" s="1"/>
  <c r="V80" i="39" s="1"/>
  <c r="Q83" i="39"/>
  <c r="Q89" i="39"/>
  <c r="E27" i="39"/>
  <c r="F27" i="39" s="1" a="1"/>
  <c r="F27" i="39" s="1"/>
  <c r="J27" i="39" s="1"/>
  <c r="E30" i="39"/>
  <c r="E45" i="39"/>
  <c r="F45" i="39" s="1" a="1"/>
  <c r="F45" i="39" s="1"/>
  <c r="J45" i="39" s="1"/>
  <c r="E60" i="39"/>
  <c r="E63" i="39"/>
  <c r="F63" i="39" s="1" a="1"/>
  <c r="F63" i="39" s="1"/>
  <c r="J63" i="39" s="1"/>
  <c r="Q145" i="39"/>
  <c r="R145" i="39" a="1"/>
  <c r="R145" i="39" s="1"/>
  <c r="V145" i="39" s="1"/>
  <c r="Q96" i="39"/>
  <c r="Q99" i="39"/>
  <c r="R99" i="39" s="1" a="1"/>
  <c r="R99" i="39" s="1"/>
  <c r="V99" i="39" s="1"/>
  <c r="Q104" i="39"/>
  <c r="E38" i="39"/>
  <c r="F38" i="39" s="1" a="1"/>
  <c r="F38" i="39" s="1"/>
  <c r="J38" i="39" s="1"/>
  <c r="E62" i="39"/>
  <c r="E77" i="39"/>
  <c r="F77" i="39" s="1" a="1"/>
  <c r="F77" i="39" s="1"/>
  <c r="E86" i="39"/>
  <c r="F86" i="39" s="1" a="1"/>
  <c r="F86" i="39" s="1"/>
  <c r="J86" i="39" s="1"/>
  <c r="E107" i="39"/>
  <c r="E110" i="39"/>
  <c r="E137" i="39"/>
  <c r="F137" i="39" s="1" a="1"/>
  <c r="F137" i="39" s="1"/>
  <c r="E140" i="39"/>
  <c r="F140" i="39" s="1" a="1"/>
  <c r="F140" i="39" s="1"/>
  <c r="E139" i="39"/>
  <c r="F139" i="39" s="1" a="1"/>
  <c r="F139" i="39" s="1"/>
  <c r="E112" i="39"/>
  <c r="F112" i="39" s="1" a="1"/>
  <c r="F112" i="39" s="1"/>
  <c r="J112" i="39" s="1"/>
  <c r="E70" i="39"/>
  <c r="F70" i="39" s="1" a="1"/>
  <c r="F70" i="39" s="1"/>
  <c r="E136" i="39"/>
  <c r="F136" i="39" s="1" a="1"/>
  <c r="F136" i="39" s="1"/>
  <c r="J136" i="39" s="1"/>
  <c r="E142" i="39"/>
  <c r="Q12" i="39"/>
  <c r="Q18" i="39"/>
  <c r="Q36" i="39"/>
  <c r="Q42" i="39"/>
  <c r="Q67" i="39"/>
  <c r="R67" i="39" s="1" a="1"/>
  <c r="R67" i="39" s="1"/>
  <c r="V67" i="39" s="1"/>
  <c r="Q3" i="39"/>
  <c r="R3" i="39" s="1" a="1"/>
  <c r="R3" i="39" s="1"/>
  <c r="Q21" i="39"/>
  <c r="Q24" i="39"/>
  <c r="R24" i="39" s="1" a="1"/>
  <c r="R24" i="39" s="1"/>
  <c r="V24" i="39" s="1"/>
  <c r="Q30" i="39"/>
  <c r="Q48" i="39"/>
  <c r="R48" i="39" s="1" a="1"/>
  <c r="R48" i="39" s="1"/>
  <c r="V48" i="39" s="1"/>
  <c r="Q54" i="39"/>
  <c r="R54" i="39" s="1" a="1"/>
  <c r="R54" i="39" s="1"/>
  <c r="V54" i="39" s="1"/>
  <c r="Q57" i="39"/>
  <c r="R57" i="39" s="1" a="1"/>
  <c r="R57" i="39" s="1"/>
  <c r="V57" i="39" s="1"/>
  <c r="Q60" i="39"/>
  <c r="R60" i="39" s="1" a="1"/>
  <c r="R60" i="39" s="1"/>
  <c r="V60" i="39" s="1"/>
  <c r="Q6" i="39"/>
  <c r="Q27" i="39"/>
  <c r="R216" i="39" a="1"/>
  <c r="R216" i="39"/>
  <c r="T216" i="39" s="1"/>
  <c r="U216" i="39"/>
  <c r="R170" i="39" a="1"/>
  <c r="R170" i="39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Q33" i="39"/>
  <c r="R33" i="39" s="1" a="1"/>
  <c r="R33" i="39" s="1"/>
  <c r="V33" i="39" s="1"/>
  <c r="Q15" i="39"/>
  <c r="R37" i="39" a="1"/>
  <c r="R37" i="39" s="1"/>
  <c r="V37" i="39" s="1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R167" i="39" a="1"/>
  <c r="R167" i="39" s="1"/>
  <c r="V167" i="39" s="1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/>
  <c r="J221" i="39" s="1"/>
  <c r="I221" i="39"/>
  <c r="F232" i="39" a="1"/>
  <c r="F232" i="39" s="1"/>
  <c r="I177" i="39"/>
  <c r="F177" i="39" a="1"/>
  <c r="F177" i="39" s="1"/>
  <c r="J177" i="39" s="1"/>
  <c r="T183" i="39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R146" i="39" a="1"/>
  <c r="R146" i="39" s="1"/>
  <c r="V146" i="39" s="1"/>
  <c r="R89" i="39" a="1"/>
  <c r="R89" i="39" s="1"/>
  <c r="V89" i="39" s="1"/>
  <c r="R115" i="39" a="1"/>
  <c r="R115" i="39" s="1"/>
  <c r="V115" i="39" s="1"/>
  <c r="R109" i="39" a="1"/>
  <c r="R109" i="39" s="1"/>
  <c r="V109" i="39" s="1"/>
  <c r="R52" i="39" a="1"/>
  <c r="R52" i="39" s="1"/>
  <c r="V52" i="39" s="1"/>
  <c r="R83" i="39" a="1"/>
  <c r="R83" i="39" s="1"/>
  <c r="V83" i="39" s="1"/>
  <c r="R36" i="39" a="1"/>
  <c r="R36" i="39" s="1"/>
  <c r="V36" i="39" s="1"/>
  <c r="R55" i="39" a="1"/>
  <c r="R55" i="39" s="1"/>
  <c r="V55" i="39" s="1"/>
  <c r="R116" i="39" a="1"/>
  <c r="R116" i="39"/>
  <c r="V116" i="39" s="1"/>
  <c r="R131" i="39" a="1"/>
  <c r="R131" i="39" s="1"/>
  <c r="V131" i="39" s="1"/>
  <c r="R118" i="39" a="1"/>
  <c r="R118" i="39"/>
  <c r="R79" i="39" a="1"/>
  <c r="R79" i="39" s="1"/>
  <c r="R107" i="39" a="1"/>
  <c r="R107" i="39" s="1"/>
  <c r="V107" i="39" s="1"/>
  <c r="R91" i="39" a="1"/>
  <c r="R91" i="39" s="1"/>
  <c r="V91" i="39" s="1"/>
  <c r="R34" i="39" a="1"/>
  <c r="R34" i="39" s="1"/>
  <c r="V34" i="39" s="1"/>
  <c r="R134" i="39" a="1"/>
  <c r="R134" i="39" s="1"/>
  <c r="V134" i="39" s="1"/>
  <c r="R46" i="39" a="1"/>
  <c r="R46" i="39" s="1"/>
  <c r="V46" i="39" s="1"/>
  <c r="F133" i="39" a="1"/>
  <c r="F133" i="39" s="1"/>
  <c r="J133" i="39" s="1"/>
  <c r="R58" i="39" a="1"/>
  <c r="R58" i="39" s="1"/>
  <c r="V58" i="39" s="1"/>
  <c r="R27" i="39" a="1"/>
  <c r="R27" i="39" s="1"/>
  <c r="V27" i="39" s="1"/>
  <c r="R71" i="39" a="1"/>
  <c r="R71" i="39" s="1"/>
  <c r="V71" i="39" s="1"/>
  <c r="R4" i="39" a="1"/>
  <c r="R4" i="39" s="1"/>
  <c r="V4" i="39" s="1"/>
  <c r="R42" i="39" a="1"/>
  <c r="R42" i="39" s="1"/>
  <c r="V42" i="39" s="1"/>
  <c r="R18" i="39" a="1"/>
  <c r="R18" i="39"/>
  <c r="V18" i="39" s="1"/>
  <c r="V216" i="39"/>
  <c r="T211" i="39"/>
  <c r="T192" i="39"/>
  <c r="T223" i="39"/>
  <c r="A2" i="35"/>
  <c r="A3" i="35"/>
  <c r="A4" i="35"/>
  <c r="A5" i="35"/>
  <c r="A6" i="35"/>
  <c r="A7" i="35"/>
  <c r="A8" i="35"/>
  <c r="F146" i="48" s="1"/>
  <c r="S146" i="39" s="1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6" i="48"/>
  <c r="G156" i="48" s="1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I159" i="39" s="1"/>
  <c r="G160" i="39"/>
  <c r="G163" i="39"/>
  <c r="G164" i="1"/>
  <c r="G166" i="39"/>
  <c r="I166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F2" i="48"/>
  <c r="S2" i="39" s="1"/>
  <c r="H85" i="1"/>
  <c r="H24" i="1"/>
  <c r="H20" i="1"/>
  <c r="H55" i="1"/>
  <c r="H141" i="48"/>
  <c r="H49" i="1"/>
  <c r="H98" i="1"/>
  <c r="H149" i="1"/>
  <c r="H145" i="1"/>
  <c r="H75" i="1"/>
  <c r="H16" i="48"/>
  <c r="H32" i="1"/>
  <c r="H108" i="1"/>
  <c r="H146" i="1"/>
  <c r="H111" i="1"/>
  <c r="H111" i="48"/>
  <c r="H71" i="1"/>
  <c r="H60" i="48"/>
  <c r="H61" i="1"/>
  <c r="H23" i="1"/>
  <c r="H34" i="1"/>
  <c r="H53" i="1"/>
  <c r="H46" i="1"/>
  <c r="H37" i="1"/>
  <c r="H33" i="1"/>
  <c r="H7" i="1"/>
  <c r="H42" i="48"/>
  <c r="H56" i="48"/>
  <c r="H57" i="48"/>
  <c r="H72" i="48"/>
  <c r="H2" i="48"/>
  <c r="H62" i="48"/>
  <c r="H64" i="48"/>
  <c r="H133" i="48"/>
  <c r="H39" i="48"/>
  <c r="H58" i="48"/>
  <c r="H124" i="48"/>
  <c r="H68" i="48"/>
  <c r="H72" i="1"/>
  <c r="H46" i="48"/>
  <c r="H5" i="48"/>
  <c r="H47" i="48"/>
  <c r="H117" i="48"/>
  <c r="H34" i="48"/>
  <c r="H51" i="48"/>
  <c r="H19" i="48"/>
  <c r="H91" i="48"/>
  <c r="H67" i="48"/>
  <c r="H99" i="48"/>
  <c r="H113" i="48"/>
  <c r="H69" i="48"/>
  <c r="H129" i="48"/>
  <c r="H18" i="48"/>
  <c r="H133" i="1"/>
  <c r="H82" i="1"/>
  <c r="H67" i="1"/>
  <c r="H117" i="1"/>
  <c r="H129" i="1"/>
  <c r="H124" i="1"/>
  <c r="H90" i="1"/>
  <c r="H137" i="1"/>
  <c r="H16" i="1"/>
  <c r="H44" i="1"/>
  <c r="H38" i="1"/>
  <c r="H107" i="1"/>
  <c r="H122" i="1"/>
  <c r="H59" i="1"/>
  <c r="H78" i="1"/>
  <c r="H103" i="1"/>
  <c r="H56" i="1"/>
  <c r="H10" i="1"/>
  <c r="H73" i="1"/>
  <c r="H43" i="48"/>
  <c r="H66" i="48"/>
  <c r="H120" i="48"/>
  <c r="H20" i="48"/>
  <c r="H59" i="48"/>
  <c r="H10" i="48"/>
  <c r="H61" i="48"/>
  <c r="H90" i="48"/>
  <c r="H79" i="48"/>
  <c r="H107" i="48"/>
  <c r="H71" i="48"/>
  <c r="H44" i="48"/>
  <c r="H130" i="48"/>
  <c r="H118" i="48"/>
  <c r="H40" i="48"/>
  <c r="H73" i="48"/>
  <c r="V79" i="39"/>
  <c r="V118" i="39"/>
  <c r="H41" i="48"/>
  <c r="H75" i="48"/>
  <c r="H131" i="48"/>
  <c r="H36" i="48"/>
  <c r="H52" i="48"/>
  <c r="H80" i="48"/>
  <c r="H55" i="48"/>
  <c r="H63" i="48"/>
  <c r="H134" i="48"/>
  <c r="H116" i="48"/>
  <c r="H83" i="48"/>
  <c r="H76" i="48"/>
  <c r="H4" i="48"/>
  <c r="H78" i="48"/>
  <c r="H131" i="1"/>
  <c r="H30" i="1"/>
  <c r="H116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11" i="48"/>
  <c r="H22" i="48"/>
  <c r="H27" i="48"/>
  <c r="H65" i="48"/>
  <c r="H99" i="1"/>
  <c r="H40" i="1"/>
  <c r="H8" i="1"/>
  <c r="H50" i="1"/>
  <c r="H112" i="1"/>
  <c r="H22" i="1"/>
  <c r="H3" i="1"/>
  <c r="H12" i="1"/>
  <c r="H11" i="1"/>
  <c r="H27" i="1"/>
  <c r="H89" i="1"/>
  <c r="H19" i="1"/>
  <c r="H45" i="1"/>
  <c r="H96" i="1"/>
  <c r="H105" i="1"/>
  <c r="H217" i="39"/>
  <c r="E85" i="39"/>
  <c r="F85" i="39" s="1" a="1"/>
  <c r="F85" i="39" s="1"/>
  <c r="J85" i="39" s="1"/>
  <c r="E88" i="39"/>
  <c r="E91" i="39"/>
  <c r="F91" i="39" s="1" a="1"/>
  <c r="F91" i="39" s="1"/>
  <c r="E125" i="39"/>
  <c r="F125" i="39" s="1" a="1"/>
  <c r="F125" i="39" s="1"/>
  <c r="E141" i="39"/>
  <c r="E109" i="39"/>
  <c r="F109" i="39" s="1" a="1"/>
  <c r="F109" i="39" s="1"/>
  <c r="H123" i="1"/>
  <c r="H235" i="39"/>
  <c r="E51" i="39"/>
  <c r="F51" i="39" s="1" a="1"/>
  <c r="F51" i="39" s="1"/>
  <c r="E69" i="39"/>
  <c r="F69" i="39" s="1" a="1"/>
  <c r="F69" i="39" s="1"/>
  <c r="J69" i="39" s="1"/>
  <c r="E72" i="39"/>
  <c r="F72" i="39" s="1" a="1"/>
  <c r="F72" i="39" s="1"/>
  <c r="E75" i="39"/>
  <c r="F75" i="39" s="1" a="1"/>
  <c r="F75" i="39" s="1"/>
  <c r="E78" i="39"/>
  <c r="E84" i="39"/>
  <c r="E87" i="39"/>
  <c r="E93" i="39"/>
  <c r="E96" i="39"/>
  <c r="E99" i="39"/>
  <c r="F99" i="39" s="1" a="1"/>
  <c r="F99" i="39" s="1"/>
  <c r="J99" i="39" s="1"/>
  <c r="E44" i="39"/>
  <c r="F44" i="39" s="1" a="1"/>
  <c r="F44" i="39" s="1"/>
  <c r="H213" i="39"/>
  <c r="H236" i="39"/>
  <c r="E117" i="39"/>
  <c r="F117" i="39" s="1" a="1"/>
  <c r="F117" i="39" s="1"/>
  <c r="J117" i="39" s="1"/>
  <c r="H70" i="1"/>
  <c r="H221" i="39"/>
  <c r="J179" i="39"/>
  <c r="H179" i="39"/>
  <c r="H203" i="39"/>
  <c r="H80" i="1"/>
  <c r="J202" i="39"/>
  <c r="H228" i="39"/>
  <c r="J228" i="39"/>
  <c r="J173" i="39"/>
  <c r="H173" i="39"/>
  <c r="J190" i="39"/>
  <c r="H190" i="39"/>
  <c r="J208" i="39"/>
  <c r="H208" i="39"/>
  <c r="T222" i="39"/>
  <c r="T234" i="39"/>
  <c r="V234" i="39"/>
  <c r="H215" i="39"/>
  <c r="H230" i="39"/>
  <c r="H176" i="39"/>
  <c r="H5" i="1"/>
  <c r="H39" i="1"/>
  <c r="T240" i="39"/>
  <c r="T186" i="39"/>
  <c r="V186" i="39"/>
  <c r="G167" i="1"/>
  <c r="G167" i="39"/>
  <c r="I167" i="39" s="1"/>
  <c r="G168" i="39"/>
  <c r="I168" i="39" s="1"/>
  <c r="G168" i="1"/>
  <c r="G158" i="39"/>
  <c r="H158" i="39" s="1"/>
  <c r="G158" i="1"/>
  <c r="H26" i="1"/>
  <c r="G163" i="1"/>
  <c r="H142" i="1"/>
  <c r="G161" i="1"/>
  <c r="G161" i="39"/>
  <c r="I161" i="39" s="1"/>
  <c r="H140" i="1"/>
  <c r="H121" i="1"/>
  <c r="H109" i="1"/>
  <c r="H92" i="1"/>
  <c r="G160" i="1"/>
  <c r="H58" i="1"/>
  <c r="H31" i="1"/>
  <c r="G162" i="1"/>
  <c r="G162" i="39"/>
  <c r="H94" i="1"/>
  <c r="G169" i="39"/>
  <c r="G169" i="1"/>
  <c r="G165" i="39"/>
  <c r="G165" i="1"/>
  <c r="H119" i="1"/>
  <c r="H118" i="1"/>
  <c r="G159" i="1"/>
  <c r="G166" i="1"/>
  <c r="F39" i="39" a="1"/>
  <c r="F39" i="39"/>
  <c r="J39" i="39" s="1"/>
  <c r="G164" i="39"/>
  <c r="J137" i="39"/>
  <c r="J111" i="39"/>
  <c r="F94" i="39" a="1"/>
  <c r="F94" i="39" s="1"/>
  <c r="F142" i="39" a="1"/>
  <c r="F142" i="39" s="1"/>
  <c r="J72" i="39"/>
  <c r="F124" i="48" l="1"/>
  <c r="S124" i="39" s="1"/>
  <c r="F157" i="48"/>
  <c r="S157" i="39" s="1"/>
  <c r="F135" i="48"/>
  <c r="G135" i="48" s="1"/>
  <c r="F155" i="48"/>
  <c r="S155" i="39" s="1"/>
  <c r="F107" i="48"/>
  <c r="S107" i="39" s="1"/>
  <c r="F154" i="48"/>
  <c r="G154" i="48" s="1"/>
  <c r="F106" i="48"/>
  <c r="S106" i="39" s="1"/>
  <c r="U106" i="39" s="1"/>
  <c r="F153" i="48"/>
  <c r="G153" i="48" s="1"/>
  <c r="F121" i="48"/>
  <c r="S121" i="39" s="1"/>
  <c r="F152" i="48"/>
  <c r="S152" i="39" s="1"/>
  <c r="F136" i="48"/>
  <c r="G136" i="48" s="1"/>
  <c r="F44" i="48"/>
  <c r="S44" i="39" s="1"/>
  <c r="F151" i="48"/>
  <c r="G151" i="48" s="1"/>
  <c r="F63" i="48"/>
  <c r="S63" i="39" s="1"/>
  <c r="F150" i="48"/>
  <c r="S150" i="39" s="1"/>
  <c r="F153" i="1"/>
  <c r="F141" i="1"/>
  <c r="G141" i="39" s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G104" i="39" s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G126" i="39" s="1"/>
  <c r="F114" i="1"/>
  <c r="F102" i="1"/>
  <c r="F90" i="1"/>
  <c r="F78" i="1"/>
  <c r="F66" i="1"/>
  <c r="G66" i="39" s="1"/>
  <c r="F54" i="1"/>
  <c r="F42" i="1"/>
  <c r="F30" i="1"/>
  <c r="F18" i="1"/>
  <c r="F6" i="1"/>
  <c r="F5" i="1"/>
  <c r="F36" i="1"/>
  <c r="F131" i="1"/>
  <c r="F149" i="1"/>
  <c r="F137" i="1"/>
  <c r="F125" i="1"/>
  <c r="F113" i="1"/>
  <c r="G113" i="39" s="1"/>
  <c r="F101" i="1"/>
  <c r="F89" i="1"/>
  <c r="F77" i="1"/>
  <c r="F65" i="1"/>
  <c r="F53" i="1"/>
  <c r="F41" i="1"/>
  <c r="G41" i="39" s="1"/>
  <c r="F29" i="1"/>
  <c r="G29" i="39" s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G62" i="39" s="1"/>
  <c r="F50" i="1"/>
  <c r="F38" i="1"/>
  <c r="F26" i="1"/>
  <c r="F14" i="1"/>
  <c r="F2" i="1"/>
  <c r="F37" i="1"/>
  <c r="F13" i="1"/>
  <c r="F156" i="1"/>
  <c r="F84" i="1"/>
  <c r="G84" i="39" s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G25" i="39" s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S90" i="39" s="1"/>
  <c r="F149" i="48"/>
  <c r="G149" i="48" s="1"/>
  <c r="F62" i="48"/>
  <c r="S62" i="39" s="1"/>
  <c r="U62" i="39" s="1"/>
  <c r="F148" i="48"/>
  <c r="G148" i="48" s="1"/>
  <c r="F48" i="48"/>
  <c r="G48" i="48" s="1"/>
  <c r="F147" i="48"/>
  <c r="G147" i="48" s="1"/>
  <c r="F54" i="48"/>
  <c r="S54" i="39" s="1"/>
  <c r="U54" i="39" s="1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R2" i="39" a="1"/>
  <c r="R2" i="39" s="1"/>
  <c r="V2" i="39" s="1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R45" i="39" s="1" a="1"/>
  <c r="R45" i="39" s="1"/>
  <c r="V45" i="39" s="1"/>
  <c r="Q51" i="39"/>
  <c r="R51" i="39" s="1" a="1"/>
  <c r="R51" i="39" s="1"/>
  <c r="V51" i="39" s="1"/>
  <c r="Q63" i="39"/>
  <c r="R63" i="39" s="1" a="1"/>
  <c r="R63" i="39" s="1"/>
  <c r="V63" i="39" s="1"/>
  <c r="Q66" i="39"/>
  <c r="R66" i="39" s="1" a="1"/>
  <c r="R66" i="39" s="1"/>
  <c r="V66" i="39" s="1"/>
  <c r="U2" i="39"/>
  <c r="T187" i="39"/>
  <c r="Q17" i="39"/>
  <c r="R40" i="39" s="1" a="1"/>
  <c r="R40" i="39" s="1"/>
  <c r="Q20" i="39"/>
  <c r="R20" i="39" s="1" a="1"/>
  <c r="R20" i="39" s="1"/>
  <c r="V20" i="39" s="1"/>
  <c r="Q35" i="39"/>
  <c r="Q151" i="39"/>
  <c r="R151" i="39" s="1" a="1"/>
  <c r="R151" i="39" s="1"/>
  <c r="V151" i="39" s="1"/>
  <c r="Q53" i="39"/>
  <c r="R53" i="39" s="1" a="1"/>
  <c r="R53" i="39" s="1"/>
  <c r="V53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R110" i="39" s="1" a="1"/>
  <c r="R110" i="39" s="1"/>
  <c r="V110" i="39" s="1"/>
  <c r="Q138" i="39"/>
  <c r="Q141" i="39"/>
  <c r="R141" i="39" s="1" a="1"/>
  <c r="R141" i="39" s="1"/>
  <c r="V141" i="39" s="1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Q124" i="39"/>
  <c r="R124" i="39" s="1" a="1"/>
  <c r="R124" i="39" s="1"/>
  <c r="V124" i="39" s="1"/>
  <c r="H241" i="39"/>
  <c r="J241" i="39"/>
  <c r="E5" i="39"/>
  <c r="F5" i="39" s="1" a="1"/>
  <c r="F5" i="39" s="1"/>
  <c r="J5" i="39" s="1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F103" i="39" s="1" a="1"/>
  <c r="F103" i="39" s="1"/>
  <c r="E106" i="39"/>
  <c r="E118" i="39"/>
  <c r="F118" i="39" s="1" a="1"/>
  <c r="F118" i="39" s="1"/>
  <c r="J118" i="39" s="1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E54" i="39"/>
  <c r="E57" i="39"/>
  <c r="F57" i="39" s="1" a="1"/>
  <c r="F57" i="39" s="1"/>
  <c r="J57" i="39" s="1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E26" i="39"/>
  <c r="F26" i="39" s="1" a="1"/>
  <c r="F26" i="39" s="1"/>
  <c r="E32" i="39"/>
  <c r="F32" i="39" s="1" a="1"/>
  <c r="F32" i="39" s="1"/>
  <c r="J32" i="39" s="1"/>
  <c r="E114" i="39"/>
  <c r="E120" i="39"/>
  <c r="E148" i="39"/>
  <c r="E13" i="39"/>
  <c r="F13" i="39" s="1" a="1"/>
  <c r="F13" i="39" s="1"/>
  <c r="J13" i="39" s="1"/>
  <c r="E16" i="39"/>
  <c r="E53" i="39"/>
  <c r="F53" i="39" s="1" a="1"/>
  <c r="F53" i="39" s="1"/>
  <c r="J53" i="39" s="1"/>
  <c r="E56" i="39"/>
  <c r="F56" i="39" s="1" a="1"/>
  <c r="F56" i="39" s="1"/>
  <c r="E151" i="39"/>
  <c r="F151" i="39" s="1" a="1"/>
  <c r="F151" i="39" s="1"/>
  <c r="J151" i="39" s="1"/>
  <c r="E154" i="39"/>
  <c r="F154" i="39" s="1" a="1"/>
  <c r="F154" i="39" s="1"/>
  <c r="E157" i="39"/>
  <c r="F157" i="39" s="1" a="1"/>
  <c r="F157" i="39" s="1"/>
  <c r="J157" i="39" s="1"/>
  <c r="E19" i="39"/>
  <c r="F19" i="39" s="1" a="1"/>
  <c r="F19" i="39" s="1"/>
  <c r="J19" i="39" s="1"/>
  <c r="E22" i="39"/>
  <c r="F22" i="39" s="1" a="1"/>
  <c r="F22" i="39" s="1"/>
  <c r="J22" i="39" s="1"/>
  <c r="E25" i="39"/>
  <c r="E28" i="39"/>
  <c r="E31" i="39"/>
  <c r="F31" i="39" s="1" a="1"/>
  <c r="F31" i="39" s="1"/>
  <c r="E126" i="39"/>
  <c r="E138" i="39"/>
  <c r="F138" i="39" s="1" a="1"/>
  <c r="F138" i="39" s="1"/>
  <c r="J138" i="39" s="1"/>
  <c r="E144" i="39"/>
  <c r="E147" i="39"/>
  <c r="F147" i="39" s="1" a="1"/>
  <c r="F147" i="39" s="1"/>
  <c r="J147" i="39" s="1"/>
  <c r="E150" i="39"/>
  <c r="F150" i="39" s="1" a="1"/>
  <c r="F150" i="39" s="1"/>
  <c r="E15" i="39"/>
  <c r="F15" i="39" s="1" a="1"/>
  <c r="F15" i="39" s="1"/>
  <c r="J15" i="39" s="1"/>
  <c r="E55" i="39"/>
  <c r="F55" i="39" s="1" a="1"/>
  <c r="F55" i="39" s="1"/>
  <c r="E153" i="39"/>
  <c r="E156" i="39"/>
  <c r="F156" i="39" s="1" a="1"/>
  <c r="F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E67" i="39"/>
  <c r="F67" i="39" s="1" a="1"/>
  <c r="F67" i="39" s="1"/>
  <c r="H239" i="39"/>
  <c r="J239" i="39"/>
  <c r="E24" i="39"/>
  <c r="F24" i="39" s="1" a="1"/>
  <c r="F24" i="39" s="1"/>
  <c r="E52" i="39"/>
  <c r="E83" i="39"/>
  <c r="F83" i="39" s="1" a="1"/>
  <c r="F83" i="39" s="1"/>
  <c r="J83" i="39" s="1"/>
  <c r="E82" i="39"/>
  <c r="H234" i="39"/>
  <c r="E121" i="39"/>
  <c r="F121" i="39" s="1" a="1"/>
  <c r="F121" i="39" s="1"/>
  <c r="J121" i="39" s="1"/>
  <c r="E81" i="39"/>
  <c r="F81" i="39" s="1" a="1"/>
  <c r="F81" i="39" s="1"/>
  <c r="E90" i="39"/>
  <c r="F93" i="48"/>
  <c r="G93" i="48" s="1"/>
  <c r="F99" i="48"/>
  <c r="S99" i="39" s="1"/>
  <c r="U99" i="39" s="1"/>
  <c r="F114" i="48"/>
  <c r="S114" i="39" s="1"/>
  <c r="T114" i="39" s="1"/>
  <c r="F36" i="48"/>
  <c r="S36" i="39" s="1"/>
  <c r="U36" i="39" s="1"/>
  <c r="F50" i="48"/>
  <c r="S50" i="39" s="1"/>
  <c r="F56" i="48"/>
  <c r="S56" i="39" s="1"/>
  <c r="T56" i="39" s="1"/>
  <c r="F42" i="48"/>
  <c r="G42" i="48" s="1"/>
  <c r="F41" i="48"/>
  <c r="S41" i="39" s="1"/>
  <c r="T41" i="39" s="1"/>
  <c r="F40" i="48"/>
  <c r="S40" i="39" s="1"/>
  <c r="F116" i="48"/>
  <c r="G116" i="48" s="1"/>
  <c r="F130" i="48"/>
  <c r="S130" i="39" s="1"/>
  <c r="T130" i="39" s="1"/>
  <c r="F134" i="48"/>
  <c r="G134" i="48" s="1"/>
  <c r="F79" i="48"/>
  <c r="S79" i="39" s="1"/>
  <c r="T79" i="39" s="1"/>
  <c r="F86" i="48"/>
  <c r="G86" i="48" s="1"/>
  <c r="F92" i="48"/>
  <c r="S92" i="39" s="1"/>
  <c r="U92" i="39" s="1"/>
  <c r="F29" i="48"/>
  <c r="S29" i="39" s="1"/>
  <c r="T29" i="39" s="1"/>
  <c r="F43" i="48"/>
  <c r="S43" i="39" s="1"/>
  <c r="T43" i="39" s="1"/>
  <c r="F49" i="48"/>
  <c r="S49" i="39" s="1"/>
  <c r="F27" i="48"/>
  <c r="G27" i="48" s="1"/>
  <c r="F34" i="48"/>
  <c r="S34" i="39" s="1"/>
  <c r="U34" i="39" s="1"/>
  <c r="F26" i="48"/>
  <c r="S26" i="39" s="1"/>
  <c r="F109" i="48"/>
  <c r="G109" i="48" s="1"/>
  <c r="F108" i="48"/>
  <c r="S108" i="39" s="1"/>
  <c r="F138" i="48"/>
  <c r="S138" i="39" s="1"/>
  <c r="F72" i="48"/>
  <c r="G72" i="48" s="1"/>
  <c r="F78" i="48"/>
  <c r="S78" i="39" s="1"/>
  <c r="U78" i="39" s="1"/>
  <c r="F85" i="48"/>
  <c r="S85" i="39" s="1"/>
  <c r="F14" i="48"/>
  <c r="S14" i="39" s="1"/>
  <c r="F21" i="48"/>
  <c r="S21" i="39" s="1"/>
  <c r="F35" i="48"/>
  <c r="S35" i="39" s="1"/>
  <c r="F20" i="48"/>
  <c r="S20" i="39" s="1"/>
  <c r="T20" i="39" s="1"/>
  <c r="F19" i="48"/>
  <c r="G19" i="48" s="1"/>
  <c r="F18" i="48"/>
  <c r="S18" i="39" s="1"/>
  <c r="U18" i="39" s="1"/>
  <c r="F94" i="48"/>
  <c r="S94" i="39" s="1"/>
  <c r="T94" i="39" s="1"/>
  <c r="F100" i="48"/>
  <c r="G100" i="48" s="1"/>
  <c r="F145" i="48"/>
  <c r="G145" i="48" s="1"/>
  <c r="F66" i="48"/>
  <c r="S66" i="39" s="1"/>
  <c r="U66" i="39" s="1"/>
  <c r="F65" i="48"/>
  <c r="S65" i="39" s="1"/>
  <c r="U65" i="39" s="1"/>
  <c r="F77" i="48"/>
  <c r="S77" i="39" s="1"/>
  <c r="T77" i="39" s="1"/>
  <c r="F7" i="48"/>
  <c r="S7" i="39" s="1"/>
  <c r="T7" i="39" s="1"/>
  <c r="F13" i="48"/>
  <c r="S13" i="39" s="1"/>
  <c r="U13" i="39" s="1"/>
  <c r="F28" i="48"/>
  <c r="G28" i="48" s="1"/>
  <c r="F12" i="48"/>
  <c r="S12" i="39" s="1"/>
  <c r="F4" i="48"/>
  <c r="S4" i="39" s="1"/>
  <c r="T4" i="39" s="1"/>
  <c r="F11" i="48"/>
  <c r="G11" i="48" s="1"/>
  <c r="F73" i="48"/>
  <c r="S73" i="39" s="1"/>
  <c r="T73" i="39" s="1"/>
  <c r="F87" i="48"/>
  <c r="S87" i="39" s="1"/>
  <c r="F144" i="48"/>
  <c r="S144" i="39" s="1"/>
  <c r="F52" i="48"/>
  <c r="S52" i="39" s="1"/>
  <c r="T52" i="39" s="1"/>
  <c r="F58" i="48"/>
  <c r="G58" i="48" s="1"/>
  <c r="F71" i="48"/>
  <c r="G71" i="48" s="1"/>
  <c r="F98" i="48"/>
  <c r="S98" i="39" s="1"/>
  <c r="F6" i="48"/>
  <c r="S6" i="39" s="1"/>
  <c r="F128" i="48"/>
  <c r="S128" i="39" s="1"/>
  <c r="F5" i="48"/>
  <c r="S5" i="39" s="1"/>
  <c r="U5" i="39" s="1"/>
  <c r="F117" i="48"/>
  <c r="S117" i="39" s="1"/>
  <c r="T117" i="39" s="1"/>
  <c r="F101" i="48"/>
  <c r="S101" i="39" s="1"/>
  <c r="F67" i="48"/>
  <c r="G67" i="48" s="1"/>
  <c r="F80" i="48"/>
  <c r="G80" i="48" s="1"/>
  <c r="F139" i="48"/>
  <c r="G139" i="48" s="1"/>
  <c r="F38" i="48"/>
  <c r="S38" i="39" s="1"/>
  <c r="F45" i="48"/>
  <c r="G45" i="48" s="1"/>
  <c r="F104" i="48"/>
  <c r="S104" i="39" s="1"/>
  <c r="T104" i="39" s="1"/>
  <c r="F113" i="48"/>
  <c r="S113" i="39" s="1"/>
  <c r="T113" i="39" s="1"/>
  <c r="F118" i="48"/>
  <c r="S118" i="39" s="1"/>
  <c r="T118" i="39" s="1"/>
  <c r="F120" i="48"/>
  <c r="S120" i="39" s="1"/>
  <c r="U120" i="39" s="1"/>
  <c r="F110" i="48"/>
  <c r="G110" i="48" s="1"/>
  <c r="F88" i="48"/>
  <c r="S88" i="39" s="1"/>
  <c r="T88" i="39" s="1"/>
  <c r="F60" i="48"/>
  <c r="G60" i="48" s="1"/>
  <c r="F59" i="48"/>
  <c r="G59" i="48" s="1"/>
  <c r="F143" i="48"/>
  <c r="S143" i="39" s="1"/>
  <c r="T143" i="39" s="1"/>
  <c r="F51" i="48"/>
  <c r="G51" i="48" s="1"/>
  <c r="F31" i="48"/>
  <c r="S31" i="39" s="1"/>
  <c r="F30" i="48"/>
  <c r="S30" i="39" s="1"/>
  <c r="F37" i="48"/>
  <c r="S37" i="39" s="1"/>
  <c r="T37" i="39" s="1"/>
  <c r="F97" i="48"/>
  <c r="S97" i="39" s="1"/>
  <c r="U97" i="39" s="1"/>
  <c r="F133" i="48"/>
  <c r="G133" i="48" s="1"/>
  <c r="F111" i="48"/>
  <c r="S111" i="39" s="1"/>
  <c r="T111" i="39" s="1"/>
  <c r="F132" i="48"/>
  <c r="S132" i="39" s="1"/>
  <c r="T132" i="39" s="1"/>
  <c r="F95" i="48"/>
  <c r="G95" i="48" s="1"/>
  <c r="F81" i="48"/>
  <c r="S81" i="39" s="1"/>
  <c r="F53" i="48"/>
  <c r="G53" i="48" s="1"/>
  <c r="F46" i="48"/>
  <c r="S46" i="39" s="1"/>
  <c r="U46" i="39" s="1"/>
  <c r="F142" i="48"/>
  <c r="G142" i="48" s="1"/>
  <c r="F16" i="48"/>
  <c r="S16" i="39" s="1"/>
  <c r="T16" i="39" s="1"/>
  <c r="F23" i="48"/>
  <c r="G23" i="48" s="1"/>
  <c r="F22" i="48"/>
  <c r="G22" i="48" s="1"/>
  <c r="F91" i="48"/>
  <c r="G91" i="48" s="1"/>
  <c r="F127" i="48"/>
  <c r="S127" i="39" s="1"/>
  <c r="F96" i="48"/>
  <c r="S96" i="39" s="1"/>
  <c r="F126" i="48"/>
  <c r="S126" i="39" s="1"/>
  <c r="U126" i="39" s="1"/>
  <c r="F82" i="48"/>
  <c r="S82" i="39" s="1"/>
  <c r="F47" i="48"/>
  <c r="S47" i="39" s="1"/>
  <c r="U47" i="39" s="1"/>
  <c r="F39" i="48"/>
  <c r="S39" i="39" s="1"/>
  <c r="T39" i="39" s="1"/>
  <c r="F32" i="48"/>
  <c r="S32" i="39" s="1"/>
  <c r="T32" i="39" s="1"/>
  <c r="F141" i="48"/>
  <c r="S141" i="39" s="1"/>
  <c r="U141" i="39" s="1"/>
  <c r="F9" i="48"/>
  <c r="S9" i="39" s="1"/>
  <c r="T9" i="39" s="1"/>
  <c r="F15" i="48"/>
  <c r="S15" i="39" s="1"/>
  <c r="F105" i="48"/>
  <c r="S105" i="39" s="1"/>
  <c r="F84" i="48"/>
  <c r="S84" i="39" s="1"/>
  <c r="T84" i="39" s="1"/>
  <c r="F119" i="48"/>
  <c r="S119" i="39" s="1"/>
  <c r="F83" i="48"/>
  <c r="S83" i="39" s="1"/>
  <c r="U83" i="39" s="1"/>
  <c r="F102" i="48"/>
  <c r="S102" i="39" s="1"/>
  <c r="U102" i="39" s="1"/>
  <c r="F74" i="48"/>
  <c r="G74" i="48" s="1"/>
  <c r="F33" i="48"/>
  <c r="S33" i="39" s="1"/>
  <c r="U33" i="39" s="1"/>
  <c r="F25" i="48"/>
  <c r="S25" i="39" s="1"/>
  <c r="F24" i="48"/>
  <c r="S24" i="39" s="1"/>
  <c r="T24" i="39" s="1"/>
  <c r="F140" i="48"/>
  <c r="S140" i="39" s="1"/>
  <c r="F123" i="48"/>
  <c r="S123" i="39" s="1"/>
  <c r="F129" i="48"/>
  <c r="S129" i="39" s="1"/>
  <c r="T129" i="39" s="1"/>
  <c r="F8" i="48"/>
  <c r="S8" i="39" s="1"/>
  <c r="T8" i="39" s="1"/>
  <c r="F64" i="48"/>
  <c r="G64" i="48" s="1"/>
  <c r="F76" i="48"/>
  <c r="G76" i="48" s="1"/>
  <c r="F112" i="48"/>
  <c r="S112" i="39" s="1"/>
  <c r="F75" i="48"/>
  <c r="G75" i="48" s="1"/>
  <c r="F89" i="48"/>
  <c r="G89" i="48" s="1"/>
  <c r="F68" i="48"/>
  <c r="G68" i="48" s="1"/>
  <c r="F3" i="48"/>
  <c r="S3" i="39" s="1"/>
  <c r="U3" i="39" s="1"/>
  <c r="F17" i="48"/>
  <c r="S17" i="39" s="1"/>
  <c r="F137" i="48"/>
  <c r="S137" i="39" s="1"/>
  <c r="F115" i="48"/>
  <c r="G115" i="48" s="1"/>
  <c r="F122" i="48"/>
  <c r="S122" i="39" s="1"/>
  <c r="F131" i="48"/>
  <c r="S131" i="39" s="1"/>
  <c r="U131" i="39" s="1"/>
  <c r="F57" i="48"/>
  <c r="S57" i="39" s="1"/>
  <c r="U57" i="39" s="1"/>
  <c r="F70" i="48"/>
  <c r="G70" i="48" s="1"/>
  <c r="F103" i="48"/>
  <c r="S103" i="39" s="1"/>
  <c r="F69" i="48"/>
  <c r="G69" i="48" s="1"/>
  <c r="F55" i="48"/>
  <c r="G55" i="48" s="1"/>
  <c r="F61" i="48"/>
  <c r="G61" i="48" s="1"/>
  <c r="F125" i="48"/>
  <c r="S125" i="39" s="1"/>
  <c r="F10" i="48"/>
  <c r="G10" i="48" s="1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F115" i="39" s="1" a="1"/>
  <c r="F115" i="39" s="1"/>
  <c r="J115" i="39" s="1"/>
  <c r="H238" i="39"/>
  <c r="E3" i="39"/>
  <c r="F3" i="39" s="1" a="1"/>
  <c r="F3" i="39" s="1"/>
  <c r="E9" i="39"/>
  <c r="F9" i="39" s="1" a="1"/>
  <c r="F9" i="39" s="1"/>
  <c r="J9" i="39" s="1"/>
  <c r="E12" i="39"/>
  <c r="F12" i="39" s="1" a="1"/>
  <c r="F12" i="39" s="1"/>
  <c r="J12" i="39" s="1"/>
  <c r="E65" i="39"/>
  <c r="F65" i="39" s="1" a="1"/>
  <c r="F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R105" i="39" a="1"/>
  <c r="R105" i="39" s="1"/>
  <c r="R108" i="39" a="1"/>
  <c r="R108" i="39" s="1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R138" i="39" a="1"/>
  <c r="R138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2" i="39" a="1"/>
  <c r="R82" i="39" s="1"/>
  <c r="R85" i="39" a="1"/>
  <c r="R85" i="39" s="1"/>
  <c r="R144" i="39" a="1"/>
  <c r="R144" i="39" s="1"/>
  <c r="T193" i="39"/>
  <c r="V193" i="39"/>
  <c r="T215" i="39"/>
  <c r="V215" i="39"/>
  <c r="R50" i="39" a="1"/>
  <c r="R50" i="39" s="1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V3" i="39"/>
  <c r="T241" i="39"/>
  <c r="V241" i="39"/>
  <c r="R35" i="39" a="1"/>
  <c r="R35" i="39" s="1"/>
  <c r="V219" i="39"/>
  <c r="T219" i="39"/>
  <c r="T199" i="39"/>
  <c r="V199" i="39"/>
  <c r="V221" i="39"/>
  <c r="T221" i="39"/>
  <c r="R30" i="39" a="1"/>
  <c r="R30" i="39" s="1"/>
  <c r="R7" i="39" a="1"/>
  <c r="R7" i="39" s="1"/>
  <c r="V7" i="39" s="1"/>
  <c r="R6" i="39" a="1"/>
  <c r="R6" i="39" s="1"/>
  <c r="R17" i="39" a="1"/>
  <c r="R17" i="39" s="1"/>
  <c r="R123" i="39" a="1"/>
  <c r="R123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81" i="39" a="1"/>
  <c r="R81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R5" i="39" a="1"/>
  <c r="R5" i="39" s="1"/>
  <c r="V5" i="39" s="1"/>
  <c r="V182" i="39"/>
  <c r="V230" i="39"/>
  <c r="T236" i="39"/>
  <c r="V208" i="39"/>
  <c r="T225" i="39"/>
  <c r="R21" i="39" a="1"/>
  <c r="R21" i="39" s="1"/>
  <c r="R127" i="39" a="1"/>
  <c r="R127" i="39" s="1"/>
  <c r="R12" i="39" a="1"/>
  <c r="R12" i="39" s="1"/>
  <c r="R101" i="39" a="1"/>
  <c r="R101" i="39" s="1"/>
  <c r="R119" i="39" a="1"/>
  <c r="R119" i="39" s="1"/>
  <c r="T124" i="39"/>
  <c r="V214" i="39"/>
  <c r="R31" i="39" a="1"/>
  <c r="R31" i="39" s="1"/>
  <c r="V190" i="39"/>
  <c r="R38" i="39" a="1"/>
  <c r="R38" i="39" s="1"/>
  <c r="R98" i="39" a="1"/>
  <c r="R98" i="39" s="1"/>
  <c r="R104" i="39" a="1"/>
  <c r="R104" i="39" s="1"/>
  <c r="R49" i="39" a="1"/>
  <c r="R49" i="39" s="1"/>
  <c r="R15" i="39" a="1"/>
  <c r="R15" i="39" s="1"/>
  <c r="R143" i="39" a="1"/>
  <c r="R143" i="39" s="1"/>
  <c r="R96" i="39" a="1"/>
  <c r="R96" i="39" s="1"/>
  <c r="J24" i="39"/>
  <c r="J70" i="39"/>
  <c r="J55" i="39"/>
  <c r="J154" i="39"/>
  <c r="J20" i="39"/>
  <c r="J139" i="39"/>
  <c r="F43" i="39" a="1"/>
  <c r="F43" i="39" s="1"/>
  <c r="J108" i="39"/>
  <c r="J168" i="39"/>
  <c r="H168" i="39"/>
  <c r="J44" i="39"/>
  <c r="J51" i="39"/>
  <c r="J140" i="39"/>
  <c r="F47" i="39" a="1"/>
  <c r="F47" i="39" s="1"/>
  <c r="J61" i="39"/>
  <c r="J103" i="39"/>
  <c r="J181" i="39"/>
  <c r="H181" i="39"/>
  <c r="J67" i="39"/>
  <c r="F71" i="39" a="1"/>
  <c r="F71" i="39" s="1"/>
  <c r="F148" i="39" a="1"/>
  <c r="F148" i="39" s="1"/>
  <c r="J149" i="39"/>
  <c r="J162" i="39"/>
  <c r="H162" i="39"/>
  <c r="J97" i="39"/>
  <c r="J74" i="39"/>
  <c r="F135" i="39" a="1"/>
  <c r="F135" i="39" s="1"/>
  <c r="J183" i="39"/>
  <c r="H183" i="39"/>
  <c r="J98" i="39"/>
  <c r="J156" i="39"/>
  <c r="J142" i="39"/>
  <c r="J109" i="39"/>
  <c r="J201" i="39"/>
  <c r="H201" i="39"/>
  <c r="J35" i="39"/>
  <c r="J161" i="39"/>
  <c r="H161" i="39"/>
  <c r="J125" i="39"/>
  <c r="J31" i="39"/>
  <c r="J119" i="39"/>
  <c r="J94" i="39"/>
  <c r="J77" i="39"/>
  <c r="J193" i="39"/>
  <c r="H193" i="39"/>
  <c r="J65" i="39"/>
  <c r="F106" i="39" a="1"/>
  <c r="F106" i="39" s="1"/>
  <c r="F124" i="39" a="1"/>
  <c r="F124" i="39" s="1"/>
  <c r="J150" i="39"/>
  <c r="J26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75" i="39"/>
  <c r="J237" i="39"/>
  <c r="J189" i="39"/>
  <c r="H189" i="39"/>
  <c r="H226" i="39"/>
  <c r="J226" i="39"/>
  <c r="J220" i="39"/>
  <c r="H220" i="39"/>
  <c r="F30" i="39" a="1"/>
  <c r="F30" i="39" s="1"/>
  <c r="F129" i="39" a="1"/>
  <c r="F129" i="39" s="1"/>
  <c r="H167" i="39"/>
  <c r="J167" i="39"/>
  <c r="J105" i="39"/>
  <c r="F78" i="39" a="1"/>
  <c r="F78" i="39" s="1"/>
  <c r="J91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F126" i="39" s="1" a="1"/>
  <c r="F126" i="39" s="1"/>
  <c r="E79" i="39"/>
  <c r="F89" i="39" a="1"/>
  <c r="F89" i="39" s="1"/>
  <c r="F96" i="39" a="1"/>
  <c r="F96" i="39" s="1"/>
  <c r="J232" i="39"/>
  <c r="H232" i="39"/>
  <c r="J207" i="39"/>
  <c r="H207" i="39"/>
  <c r="H174" i="39"/>
  <c r="J174" i="39"/>
  <c r="J10" i="39"/>
  <c r="I162" i="39"/>
  <c r="F88" i="39" a="1"/>
  <c r="F88" i="39" s="1"/>
  <c r="H212" i="39"/>
  <c r="J199" i="39"/>
  <c r="H199" i="39"/>
  <c r="H172" i="39"/>
  <c r="J172" i="39"/>
  <c r="J196" i="39"/>
  <c r="H196" i="39"/>
  <c r="J81" i="39"/>
  <c r="F82" i="39" a="1"/>
  <c r="F82" i="39" s="1"/>
  <c r="F80" i="39" a="1"/>
  <c r="F80" i="39" s="1"/>
  <c r="H210" i="39"/>
  <c r="H223" i="39"/>
  <c r="J223" i="39"/>
  <c r="H214" i="39"/>
  <c r="J214" i="39"/>
  <c r="F110" i="39" a="1"/>
  <c r="F110" i="39" s="1"/>
  <c r="F16" i="39" a="1"/>
  <c r="F16" i="39" s="1"/>
  <c r="E132" i="39"/>
  <c r="J163" i="39"/>
  <c r="H163" i="39"/>
  <c r="H166" i="39"/>
  <c r="J240" i="39"/>
  <c r="H231" i="39"/>
  <c r="F93" i="39" a="1"/>
  <c r="F93" i="39" s="1"/>
  <c r="J194" i="39"/>
  <c r="H194" i="39"/>
  <c r="H191" i="39"/>
  <c r="J191" i="39"/>
  <c r="J186" i="39"/>
  <c r="H186" i="39"/>
  <c r="E29" i="39"/>
  <c r="I169" i="39"/>
  <c r="H206" i="39"/>
  <c r="J206" i="39"/>
  <c r="F54" i="39" a="1"/>
  <c r="F54" i="39" s="1"/>
  <c r="E7" i="39"/>
  <c r="E8" i="39"/>
  <c r="E64" i="39"/>
  <c r="H182" i="39"/>
  <c r="J184" i="39"/>
  <c r="F107" i="39" a="1"/>
  <c r="F107" i="39" s="1"/>
  <c r="F6" i="39" a="1"/>
  <c r="F6" i="39" s="1"/>
  <c r="F52" i="39" a="1"/>
  <c r="F52" i="39" s="1"/>
  <c r="F59" i="39" a="1"/>
  <c r="F59" i="39" s="1"/>
  <c r="E76" i="39"/>
  <c r="F100" i="39" a="1"/>
  <c r="F100" i="39" s="1"/>
  <c r="I163" i="39"/>
  <c r="J188" i="39"/>
  <c r="J227" i="39"/>
  <c r="F90" i="39" a="1"/>
  <c r="F90" i="39" s="1"/>
  <c r="F130" i="39" a="1"/>
  <c r="F130" i="39" s="1"/>
  <c r="J159" i="39"/>
  <c r="H159" i="39"/>
  <c r="H177" i="39"/>
  <c r="G160" i="48"/>
  <c r="G146" i="48"/>
  <c r="S136" i="39"/>
  <c r="U136" i="39" s="1"/>
  <c r="G124" i="48"/>
  <c r="G121" i="48"/>
  <c r="S165" i="39"/>
  <c r="T165" i="39" s="1"/>
  <c r="S159" i="39"/>
  <c r="T159" i="39" s="1"/>
  <c r="G158" i="48"/>
  <c r="S168" i="39"/>
  <c r="U168" i="39" s="1"/>
  <c r="S156" i="39"/>
  <c r="T121" i="39"/>
  <c r="U121" i="39"/>
  <c r="S135" i="39"/>
  <c r="T135" i="39" s="1"/>
  <c r="G155" i="48"/>
  <c r="G2" i="48"/>
  <c r="T160" i="39"/>
  <c r="U160" i="39"/>
  <c r="T63" i="39"/>
  <c r="U63" i="39"/>
  <c r="G63" i="48"/>
  <c r="G44" i="48"/>
  <c r="G167" i="48"/>
  <c r="G90" i="48"/>
  <c r="T107" i="39"/>
  <c r="U107" i="39"/>
  <c r="U161" i="39"/>
  <c r="T161" i="39"/>
  <c r="T167" i="39"/>
  <c r="U167" i="39"/>
  <c r="G161" i="48"/>
  <c r="G150" i="48"/>
  <c r="G166" i="48"/>
  <c r="T2" i="39"/>
  <c r="G152" i="48"/>
  <c r="T44" i="39"/>
  <c r="U44" i="39"/>
  <c r="U150" i="39"/>
  <c r="T150" i="39"/>
  <c r="T152" i="39"/>
  <c r="U152" i="39"/>
  <c r="U90" i="39"/>
  <c r="T90" i="39"/>
  <c r="T158" i="39"/>
  <c r="U158" i="39"/>
  <c r="T166" i="39"/>
  <c r="U166" i="39"/>
  <c r="T157" i="39"/>
  <c r="U157" i="39"/>
  <c r="T163" i="39"/>
  <c r="U163" i="39"/>
  <c r="T155" i="39"/>
  <c r="U155" i="39"/>
  <c r="U146" i="39"/>
  <c r="T146" i="39"/>
  <c r="G157" i="48"/>
  <c r="U124" i="39"/>
  <c r="S162" i="39"/>
  <c r="S151" i="39"/>
  <c r="G163" i="48"/>
  <c r="S164" i="39"/>
  <c r="S147" i="39" l="1"/>
  <c r="S154" i="39"/>
  <c r="T154" i="39" s="1"/>
  <c r="G62" i="48"/>
  <c r="G107" i="48"/>
  <c r="G106" i="48"/>
  <c r="T62" i="39"/>
  <c r="T106" i="39"/>
  <c r="S153" i="39"/>
  <c r="T54" i="39"/>
  <c r="S48" i="39"/>
  <c r="G54" i="48"/>
  <c r="G9" i="1"/>
  <c r="G9" i="39"/>
  <c r="H9" i="39" s="1"/>
  <c r="G118" i="39"/>
  <c r="G118" i="1"/>
  <c r="G109" i="1"/>
  <c r="G109" i="39"/>
  <c r="G14" i="39"/>
  <c r="I14" i="39" s="1"/>
  <c r="G14" i="1"/>
  <c r="G59" i="1"/>
  <c r="G59" i="39"/>
  <c r="I59" i="39" s="1"/>
  <c r="G135" i="39"/>
  <c r="I135" i="39" s="1"/>
  <c r="G135" i="1"/>
  <c r="G88" i="39"/>
  <c r="I88" i="39" s="1"/>
  <c r="G88" i="1"/>
  <c r="G53" i="39"/>
  <c r="I53" i="39" s="1"/>
  <c r="G53" i="1"/>
  <c r="G6" i="1"/>
  <c r="G6" i="39"/>
  <c r="I6" i="39" s="1"/>
  <c r="G150" i="1"/>
  <c r="G150" i="39"/>
  <c r="G115" i="39"/>
  <c r="H115" i="39" s="1"/>
  <c r="G115" i="1"/>
  <c r="G56" i="39"/>
  <c r="I56" i="39" s="1"/>
  <c r="G56" i="1"/>
  <c r="G57" i="1"/>
  <c r="G57" i="39"/>
  <c r="H57" i="39" s="1"/>
  <c r="G45" i="39"/>
  <c r="G45" i="1"/>
  <c r="G142" i="1"/>
  <c r="G142" i="39"/>
  <c r="G133" i="1"/>
  <c r="G133" i="39"/>
  <c r="G38" i="1"/>
  <c r="G38" i="39"/>
  <c r="G15" i="1"/>
  <c r="G15" i="39"/>
  <c r="G83" i="1"/>
  <c r="G83" i="39"/>
  <c r="G112" i="1"/>
  <c r="G112" i="39"/>
  <c r="G77" i="39"/>
  <c r="G77" i="1"/>
  <c r="G30" i="1"/>
  <c r="G30" i="39"/>
  <c r="I30" i="39" s="1"/>
  <c r="G155" i="39"/>
  <c r="H155" i="39" s="1"/>
  <c r="G155" i="1"/>
  <c r="G139" i="1"/>
  <c r="G139" i="39"/>
  <c r="G80" i="1"/>
  <c r="G80" i="39"/>
  <c r="I80" i="39" s="1"/>
  <c r="G81" i="1"/>
  <c r="G81" i="39"/>
  <c r="H81" i="39" s="1"/>
  <c r="G130" i="1"/>
  <c r="G130" i="39"/>
  <c r="I130" i="39" s="1"/>
  <c r="G26" i="39"/>
  <c r="G26" i="1"/>
  <c r="G96" i="39"/>
  <c r="I96" i="39" s="1"/>
  <c r="G96" i="1"/>
  <c r="G100" i="39"/>
  <c r="I100" i="39" s="1"/>
  <c r="G100" i="1"/>
  <c r="G18" i="1"/>
  <c r="G18" i="39"/>
  <c r="I18" i="39" s="1"/>
  <c r="G127" i="1"/>
  <c r="G127" i="39"/>
  <c r="G10" i="39"/>
  <c r="G10" i="1"/>
  <c r="G154" i="39"/>
  <c r="G154" i="1"/>
  <c r="G145" i="39"/>
  <c r="G145" i="1"/>
  <c r="G50" i="39"/>
  <c r="G50" i="1"/>
  <c r="G27" i="1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G151" i="39"/>
  <c r="H151" i="39" s="1"/>
  <c r="G151" i="1"/>
  <c r="G92" i="39"/>
  <c r="G92" i="1"/>
  <c r="G93" i="39"/>
  <c r="I93" i="39" s="1"/>
  <c r="G93" i="1"/>
  <c r="G21" i="1"/>
  <c r="G21" i="39"/>
  <c r="G121" i="39"/>
  <c r="H121" i="39" s="1"/>
  <c r="G121" i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1"/>
  <c r="G22" i="39"/>
  <c r="G95" i="1"/>
  <c r="G95" i="39"/>
  <c r="G157" i="39"/>
  <c r="H157" i="39" s="1"/>
  <c r="G157" i="1"/>
  <c r="G39" i="1"/>
  <c r="G39" i="39"/>
  <c r="G3" i="39"/>
  <c r="I3" i="39" s="1"/>
  <c r="G3" i="1"/>
  <c r="G136" i="39"/>
  <c r="G136" i="1"/>
  <c r="G101" i="39"/>
  <c r="G101" i="1"/>
  <c r="G54" i="1"/>
  <c r="G54" i="39"/>
  <c r="I54" i="39" s="1"/>
  <c r="G19" i="39"/>
  <c r="G19" i="1"/>
  <c r="G11" i="1"/>
  <c r="G11" i="39"/>
  <c r="G105" i="1"/>
  <c r="G105" i="39"/>
  <c r="G34" i="39"/>
  <c r="G34" i="1"/>
  <c r="G108" i="1"/>
  <c r="G108" i="39"/>
  <c r="G107" i="39"/>
  <c r="I107" i="39" s="1"/>
  <c r="G107" i="1"/>
  <c r="G74" i="1"/>
  <c r="G74" i="39"/>
  <c r="G51" i="39"/>
  <c r="G51" i="1"/>
  <c r="G4" i="39"/>
  <c r="H4" i="39" s="1"/>
  <c r="G4" i="1"/>
  <c r="G148" i="39"/>
  <c r="I148" i="39" s="1"/>
  <c r="G148" i="1"/>
  <c r="G31" i="39"/>
  <c r="H31" i="39" s="1"/>
  <c r="G31" i="1"/>
  <c r="G119" i="39"/>
  <c r="G119" i="1"/>
  <c r="G116" i="1"/>
  <c r="G116" i="39"/>
  <c r="G117" i="39"/>
  <c r="G117" i="1"/>
  <c r="G46" i="1"/>
  <c r="G46" i="39"/>
  <c r="G24" i="1"/>
  <c r="G24" i="39"/>
  <c r="G86" i="1"/>
  <c r="G86" i="39"/>
  <c r="G63" i="39"/>
  <c r="G63" i="1"/>
  <c r="G16" i="1"/>
  <c r="G16" i="39"/>
  <c r="I16" i="39" s="1"/>
  <c r="G47" i="1"/>
  <c r="G47" i="39"/>
  <c r="I47" i="39" s="1"/>
  <c r="G125" i="1"/>
  <c r="G125" i="39"/>
  <c r="G78" i="39"/>
  <c r="I78" i="39" s="1"/>
  <c r="G78" i="1"/>
  <c r="G43" i="39"/>
  <c r="I43" i="39" s="1"/>
  <c r="G43" i="1"/>
  <c r="G72" i="39"/>
  <c r="G72" i="1"/>
  <c r="G128" i="39"/>
  <c r="G128" i="1"/>
  <c r="G129" i="39"/>
  <c r="I129" i="39" s="1"/>
  <c r="G129" i="1"/>
  <c r="G58" i="39"/>
  <c r="I58" i="39" s="1"/>
  <c r="G58" i="1"/>
  <c r="G49" i="1"/>
  <c r="G49" i="39"/>
  <c r="G98" i="39"/>
  <c r="G98" i="1"/>
  <c r="G75" i="39"/>
  <c r="G75" i="1"/>
  <c r="G28" i="39"/>
  <c r="G12" i="39"/>
  <c r="I12" i="39" s="1"/>
  <c r="G12" i="1"/>
  <c r="G137" i="39"/>
  <c r="G137" i="1"/>
  <c r="G90" i="1"/>
  <c r="G90" i="39"/>
  <c r="I90" i="39" s="1"/>
  <c r="G55" i="39"/>
  <c r="G55" i="1"/>
  <c r="G7" i="39"/>
  <c r="G7" i="1"/>
  <c r="G140" i="39"/>
  <c r="G140" i="1"/>
  <c r="G70" i="1"/>
  <c r="G70" i="39"/>
  <c r="G61" i="39"/>
  <c r="H61" i="39" s="1"/>
  <c r="G61" i="1"/>
  <c r="G156" i="1"/>
  <c r="G156" i="39"/>
  <c r="G110" i="1"/>
  <c r="G110" i="39"/>
  <c r="I110" i="39" s="1"/>
  <c r="G87" i="39"/>
  <c r="G40" i="39"/>
  <c r="I40" i="39" s="1"/>
  <c r="G40" i="1"/>
  <c r="G120" i="39"/>
  <c r="G149" i="39"/>
  <c r="G149" i="1"/>
  <c r="G102" i="39"/>
  <c r="G67" i="39"/>
  <c r="G67" i="1"/>
  <c r="G8" i="1"/>
  <c r="G8" i="39"/>
  <c r="G152" i="1"/>
  <c r="G152" i="39"/>
  <c r="I152" i="39" s="1"/>
  <c r="G153" i="39"/>
  <c r="G23" i="39"/>
  <c r="I23" i="39" s="1"/>
  <c r="G23" i="1"/>
  <c r="G82" i="1"/>
  <c r="G82" i="39"/>
  <c r="I82" i="39" s="1"/>
  <c r="G73" i="39"/>
  <c r="G73" i="1"/>
  <c r="G13" i="1"/>
  <c r="G13" i="39"/>
  <c r="G122" i="1"/>
  <c r="G122" i="39"/>
  <c r="I122" i="39" s="1"/>
  <c r="G99" i="39"/>
  <c r="G99" i="1"/>
  <c r="G52" i="39"/>
  <c r="I52" i="39" s="1"/>
  <c r="G52" i="1"/>
  <c r="G17" i="1"/>
  <c r="G17" i="39"/>
  <c r="G131" i="39"/>
  <c r="G131" i="1"/>
  <c r="G114" i="39"/>
  <c r="G79" i="1"/>
  <c r="G79" i="39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111" i="1"/>
  <c r="G64" i="39"/>
  <c r="G36" i="1"/>
  <c r="G36" i="39"/>
  <c r="G91" i="1"/>
  <c r="G91" i="39"/>
  <c r="G32" i="1"/>
  <c r="G32" i="39"/>
  <c r="G48" i="39"/>
  <c r="H48" i="39" s="1"/>
  <c r="G60" i="39"/>
  <c r="G106" i="1"/>
  <c r="G106" i="39"/>
  <c r="I106" i="39" s="1"/>
  <c r="G97" i="39"/>
  <c r="G97" i="1"/>
  <c r="A3" i="36" a="1"/>
  <c r="A3" i="36" s="1"/>
  <c r="G2" i="1"/>
  <c r="G2" i="39"/>
  <c r="I2" i="39" s="1"/>
  <c r="G146" i="39"/>
  <c r="G146" i="1"/>
  <c r="G123" i="1"/>
  <c r="G123" i="39"/>
  <c r="I123" i="39" s="1"/>
  <c r="G76" i="1"/>
  <c r="G76" i="39"/>
  <c r="G5" i="1"/>
  <c r="G5" i="39"/>
  <c r="H5" i="39" s="1"/>
  <c r="G138" i="39"/>
  <c r="I138" i="39" s="1"/>
  <c r="G138" i="1"/>
  <c r="G103" i="1"/>
  <c r="G103" i="39"/>
  <c r="H103" i="39" s="1"/>
  <c r="G44" i="39"/>
  <c r="G44" i="1"/>
  <c r="G33" i="1"/>
  <c r="G33" i="39"/>
  <c r="V40" i="39"/>
  <c r="U40" i="39" s="1"/>
  <c r="R142" i="39" a="1"/>
  <c r="R142" i="39" s="1"/>
  <c r="V142" i="39" s="1"/>
  <c r="R76" i="39" a="1"/>
  <c r="R76" i="39" s="1"/>
  <c r="V76" i="39" s="1"/>
  <c r="T15" i="39"/>
  <c r="R122" i="39" a="1"/>
  <c r="R122" i="39" s="1"/>
  <c r="V122" i="39" s="1"/>
  <c r="U122" i="39" s="1"/>
  <c r="T137" i="39"/>
  <c r="T144" i="39"/>
  <c r="R153" i="39" a="1"/>
  <c r="R153" i="39" s="1"/>
  <c r="V153" i="39" s="1"/>
  <c r="U153" i="39" s="1"/>
  <c r="T108" i="39"/>
  <c r="T125" i="39"/>
  <c r="T81" i="39"/>
  <c r="T101" i="39"/>
  <c r="T26" i="39"/>
  <c r="T40" i="39"/>
  <c r="T82" i="39"/>
  <c r="T12" i="39"/>
  <c r="T112" i="39"/>
  <c r="T96" i="39"/>
  <c r="T35" i="39"/>
  <c r="T49" i="39"/>
  <c r="T105" i="39"/>
  <c r="T6" i="39"/>
  <c r="T50" i="39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I147" i="39"/>
  <c r="F134" i="39" a="1"/>
  <c r="F134" i="39" s="1"/>
  <c r="H53" i="39"/>
  <c r="F68" i="39" a="1"/>
  <c r="F68" i="39" s="1"/>
  <c r="U41" i="39"/>
  <c r="U43" i="39"/>
  <c r="G40" i="48"/>
  <c r="U32" i="39"/>
  <c r="U130" i="39"/>
  <c r="U7" i="39"/>
  <c r="G36" i="48"/>
  <c r="G29" i="48"/>
  <c r="T98" i="39"/>
  <c r="T36" i="39"/>
  <c r="G41" i="48"/>
  <c r="G7" i="48"/>
  <c r="U29" i="39"/>
  <c r="G130" i="48"/>
  <c r="S100" i="39"/>
  <c r="T100" i="39" s="1"/>
  <c r="T5" i="39"/>
  <c r="S110" i="39"/>
  <c r="T110" i="39" s="1"/>
  <c r="T92" i="39"/>
  <c r="G120" i="48"/>
  <c r="T66" i="39"/>
  <c r="U52" i="39"/>
  <c r="S58" i="39"/>
  <c r="U58" i="39" s="1"/>
  <c r="U79" i="39"/>
  <c r="G66" i="48"/>
  <c r="T65" i="39"/>
  <c r="G99" i="48"/>
  <c r="G65" i="48"/>
  <c r="S72" i="39"/>
  <c r="T72" i="39" s="1"/>
  <c r="G79" i="48"/>
  <c r="G118" i="48"/>
  <c r="G114" i="48"/>
  <c r="S19" i="39"/>
  <c r="T19" i="39" s="1"/>
  <c r="U117" i="39"/>
  <c r="U56" i="39"/>
  <c r="G56" i="48"/>
  <c r="G78" i="48"/>
  <c r="S93" i="39"/>
  <c r="U93" i="39" s="1"/>
  <c r="T78" i="39"/>
  <c r="U114" i="39"/>
  <c r="G20" i="48"/>
  <c r="G5" i="48"/>
  <c r="U20" i="39"/>
  <c r="G117" i="48"/>
  <c r="G34" i="48"/>
  <c r="G52" i="48"/>
  <c r="G13" i="48"/>
  <c r="S86" i="39"/>
  <c r="T86" i="39" s="1"/>
  <c r="S28" i="39"/>
  <c r="U28" i="39" s="1"/>
  <c r="T34" i="39"/>
  <c r="U4" i="39"/>
  <c r="S80" i="39"/>
  <c r="U80" i="39" s="1"/>
  <c r="T13" i="39"/>
  <c r="S42" i="39"/>
  <c r="T42" i="39" s="1"/>
  <c r="G43" i="48"/>
  <c r="S27" i="39"/>
  <c r="U27" i="39" s="1"/>
  <c r="T99" i="39"/>
  <c r="I81" i="39"/>
  <c r="S11" i="39"/>
  <c r="T11" i="39" s="1"/>
  <c r="G18" i="48"/>
  <c r="G94" i="48"/>
  <c r="T18" i="39"/>
  <c r="U118" i="39"/>
  <c r="S60" i="39"/>
  <c r="U60" i="39" s="1"/>
  <c r="G92" i="48"/>
  <c r="G46" i="48"/>
  <c r="T46" i="39"/>
  <c r="U24" i="39"/>
  <c r="U129" i="39"/>
  <c r="U132" i="39"/>
  <c r="U88" i="39"/>
  <c r="G129" i="48"/>
  <c r="S23" i="39"/>
  <c r="U23" i="39" s="1"/>
  <c r="S45" i="39"/>
  <c r="T45" i="39" s="1"/>
  <c r="G73" i="48"/>
  <c r="G16" i="48"/>
  <c r="S59" i="39"/>
  <c r="U59" i="39" s="1"/>
  <c r="S53" i="39"/>
  <c r="T53" i="39" s="1"/>
  <c r="T102" i="39"/>
  <c r="S109" i="39"/>
  <c r="T109" i="39" s="1"/>
  <c r="S67" i="39"/>
  <c r="T67" i="39" s="1"/>
  <c r="G102" i="48"/>
  <c r="U39" i="39"/>
  <c r="G39" i="48"/>
  <c r="U73" i="39"/>
  <c r="U94" i="39"/>
  <c r="S68" i="39"/>
  <c r="U68" i="39" s="1"/>
  <c r="U16" i="39"/>
  <c r="S69" i="39"/>
  <c r="U69" i="39" s="1"/>
  <c r="G132" i="48"/>
  <c r="T126" i="39"/>
  <c r="G126" i="48"/>
  <c r="S116" i="39"/>
  <c r="U116" i="39" s="1"/>
  <c r="S51" i="39"/>
  <c r="T51" i="39" s="1"/>
  <c r="T120" i="39"/>
  <c r="S139" i="39"/>
  <c r="T139" i="39" s="1"/>
  <c r="G111" i="48"/>
  <c r="U113" i="39"/>
  <c r="S142" i="39"/>
  <c r="S134" i="39"/>
  <c r="T134" i="39" s="1"/>
  <c r="G32" i="48"/>
  <c r="T97" i="39"/>
  <c r="G24" i="48"/>
  <c r="G97" i="48"/>
  <c r="S145" i="39"/>
  <c r="U145" i="39" s="1"/>
  <c r="G113" i="48"/>
  <c r="T47" i="39"/>
  <c r="T33" i="39"/>
  <c r="G131" i="48"/>
  <c r="U37" i="39"/>
  <c r="S71" i="39"/>
  <c r="T71" i="39" s="1"/>
  <c r="T3" i="39"/>
  <c r="T131" i="39"/>
  <c r="G47" i="48"/>
  <c r="S75" i="39"/>
  <c r="T75" i="39" s="1"/>
  <c r="S61" i="39"/>
  <c r="U61" i="39" s="1"/>
  <c r="G37" i="48"/>
  <c r="G33" i="48"/>
  <c r="S22" i="39"/>
  <c r="U22" i="39" s="1"/>
  <c r="U111" i="39"/>
  <c r="S76" i="39"/>
  <c r="T83" i="39"/>
  <c r="S133" i="39"/>
  <c r="U133" i="39" s="1"/>
  <c r="G83" i="48"/>
  <c r="G122" i="48"/>
  <c r="G84" i="48"/>
  <c r="T57" i="39"/>
  <c r="G3" i="48"/>
  <c r="U9" i="39"/>
  <c r="U84" i="39"/>
  <c r="S64" i="39"/>
  <c r="T64" i="39" s="1"/>
  <c r="G9" i="48"/>
  <c r="S91" i="39"/>
  <c r="T91" i="39" s="1"/>
  <c r="G4" i="48"/>
  <c r="T103" i="39"/>
  <c r="D3" i="36" a="1"/>
  <c r="D3" i="36" s="1"/>
  <c r="S70" i="39"/>
  <c r="U70" i="39" s="1"/>
  <c r="S89" i="39"/>
  <c r="U89" i="39" s="1"/>
  <c r="G88" i="48"/>
  <c r="S55" i="39"/>
  <c r="U55" i="39" s="1"/>
  <c r="S10" i="39"/>
  <c r="T10" i="39" s="1"/>
  <c r="S74" i="39"/>
  <c r="U74" i="39" s="1"/>
  <c r="G57" i="48"/>
  <c r="G141" i="48"/>
  <c r="T141" i="39"/>
  <c r="S95" i="39"/>
  <c r="T95" i="39" s="1"/>
  <c r="S115" i="39"/>
  <c r="T115" i="39" s="1"/>
  <c r="J3" i="39"/>
  <c r="H131" i="39"/>
  <c r="I115" i="39"/>
  <c r="I131" i="39"/>
  <c r="F5" i="40"/>
  <c r="V169" i="39"/>
  <c r="T169" i="39"/>
  <c r="C5" i="40"/>
  <c r="W13" i="36"/>
  <c r="W12" i="36"/>
  <c r="E7" i="40"/>
  <c r="B7" i="40"/>
  <c r="W2" i="36"/>
  <c r="B5" i="40"/>
  <c r="W3" i="36"/>
  <c r="W5" i="36"/>
  <c r="A6" i="40"/>
  <c r="E5" i="40"/>
  <c r="D6" i="40"/>
  <c r="W11" i="36"/>
  <c r="W8" i="36"/>
  <c r="C7" i="40"/>
  <c r="B6" i="40"/>
  <c r="D5" i="40"/>
  <c r="W4" i="36"/>
  <c r="D7" i="40"/>
  <c r="W9" i="36"/>
  <c r="E6" i="40"/>
  <c r="C6" i="40"/>
  <c r="A5" i="40"/>
  <c r="T168" i="39"/>
  <c r="T21" i="39"/>
  <c r="U135" i="39"/>
  <c r="T148" i="39"/>
  <c r="F79" i="39" a="1"/>
  <c r="F79" i="39" s="1"/>
  <c r="I79" i="39"/>
  <c r="J78" i="39"/>
  <c r="J90" i="39"/>
  <c r="I76" i="39"/>
  <c r="F76" i="39" a="1"/>
  <c r="F76" i="39" s="1"/>
  <c r="J122" i="39"/>
  <c r="H122" i="39"/>
  <c r="J93" i="39"/>
  <c r="H93" i="39"/>
  <c r="J16" i="39"/>
  <c r="F58" i="39" a="1"/>
  <c r="F58" i="39" s="1"/>
  <c r="H59" i="39"/>
  <c r="J59" i="39"/>
  <c r="F64" i="39" a="1"/>
  <c r="F64" i="39" s="1"/>
  <c r="F23" i="39" a="1"/>
  <c r="F23" i="39" s="1"/>
  <c r="J130" i="39"/>
  <c r="H130" i="39"/>
  <c r="J100" i="39"/>
  <c r="H100" i="39"/>
  <c r="J123" i="39"/>
  <c r="H123" i="39"/>
  <c r="F8" i="39" a="1"/>
  <c r="F8" i="39" s="1"/>
  <c r="I8" i="39"/>
  <c r="J56" i="39"/>
  <c r="H56" i="39"/>
  <c r="J82" i="39"/>
  <c r="H82" i="39"/>
  <c r="F14" i="39" a="1"/>
  <c r="F14" i="39" s="1"/>
  <c r="H129" i="39"/>
  <c r="J129" i="39"/>
  <c r="J52" i="39"/>
  <c r="F7" i="39" a="1"/>
  <c r="F7" i="39" s="1"/>
  <c r="I7" i="39"/>
  <c r="F29" i="39" a="1"/>
  <c r="F29" i="39" s="1"/>
  <c r="J110" i="39"/>
  <c r="H110" i="39"/>
  <c r="H88" i="39"/>
  <c r="J88" i="39"/>
  <c r="F132" i="39" a="1"/>
  <c r="F132" i="39" s="1"/>
  <c r="I132" i="39"/>
  <c r="H80" i="39"/>
  <c r="J80" i="39"/>
  <c r="F141" i="39" a="1"/>
  <c r="F141" i="39" s="1"/>
  <c r="F2" i="39" a="1"/>
  <c r="F2" i="39" s="1"/>
  <c r="F104" i="39" a="1"/>
  <c r="F104" i="39" s="1"/>
  <c r="J54" i="39"/>
  <c r="H54" i="39"/>
  <c r="J124" i="39"/>
  <c r="H124" i="39"/>
  <c r="F66" i="39" a="1"/>
  <c r="F66" i="39" s="1"/>
  <c r="H40" i="39"/>
  <c r="J40" i="39"/>
  <c r="H6" i="39"/>
  <c r="J6" i="39"/>
  <c r="F62" i="39" a="1"/>
  <c r="F62" i="39" s="1"/>
  <c r="H96" i="39"/>
  <c r="J96" i="39"/>
  <c r="J30" i="39"/>
  <c r="H30" i="39"/>
  <c r="F113" i="39" a="1"/>
  <c r="F113" i="39" s="1"/>
  <c r="U159" i="39"/>
  <c r="F41" i="39" a="1"/>
  <c r="F41" i="39" s="1"/>
  <c r="J106" i="39"/>
  <c r="H106" i="39"/>
  <c r="F25" i="39" a="1"/>
  <c r="F25" i="39" s="1"/>
  <c r="J18" i="39"/>
  <c r="J135" i="39"/>
  <c r="H135" i="39"/>
  <c r="J148" i="39"/>
  <c r="J47" i="39"/>
  <c r="H47" i="39"/>
  <c r="J43" i="39"/>
  <c r="H43" i="39"/>
  <c r="J107" i="39"/>
  <c r="H107" i="39"/>
  <c r="F84" i="39" a="1"/>
  <c r="F84" i="39" s="1"/>
  <c r="J89" i="39"/>
  <c r="H102" i="39"/>
  <c r="J71" i="39"/>
  <c r="T136" i="39"/>
  <c r="U165" i="39"/>
  <c r="T138" i="39"/>
  <c r="T14" i="39"/>
  <c r="T140" i="39"/>
  <c r="U154" i="39"/>
  <c r="T147" i="39"/>
  <c r="U147" i="39"/>
  <c r="T156" i="39"/>
  <c r="U156" i="39"/>
  <c r="T87" i="39"/>
  <c r="T127" i="39"/>
  <c r="T123" i="39"/>
  <c r="U48" i="39"/>
  <c r="T48" i="39"/>
  <c r="T30" i="39"/>
  <c r="T153" i="39"/>
  <c r="T38" i="39"/>
  <c r="U151" i="39"/>
  <c r="T151" i="39"/>
  <c r="T17" i="39"/>
  <c r="U164" i="39"/>
  <c r="T164" i="39"/>
  <c r="U162" i="39"/>
  <c r="T162" i="39"/>
  <c r="T69" i="39"/>
  <c r="H52" i="39" l="1"/>
  <c r="I151" i="39"/>
  <c r="I9" i="39"/>
  <c r="I157" i="39"/>
  <c r="I61" i="39"/>
  <c r="I31" i="39"/>
  <c r="H16" i="39"/>
  <c r="H18" i="39"/>
  <c r="I57" i="39"/>
  <c r="H12" i="39"/>
  <c r="H152" i="39"/>
  <c r="U42" i="39"/>
  <c r="I5" i="39"/>
  <c r="I4" i="39"/>
  <c r="H3" i="39"/>
  <c r="U149" i="39"/>
  <c r="H138" i="39"/>
  <c r="H148" i="39"/>
  <c r="H90" i="39"/>
  <c r="H89" i="39"/>
  <c r="H78" i="39"/>
  <c r="H71" i="39"/>
  <c r="U76" i="39"/>
  <c r="H33" i="39"/>
  <c r="I33" i="39"/>
  <c r="I17" i="39"/>
  <c r="H17" i="39"/>
  <c r="H156" i="39"/>
  <c r="I156" i="39"/>
  <c r="I49" i="39"/>
  <c r="H49" i="39"/>
  <c r="I24" i="39"/>
  <c r="H24" i="39"/>
  <c r="H101" i="39"/>
  <c r="I101" i="39"/>
  <c r="I139" i="39"/>
  <c r="H139" i="39"/>
  <c r="I15" i="39"/>
  <c r="H15" i="39"/>
  <c r="I50" i="39"/>
  <c r="H50" i="39"/>
  <c r="I111" i="39"/>
  <c r="H111" i="39"/>
  <c r="H125" i="39"/>
  <c r="I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I145" i="39"/>
  <c r="H20" i="39"/>
  <c r="I20" i="39"/>
  <c r="I70" i="39"/>
  <c r="H70" i="39"/>
  <c r="H69" i="39"/>
  <c r="I69" i="39"/>
  <c r="H21" i="39"/>
  <c r="I21" i="39"/>
  <c r="H133" i="39"/>
  <c r="I133" i="39"/>
  <c r="I150" i="39"/>
  <c r="H150" i="39"/>
  <c r="I146" i="39"/>
  <c r="H146" i="39"/>
  <c r="I121" i="39"/>
  <c r="I32" i="39"/>
  <c r="H32" i="39"/>
  <c r="I99" i="39"/>
  <c r="H99" i="39"/>
  <c r="I11" i="39"/>
  <c r="H11" i="39"/>
  <c r="I39" i="39"/>
  <c r="H39" i="39"/>
  <c r="H154" i="39"/>
  <c r="I154" i="39"/>
  <c r="I26" i="39"/>
  <c r="H26" i="39"/>
  <c r="I37" i="39"/>
  <c r="H37" i="39"/>
  <c r="I117" i="39"/>
  <c r="H117" i="39"/>
  <c r="H51" i="39"/>
  <c r="I51" i="39"/>
  <c r="I142" i="39"/>
  <c r="H142" i="39"/>
  <c r="H109" i="39"/>
  <c r="I109" i="39"/>
  <c r="I91" i="39"/>
  <c r="H91" i="39"/>
  <c r="H140" i="39"/>
  <c r="I140" i="39"/>
  <c r="H128" i="39"/>
  <c r="I128" i="39"/>
  <c r="H116" i="39"/>
  <c r="I116" i="39"/>
  <c r="I74" i="39"/>
  <c r="H74" i="39"/>
  <c r="H10" i="39"/>
  <c r="I10" i="39"/>
  <c r="I77" i="39"/>
  <c r="H77" i="39"/>
  <c r="I103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I112" i="39"/>
  <c r="H36" i="39"/>
  <c r="I36" i="39"/>
  <c r="I94" i="39"/>
  <c r="H94" i="39"/>
  <c r="I75" i="39"/>
  <c r="H75" i="39"/>
  <c r="H72" i="39"/>
  <c r="I72" i="39"/>
  <c r="I63" i="39"/>
  <c r="H63" i="39"/>
  <c r="I95" i="39"/>
  <c r="H95" i="39"/>
  <c r="H92" i="39"/>
  <c r="I92" i="39"/>
  <c r="H45" i="39"/>
  <c r="I45" i="39"/>
  <c r="H118" i="39"/>
  <c r="I118" i="39"/>
  <c r="H86" i="39"/>
  <c r="I86" i="39"/>
  <c r="I119" i="39"/>
  <c r="H119" i="39"/>
  <c r="H65" i="39"/>
  <c r="I65" i="39"/>
  <c r="I27" i="39"/>
  <c r="H27" i="39"/>
  <c r="H83" i="39"/>
  <c r="I83" i="39"/>
  <c r="I143" i="39"/>
  <c r="H143" i="39"/>
  <c r="I73" i="39"/>
  <c r="H73" i="39"/>
  <c r="H67" i="39"/>
  <c r="I67" i="39"/>
  <c r="H55" i="39"/>
  <c r="I55" i="39"/>
  <c r="I98" i="39"/>
  <c r="H98" i="39"/>
  <c r="I108" i="39"/>
  <c r="H108" i="39"/>
  <c r="H22" i="39"/>
  <c r="I22" i="39"/>
  <c r="F6" i="40"/>
  <c r="T59" i="39"/>
  <c r="W10" i="36"/>
  <c r="W7" i="36"/>
  <c r="T142" i="39"/>
  <c r="T122" i="39"/>
  <c r="F7" i="40"/>
  <c r="A7" i="40"/>
  <c r="J3" i="36" s="1"/>
  <c r="W6" i="36"/>
  <c r="H87" i="39"/>
  <c r="H153" i="39"/>
  <c r="H120" i="39"/>
  <c r="H60" i="39"/>
  <c r="H68" i="39"/>
  <c r="H114" i="39"/>
  <c r="H134" i="39"/>
  <c r="U110" i="39"/>
  <c r="U139" i="39"/>
  <c r="U86" i="39"/>
  <c r="U64" i="39"/>
  <c r="U115" i="39"/>
  <c r="T22" i="39"/>
  <c r="T28" i="39"/>
  <c r="U11" i="39"/>
  <c r="U51" i="39"/>
  <c r="U10" i="39"/>
  <c r="U72" i="39"/>
  <c r="T80" i="39"/>
  <c r="U91" i="39"/>
  <c r="U100" i="39"/>
  <c r="T74" i="39"/>
  <c r="T93" i="39"/>
  <c r="T58" i="39"/>
  <c r="T60" i="39"/>
  <c r="U134" i="39"/>
  <c r="U19" i="39"/>
  <c r="T27" i="39"/>
  <c r="U53" i="39"/>
  <c r="U71" i="39"/>
  <c r="T68" i="39"/>
  <c r="T133" i="39"/>
  <c r="U142" i="39"/>
  <c r="U109" i="39"/>
  <c r="T76" i="39"/>
  <c r="T23" i="39"/>
  <c r="U75" i="39"/>
  <c r="T89" i="39"/>
  <c r="U95" i="39"/>
  <c r="U45" i="39"/>
  <c r="T55" i="39"/>
  <c r="T145" i="39"/>
  <c r="U67" i="39"/>
  <c r="T116" i="39"/>
  <c r="T70" i="39"/>
  <c r="T61" i="39"/>
  <c r="H141" i="39"/>
  <c r="H7" i="39"/>
  <c r="J7" i="39"/>
  <c r="J23" i="39"/>
  <c r="H23" i="39"/>
  <c r="H66" i="39"/>
  <c r="J8" i="39"/>
  <c r="H8" i="39"/>
  <c r="H76" i="39"/>
  <c r="J76" i="39"/>
  <c r="H113" i="39"/>
  <c r="J132" i="39"/>
  <c r="H132" i="39"/>
  <c r="J14" i="39"/>
  <c r="H14" i="39"/>
  <c r="J58" i="39"/>
  <c r="H58" i="39"/>
  <c r="J79" i="39"/>
  <c r="H79" i="39"/>
  <c r="H62" i="39"/>
  <c r="H104" i="39"/>
  <c r="H29" i="39"/>
  <c r="H41" i="39"/>
  <c r="J2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H101" i="48" l="1"/>
  <c r="H6" i="48"/>
  <c r="H103" i="48"/>
  <c r="H49" i="48"/>
  <c r="H31" i="48"/>
  <c r="H123" i="48"/>
  <c r="H127" i="48"/>
  <c r="H26" i="48"/>
  <c r="H50" i="48"/>
  <c r="H87" i="48"/>
  <c r="H140" i="48"/>
  <c r="H119" i="48"/>
  <c r="H125" i="48"/>
  <c r="H30" i="48"/>
  <c r="H14" i="48"/>
  <c r="H108" i="48"/>
  <c r="H35" i="48"/>
  <c r="H15" i="48"/>
  <c r="H104" i="48"/>
  <c r="H144" i="48"/>
  <c r="H77" i="48"/>
  <c r="H8" i="48"/>
  <c r="H12" i="48"/>
  <c r="H138" i="48"/>
  <c r="H143" i="48"/>
  <c r="H85" i="48"/>
  <c r="G85" i="48" s="1"/>
  <c r="H98" i="48"/>
  <c r="H112" i="48"/>
  <c r="H17" i="48"/>
  <c r="H82" i="48"/>
  <c r="H38" i="48"/>
  <c r="H21" i="48"/>
  <c r="H128" i="48"/>
  <c r="G128" i="48" s="1"/>
  <c r="H81" i="48"/>
  <c r="H96" i="48"/>
  <c r="V119" i="39" l="1"/>
  <c r="T119" i="39" s="1"/>
  <c r="G119" i="48"/>
  <c r="V8" i="39"/>
  <c r="U8" i="39" s="1"/>
  <c r="G8" i="48"/>
  <c r="V87" i="39"/>
  <c r="U87" i="39" s="1"/>
  <c r="G87" i="48"/>
  <c r="V77" i="39"/>
  <c r="G77" i="48"/>
  <c r="V50" i="39"/>
  <c r="G50" i="48"/>
  <c r="V138" i="39"/>
  <c r="U138" i="39" s="1"/>
  <c r="G138" i="48"/>
  <c r="V21" i="39"/>
  <c r="U21" i="39" s="1"/>
  <c r="G21" i="48"/>
  <c r="V144" i="39"/>
  <c r="U144" i="39" s="1"/>
  <c r="G144" i="48"/>
  <c r="V26" i="39"/>
  <c r="U26" i="39" s="1"/>
  <c r="G26" i="48"/>
  <c r="V38" i="39"/>
  <c r="U38" i="39" s="1"/>
  <c r="G38" i="48"/>
  <c r="V104" i="39"/>
  <c r="G104" i="48"/>
  <c r="V127" i="39"/>
  <c r="U127" i="39" s="1"/>
  <c r="G127" i="48"/>
  <c r="V82" i="39"/>
  <c r="U82" i="39" s="1"/>
  <c r="G82" i="48"/>
  <c r="V15" i="39"/>
  <c r="U15" i="39" s="1"/>
  <c r="G15" i="48"/>
  <c r="V123" i="39"/>
  <c r="G123" i="48"/>
  <c r="V96" i="39"/>
  <c r="U96" i="39" s="1"/>
  <c r="G96" i="48"/>
  <c r="V17" i="39"/>
  <c r="U17" i="39" s="1"/>
  <c r="G17" i="48"/>
  <c r="V35" i="39"/>
  <c r="G35" i="48"/>
  <c r="V31" i="39"/>
  <c r="G31" i="48"/>
  <c r="V140" i="39"/>
  <c r="U140" i="39" s="1"/>
  <c r="G140" i="48"/>
  <c r="V112" i="39"/>
  <c r="U112" i="39" s="1"/>
  <c r="G112" i="48"/>
  <c r="V108" i="39"/>
  <c r="U108" i="39" s="1"/>
  <c r="G108" i="48"/>
  <c r="V49" i="39"/>
  <c r="U49" i="39" s="1"/>
  <c r="G49" i="48"/>
  <c r="V81" i="39"/>
  <c r="U81" i="39" s="1"/>
  <c r="G81" i="48"/>
  <c r="V98" i="39"/>
  <c r="U98" i="39" s="1"/>
  <c r="G98" i="48"/>
  <c r="V14" i="39"/>
  <c r="U14" i="39" s="1"/>
  <c r="G14" i="48"/>
  <c r="V103" i="39"/>
  <c r="U103" i="39" s="1"/>
  <c r="G103" i="48"/>
  <c r="V30" i="39"/>
  <c r="U30" i="39" s="1"/>
  <c r="G30" i="48"/>
  <c r="V6" i="39"/>
  <c r="U6" i="39" s="1"/>
  <c r="G6" i="48"/>
  <c r="V12" i="39"/>
  <c r="G12" i="48"/>
  <c r="V143" i="39"/>
  <c r="G143" i="48"/>
  <c r="V125" i="39"/>
  <c r="U125" i="39" s="1"/>
  <c r="G125" i="48"/>
  <c r="V101" i="39"/>
  <c r="U101" i="39" s="1"/>
  <c r="G101" i="48"/>
  <c r="V128" i="39"/>
  <c r="H6" i="40"/>
  <c r="H5" i="40"/>
  <c r="V85" i="39"/>
  <c r="H25" i="48"/>
  <c r="G25" i="48" s="1"/>
  <c r="H105" i="48"/>
  <c r="H137" i="48"/>
  <c r="U31" i="39" l="1"/>
  <c r="T31" i="39"/>
  <c r="V105" i="39"/>
  <c r="G105" i="48"/>
  <c r="Y9" i="36"/>
  <c r="U104" i="39"/>
  <c r="X9" i="36" s="1"/>
  <c r="Y5" i="36"/>
  <c r="U50" i="39"/>
  <c r="X5" i="36" s="1"/>
  <c r="Y3" i="36"/>
  <c r="U128" i="39"/>
  <c r="X3" i="36" s="1"/>
  <c r="T128" i="39"/>
  <c r="G6" i="40" s="1"/>
  <c r="Y7" i="36"/>
  <c r="U77" i="39"/>
  <c r="X7" i="36" s="1"/>
  <c r="Y12" i="36"/>
  <c r="U12" i="39"/>
  <c r="X12" i="36" s="1"/>
  <c r="Y2" i="36"/>
  <c r="U85" i="39"/>
  <c r="X2" i="36" s="1"/>
  <c r="T85" i="39"/>
  <c r="Y11" i="36"/>
  <c r="U123" i="39"/>
  <c r="X11" i="36" s="1"/>
  <c r="Y10" i="36"/>
  <c r="U35" i="39"/>
  <c r="X10" i="36" s="1"/>
  <c r="V137" i="39"/>
  <c r="U137" i="39" s="1"/>
  <c r="G137" i="48"/>
  <c r="E3" i="36" s="1"/>
  <c r="Y8" i="36"/>
  <c r="U143" i="39"/>
  <c r="X8" i="36" s="1"/>
  <c r="Y13" i="36"/>
  <c r="U119" i="39"/>
  <c r="X13" i="36" s="1"/>
  <c r="V25" i="39"/>
  <c r="H7" i="40"/>
  <c r="G5" i="40" l="1"/>
  <c r="P28" i="36"/>
  <c r="O28" i="36"/>
  <c r="Y4" i="36"/>
  <c r="U25" i="39"/>
  <c r="X4" i="36" s="1"/>
  <c r="Q28" i="36" s="1"/>
  <c r="T25" i="39"/>
  <c r="G7" i="40" s="1"/>
  <c r="K3" i="36" s="1"/>
  <c r="Y6" i="36"/>
  <c r="U105" i="39"/>
  <c r="X6" i="36" s="1"/>
  <c r="H62" i="1"/>
  <c r="H29" i="1"/>
  <c r="H104" i="1"/>
  <c r="H25" i="1"/>
  <c r="G25" i="1" s="1"/>
  <c r="H113" i="1"/>
  <c r="H141" i="1"/>
  <c r="H126" i="1"/>
  <c r="G126" i="1" s="1"/>
  <c r="H66" i="1"/>
  <c r="H84" i="1"/>
  <c r="G84" i="1" s="1"/>
  <c r="J113" i="39" l="1"/>
  <c r="G113" i="1"/>
  <c r="J104" i="39"/>
  <c r="G104" i="1"/>
  <c r="J29" i="39"/>
  <c r="G29" i="1"/>
  <c r="J62" i="39"/>
  <c r="G62" i="1"/>
  <c r="J66" i="39"/>
  <c r="G66" i="1"/>
  <c r="J141" i="39"/>
  <c r="G141" i="1"/>
  <c r="T28" i="36"/>
  <c r="X28" i="36"/>
  <c r="V28" i="36"/>
  <c r="Z28" i="36"/>
  <c r="W28" i="36"/>
  <c r="S28" i="36"/>
  <c r="Y28" i="36"/>
  <c r="R28" i="36"/>
  <c r="U28" i="36"/>
  <c r="J84" i="39"/>
  <c r="J126" i="39"/>
  <c r="J25" i="39"/>
  <c r="H41" i="1"/>
  <c r="I141" i="39" l="1"/>
  <c r="I84" i="39"/>
  <c r="H84" i="39"/>
  <c r="I66" i="39"/>
  <c r="I62" i="39"/>
  <c r="I29" i="39"/>
  <c r="J41" i="39"/>
  <c r="G41" i="1"/>
  <c r="I104" i="39"/>
  <c r="I25" i="39"/>
  <c r="H25" i="39"/>
  <c r="I126" i="39"/>
  <c r="H126" i="39"/>
  <c r="I113" i="39"/>
  <c r="I41" i="39" l="1"/>
  <c r="H153" i="1" l="1"/>
  <c r="H48" i="1"/>
  <c r="H68" i="1"/>
  <c r="H87" i="1"/>
  <c r="H28" i="1"/>
  <c r="G28" i="1" s="1"/>
  <c r="H64" i="1"/>
  <c r="G64" i="1" s="1"/>
  <c r="H134" i="1"/>
  <c r="H144" i="1"/>
  <c r="G144" i="1" s="1"/>
  <c r="H60" i="1"/>
  <c r="H114" i="1"/>
  <c r="H102" i="1"/>
  <c r="H120" i="1"/>
  <c r="J120" i="39" l="1"/>
  <c r="G120" i="1"/>
  <c r="J114" i="39"/>
  <c r="G114" i="1"/>
  <c r="J60" i="39"/>
  <c r="G60" i="1"/>
  <c r="J134" i="39"/>
  <c r="G134" i="1"/>
  <c r="J102" i="39"/>
  <c r="G102" i="1"/>
  <c r="J87" i="39"/>
  <c r="G87" i="1"/>
  <c r="J68" i="39"/>
  <c r="G68" i="1"/>
  <c r="J48" i="39"/>
  <c r="G48" i="1"/>
  <c r="J153" i="39"/>
  <c r="G153" i="1"/>
  <c r="J144" i="39"/>
  <c r="H2" i="40"/>
  <c r="J64" i="39"/>
  <c r="H3" i="40"/>
  <c r="J28" i="39"/>
  <c r="H4" i="40"/>
  <c r="B3" i="36" l="1"/>
  <c r="R4" i="36"/>
  <c r="H28" i="39"/>
  <c r="G4" i="40" s="1"/>
  <c r="I28" i="39"/>
  <c r="Q4" i="36" s="1"/>
  <c r="R5" i="36"/>
  <c r="I87" i="39"/>
  <c r="Q5" i="36" s="1"/>
  <c r="R3" i="36"/>
  <c r="I64" i="39"/>
  <c r="Q3" i="36" s="1"/>
  <c r="H64" i="39"/>
  <c r="G3" i="40" s="1"/>
  <c r="R11" i="36"/>
  <c r="I102" i="39"/>
  <c r="Q11" i="36" s="1"/>
  <c r="R2" i="36"/>
  <c r="I144" i="39"/>
  <c r="Q2" i="36" s="1"/>
  <c r="H144" i="39"/>
  <c r="G2" i="40" s="1"/>
  <c r="R10" i="36"/>
  <c r="I134" i="39"/>
  <c r="Q10" i="36" s="1"/>
  <c r="R13" i="36"/>
  <c r="I153" i="39"/>
  <c r="Q13" i="36" s="1"/>
  <c r="R9" i="36"/>
  <c r="I60" i="39"/>
  <c r="Q9" i="36" s="1"/>
  <c r="R12" i="36"/>
  <c r="I48" i="39"/>
  <c r="Q12" i="36" s="1"/>
  <c r="R6" i="36"/>
  <c r="I114" i="39"/>
  <c r="Q6" i="36" s="1"/>
  <c r="R7" i="36"/>
  <c r="I68" i="39"/>
  <c r="Q7" i="36" s="1"/>
  <c r="R8" i="36"/>
  <c r="I120" i="39"/>
  <c r="Q8" i="36" s="1"/>
  <c r="H3" i="36" l="1"/>
  <c r="E28" i="36"/>
  <c r="B28" i="36"/>
  <c r="G28" i="36"/>
  <c r="C28" i="36"/>
  <c r="F28" i="36"/>
  <c r="H28" i="36"/>
  <c r="J28" i="36"/>
  <c r="D28" i="36"/>
  <c r="I28" i="36"/>
  <c r="L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<sst xmlns="http://schemas.openxmlformats.org/spreadsheetml/2006/main" count="12910" uniqueCount="2178">
  <si>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</si>
  <si>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</si>
  <si>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</si>
  <si>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</si>
  <si>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</si>
  <si>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</si>
  <si>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</si>
  <si>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</si>
  <si>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</si>
  <si>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</si>
  <si>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</si>
  <si>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</si>
  <si>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</si>
  <si>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</si>
  <si>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</si>
  <si>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</si>
  <si>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</si>
  <si>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</si>
  <si>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</si>
  <si>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</si>
  <si>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</si>
  <si>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</si>
  <si>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</si>
  <si>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</si>
  <si>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0.10%</t>
  </si>
  <si>
    <t>Akie Iwai</t>
  </si>
  <si>
    <t>0.11%</t>
  </si>
  <si>
    <t>0.13%</t>
  </si>
  <si>
    <t>0.07%</t>
  </si>
  <si>
    <t>0.12%</t>
  </si>
  <si>
    <t>Chisato Iwai</t>
  </si>
  <si>
    <t>0.23%</t>
  </si>
  <si>
    <t>0.04%</t>
  </si>
  <si>
    <t>0.28%</t>
  </si>
  <si>
    <t>0.09%</t>
  </si>
  <si>
    <t>Ina Yoon</t>
  </si>
  <si>
    <t>0.17%</t>
  </si>
  <si>
    <t>0.01%</t>
  </si>
  <si>
    <t>0.03%</t>
  </si>
  <si>
    <t>0.32%</t>
  </si>
  <si>
    <t>Minami Katsu</t>
  </si>
  <si>
    <t>0.20%</t>
  </si>
  <si>
    <t>0.14%</t>
  </si>
  <si>
    <t>Rio Takeda</t>
  </si>
  <si>
    <t>0.26%</t>
  </si>
  <si>
    <t>0.08%</t>
  </si>
  <si>
    <t>0.18%</t>
  </si>
  <si>
    <t>0.69%</t>
  </si>
  <si>
    <t>0.29%</t>
  </si>
  <si>
    <t>0.15%</t>
  </si>
  <si>
    <t>0.85%</t>
  </si>
  <si>
    <t>0.27%</t>
  </si>
  <si>
    <t>0.35%</t>
  </si>
  <si>
    <t>0.43%</t>
  </si>
  <si>
    <t>0.45%</t>
  </si>
  <si>
    <t>0.42%</t>
  </si>
  <si>
    <t>Julia Lopez Ramirez</t>
  </si>
  <si>
    <t>0.06%</t>
  </si>
  <si>
    <t>0.59%</t>
  </si>
  <si>
    <t>0.38%</t>
  </si>
  <si>
    <t>0.34%</t>
  </si>
  <si>
    <t>0.66%</t>
  </si>
  <si>
    <t>0.31%</t>
  </si>
  <si>
    <t>0.02%</t>
  </si>
  <si>
    <t>0.48%</t>
  </si>
  <si>
    <t>1.20%</t>
  </si>
  <si>
    <t>0.41%</t>
  </si>
  <si>
    <t>0.78%</t>
  </si>
  <si>
    <t>0.47%</t>
  </si>
  <si>
    <t>0.90%</t>
  </si>
  <si>
    <t>0.99%</t>
  </si>
  <si>
    <t>0.92%</t>
  </si>
  <si>
    <t>0.30%</t>
  </si>
  <si>
    <t>0.52%</t>
  </si>
  <si>
    <t>0.44%</t>
  </si>
  <si>
    <t>0.25%</t>
  </si>
  <si>
    <t>0.76%</t>
  </si>
  <si>
    <t>0.36%</t>
  </si>
  <si>
    <t>0.40%</t>
  </si>
  <si>
    <t>0.24%</t>
  </si>
  <si>
    <t>0.89%</t>
  </si>
  <si>
    <t>0.00%</t>
  </si>
  <si>
    <t>0.82%</t>
  </si>
  <si>
    <t>Jeongeun Lee5</t>
  </si>
  <si>
    <t>0.84%</t>
  </si>
  <si>
    <t>Sung Hyun Park</t>
  </si>
  <si>
    <t>Wei-Ling Hsu</t>
  </si>
  <si>
    <t>0.62%</t>
  </si>
  <si>
    <t>1.67%</t>
  </si>
  <si>
    <t>2.57%</t>
  </si>
  <si>
    <t>0.79%</t>
  </si>
  <si>
    <t>1.32%</t>
  </si>
  <si>
    <t>0.22%</t>
  </si>
  <si>
    <t>0.16%</t>
  </si>
  <si>
    <t>1.75%</t>
  </si>
  <si>
    <t>0.98%</t>
  </si>
  <si>
    <t>1.35%</t>
  </si>
  <si>
    <t>Ashleigh Buhai</t>
  </si>
  <si>
    <t>Auston Kim</t>
  </si>
  <si>
    <t>Ayaka Furue</t>
  </si>
  <si>
    <t>Brooke M. Henderson</t>
  </si>
  <si>
    <t>1.09%</t>
  </si>
  <si>
    <t>Hinako Shibuno</t>
  </si>
  <si>
    <t>Jin Hee Im</t>
  </si>
  <si>
    <t>Jin Young Ko</t>
  </si>
  <si>
    <t>Linnea Strom</t>
  </si>
  <si>
    <t>Madelene Sagstrom</t>
  </si>
  <si>
    <t>0.71%</t>
  </si>
  <si>
    <t>Miyu Yamashita</t>
  </si>
  <si>
    <t>Nanna Koerstz Madsen</t>
  </si>
  <si>
    <t>Pauline Roussin-Bouchard</t>
  </si>
  <si>
    <t>Saki Baba</t>
  </si>
  <si>
    <t>Yuna Nishimura</t>
  </si>
  <si>
    <t>2.50%</t>
  </si>
  <si>
    <t>2.65%</t>
  </si>
  <si>
    <t>1.77%</t>
  </si>
  <si>
    <t>1.15%</t>
  </si>
  <si>
    <t>1.22%</t>
  </si>
  <si>
    <t>0.56%</t>
  </si>
  <si>
    <t>0.88%</t>
  </si>
  <si>
    <t>1.12%</t>
  </si>
  <si>
    <t>0.93%</t>
  </si>
  <si>
    <t>Aditi Ashok</t>
  </si>
  <si>
    <t>Alexa Pano</t>
  </si>
  <si>
    <t>Ana Belac</t>
  </si>
  <si>
    <t>Azahara Munoz</t>
  </si>
  <si>
    <t>Bailey Tardy</t>
  </si>
  <si>
    <t>Benedetta Moresco</t>
  </si>
  <si>
    <t>Bianca Pagdanganan</t>
  </si>
  <si>
    <t>Brooke Matthews</t>
  </si>
  <si>
    <t>Caroline Inglis</t>
  </si>
  <si>
    <t>Caroline Masson</t>
  </si>
  <si>
    <t>Danielle Kang</t>
  </si>
  <si>
    <t>Dewi Weber</t>
  </si>
  <si>
    <t>Emily Kristine Pedersen</t>
  </si>
  <si>
    <t>Frida Kinhult</t>
  </si>
  <si>
    <t>Georgia Hall</t>
  </si>
  <si>
    <t>Gigi Stoll</t>
  </si>
  <si>
    <t>Haeji Kang</t>
  </si>
  <si>
    <t>Jenny Bae</t>
  </si>
  <si>
    <t>Jodi Ewart Shadoff</t>
  </si>
  <si>
    <t>Karis Davidson</t>
  </si>
  <si>
    <t>Kristen Gillman</t>
  </si>
  <si>
    <t>Kumkang Park</t>
  </si>
  <si>
    <t>Lauren Hartlage</t>
  </si>
  <si>
    <t>Lucy Li</t>
  </si>
  <si>
    <t>Madison Young</t>
  </si>
  <si>
    <t>Mary Liu</t>
  </si>
  <si>
    <t>Miranda Wang</t>
  </si>
  <si>
    <t>Mirim Lee</t>
  </si>
  <si>
    <t>Morgane Metraux</t>
  </si>
  <si>
    <t>Muni He</t>
  </si>
  <si>
    <t>Olivia Cowan</t>
  </si>
  <si>
    <t>Paula Reto</t>
  </si>
  <si>
    <t>Pornanong Phatlum</t>
  </si>
  <si>
    <t>Robyn Choi</t>
  </si>
  <si>
    <t>Ruixin Liu</t>
  </si>
  <si>
    <t>Somi Lee</t>
  </si>
  <si>
    <t>Soo Bin Joo</t>
  </si>
  <si>
    <t>Stacy Lewis</t>
  </si>
  <si>
    <t>Yahui Zhang</t>
  </si>
  <si>
    <t>Yan Liu</t>
  </si>
  <si>
    <t>Yu Liu</t>
  </si>
  <si>
    <t>Yuri Yoshida</t>
  </si>
  <si>
    <t>3.26%</t>
  </si>
  <si>
    <t>2.29%</t>
  </si>
  <si>
    <t>3.67%</t>
  </si>
  <si>
    <t>5.27%</t>
  </si>
  <si>
    <t>0.67%</t>
  </si>
  <si>
    <t>1.37%</t>
  </si>
  <si>
    <t>10.15%</t>
  </si>
  <si>
    <t>1.71%</t>
  </si>
  <si>
    <t>8.35%</t>
  </si>
  <si>
    <t>3.56%</t>
  </si>
  <si>
    <t>1.04%</t>
  </si>
  <si>
    <t>0.19%</t>
  </si>
  <si>
    <t>2.89%</t>
  </si>
  <si>
    <t>1.00%</t>
  </si>
  <si>
    <t>1.38%</t>
  </si>
  <si>
    <t>0.39%</t>
  </si>
  <si>
    <t>2.68%</t>
  </si>
  <si>
    <t>0.72%</t>
  </si>
  <si>
    <t>8.31%</t>
  </si>
  <si>
    <t>2.21%</t>
  </si>
  <si>
    <t>9.57%</t>
  </si>
  <si>
    <t>2.45%</t>
  </si>
  <si>
    <t>1.34%</t>
  </si>
  <si>
    <t>1.66%</t>
  </si>
  <si>
    <t>1.79%</t>
  </si>
  <si>
    <t>2.03%</t>
  </si>
  <si>
    <t>1.42%</t>
  </si>
  <si>
    <t>2.01%</t>
  </si>
  <si>
    <t>3.03%</t>
  </si>
  <si>
    <t>1.39%</t>
  </si>
  <si>
    <t>5.97%</t>
  </si>
  <si>
    <t>2.60%</t>
  </si>
  <si>
    <t>4.44%</t>
  </si>
  <si>
    <t>1.17%</t>
  </si>
  <si>
    <t>2.69%</t>
  </si>
  <si>
    <t>0.73%</t>
  </si>
  <si>
    <t>3.62%</t>
  </si>
  <si>
    <t>23.63%</t>
  </si>
  <si>
    <t>5.88%</t>
  </si>
  <si>
    <t>0.51%</t>
  </si>
  <si>
    <t>1.40%</t>
  </si>
  <si>
    <t>15.83%</t>
  </si>
  <si>
    <t>7.28%</t>
  </si>
  <si>
    <t>8.89%</t>
  </si>
  <si>
    <t>1.26%</t>
  </si>
  <si>
    <t>29.84%</t>
  </si>
  <si>
    <t>3.72%</t>
  </si>
  <si>
    <t>9.82%</t>
  </si>
  <si>
    <t>11.97%</t>
  </si>
  <si>
    <t>20.76%</t>
  </si>
  <si>
    <t>2.66%</t>
  </si>
  <si>
    <t>24.59%</t>
  </si>
  <si>
    <t>A Lim Kim</t>
  </si>
  <si>
    <t>Amy Yang</t>
  </si>
  <si>
    <t>Andrea Lee</t>
  </si>
  <si>
    <t>Anna Nordqvist</t>
  </si>
  <si>
    <t>Arpichaya Yubol</t>
  </si>
  <si>
    <t>2.40%</t>
  </si>
  <si>
    <t>Carlota Ciganda</t>
  </si>
  <si>
    <t>2.13%</t>
  </si>
  <si>
    <t>0.86%</t>
  </si>
  <si>
    <t>Cassie Porter</t>
  </si>
  <si>
    <t>Celine Boutier</t>
  </si>
  <si>
    <t>Chanettee Wannasaen</t>
  </si>
  <si>
    <t>0.61%</t>
  </si>
  <si>
    <t>2.00%</t>
  </si>
  <si>
    <t>Gabriela Ruffels</t>
  </si>
  <si>
    <t>Gaby Lopez</t>
  </si>
  <si>
    <t>Gemma Dryburgh</t>
  </si>
  <si>
    <t>Grace Kim</t>
  </si>
  <si>
    <t>Haeran Ryu</t>
  </si>
  <si>
    <t>Hannah Green</t>
  </si>
  <si>
    <t>Hira Naveed</t>
  </si>
  <si>
    <t>Hye-Jin Choi</t>
  </si>
  <si>
    <t>In Gee Chun</t>
  </si>
  <si>
    <t>Ingrid Lindblad</t>
  </si>
  <si>
    <t>Jasmine Suwannapura</t>
  </si>
  <si>
    <t>Jenny Shin</t>
  </si>
  <si>
    <t>Jeongeun Lee6</t>
  </si>
  <si>
    <t>3.27%</t>
  </si>
  <si>
    <t>Jiwon Jeon</t>
  </si>
  <si>
    <t>1.10%</t>
  </si>
  <si>
    <t>Leona Maguire</t>
  </si>
  <si>
    <t>Lexi Thompson</t>
  </si>
  <si>
    <t>Lilia Vu</t>
  </si>
  <si>
    <t>Lindy Duncan</t>
  </si>
  <si>
    <t>Linn Grant</t>
  </si>
  <si>
    <t>Manon De Roey</t>
  </si>
  <si>
    <t>Megan Khang</t>
  </si>
  <si>
    <t>Mi Hyang Lee</t>
  </si>
  <si>
    <t>0.87%</t>
  </si>
  <si>
    <t>Minjee Lee</t>
  </si>
  <si>
    <t>3.44%</t>
  </si>
  <si>
    <t>Narin An</t>
  </si>
  <si>
    <t>0.77%</t>
  </si>
  <si>
    <t>Nasa Hataoka</t>
  </si>
  <si>
    <t>Nataliya Guseva</t>
  </si>
  <si>
    <t>Ryann O'Toole</t>
  </si>
  <si>
    <t>Sarah Schmelzel</t>
  </si>
  <si>
    <t>Savannah Grewal</t>
  </si>
  <si>
    <t>2.42%</t>
  </si>
  <si>
    <t>Stephanie Kyriacou</t>
  </si>
  <si>
    <t>Weiwei Zhang</t>
  </si>
  <si>
    <t>Yani Tseng</t>
  </si>
  <si>
    <t>Yealimi Noh</t>
  </si>
  <si>
    <t>5.38%</t>
  </si>
  <si>
    <t>1.65%</t>
  </si>
  <si>
    <t>1.18%</t>
  </si>
  <si>
    <t>5.60%</t>
  </si>
  <si>
    <t>2.39%</t>
  </si>
  <si>
    <t>7.97%</t>
  </si>
  <si>
    <t>1.62%</t>
  </si>
  <si>
    <t>10.37%</t>
  </si>
  <si>
    <t>1.27%</t>
  </si>
  <si>
    <t>5.20%</t>
  </si>
  <si>
    <t>0.95%</t>
  </si>
  <si>
    <t>0.49%</t>
  </si>
  <si>
    <t>1.99%</t>
  </si>
  <si>
    <t>12.15%</t>
  </si>
  <si>
    <t>3.82%</t>
  </si>
  <si>
    <t>6.59%</t>
  </si>
  <si>
    <t>2.51%</t>
  </si>
  <si>
    <t>1.52%</t>
  </si>
  <si>
    <t>1.05%</t>
  </si>
  <si>
    <t>6.82%</t>
  </si>
  <si>
    <t>2.59%</t>
  </si>
  <si>
    <t>1.83%</t>
  </si>
  <si>
    <t>2.99%</t>
  </si>
  <si>
    <t>5.43%</t>
  </si>
  <si>
    <t>2.95%</t>
  </si>
  <si>
    <t>2.08%</t>
  </si>
  <si>
    <t>6.34%</t>
  </si>
  <si>
    <t>17.84%</t>
  </si>
  <si>
    <t>15.56%</t>
  </si>
  <si>
    <t>4.04%</t>
  </si>
  <si>
    <t>1.87%</t>
  </si>
  <si>
    <t>1.36%</t>
  </si>
  <si>
    <t>5.81%</t>
  </si>
  <si>
    <t>6.18%</t>
  </si>
  <si>
    <t>0.63%</t>
  </si>
  <si>
    <t>17.82%</t>
  </si>
  <si>
    <t>10.38%</t>
  </si>
  <si>
    <t>2.80%</t>
  </si>
  <si>
    <t>11.91%</t>
  </si>
  <si>
    <t>6.69%</t>
  </si>
  <si>
    <t>1.48%</t>
  </si>
  <si>
    <t>1.44%</t>
  </si>
  <si>
    <t>1.68%</t>
  </si>
  <si>
    <t>1.96%</t>
  </si>
  <si>
    <t>9.65%</t>
  </si>
  <si>
    <t>5.94%</t>
  </si>
  <si>
    <t>12.92%</t>
  </si>
  <si>
    <t>4.13%</t>
  </si>
  <si>
    <t>4.23%</t>
  </si>
  <si>
    <t>7.40%</t>
  </si>
  <si>
    <t>5.92%</t>
  </si>
  <si>
    <t>3.53%</t>
  </si>
  <si>
    <t>3.43%</t>
  </si>
  <si>
    <t>12.43%</t>
  </si>
  <si>
    <t>2.30%</t>
  </si>
  <si>
    <t>7.70%</t>
  </si>
  <si>
    <t>4.25%</t>
  </si>
  <si>
    <t>6.24%</t>
  </si>
  <si>
    <t>5.11%</t>
  </si>
  <si>
    <t>2.37%</t>
  </si>
  <si>
    <t>5.80%</t>
  </si>
  <si>
    <t>11.74%</t>
  </si>
  <si>
    <t>20.00%</t>
  </si>
  <si>
    <t>5.05%</t>
  </si>
  <si>
    <t>11.64%</t>
  </si>
  <si>
    <t>2.49%</t>
  </si>
  <si>
    <t>2.71%</t>
  </si>
  <si>
    <t>1.14%</t>
  </si>
  <si>
    <t>18.05%</t>
  </si>
  <si>
    <t>13.42%</t>
  </si>
  <si>
    <t>4.02%</t>
  </si>
  <si>
    <t>8.69%</t>
  </si>
  <si>
    <t>6.12%</t>
  </si>
  <si>
    <t>3.24%</t>
  </si>
  <si>
    <t>19.73%</t>
  </si>
  <si>
    <t>14.14%</t>
  </si>
  <si>
    <t>11.96%</t>
  </si>
  <si>
    <t>13.65%</t>
  </si>
  <si>
    <t>2.12%</t>
  </si>
  <si>
    <t>5.08%</t>
  </si>
  <si>
    <t>12.74%</t>
  </si>
  <si>
    <t>1.60%</t>
  </si>
  <si>
    <t>9.76%</t>
  </si>
  <si>
    <t>45.45%</t>
  </si>
  <si>
    <t>14.52%</t>
  </si>
  <si>
    <t>10.86%</t>
  </si>
  <si>
    <t>5.68%</t>
  </si>
  <si>
    <t>4.99%</t>
  </si>
  <si>
    <t>19.50%</t>
  </si>
  <si>
    <t>7.61%</t>
  </si>
  <si>
    <t>41.13%</t>
  </si>
  <si>
    <t>15.04%</t>
  </si>
  <si>
    <t>5.10%</t>
  </si>
  <si>
    <t>9.91%</t>
  </si>
  <si>
    <t>28.70%</t>
  </si>
  <si>
    <t>4.16%</t>
  </si>
  <si>
    <t>21.04%</t>
  </si>
  <si>
    <t>14.79%</t>
  </si>
  <si>
    <t>19.44%</t>
  </si>
  <si>
    <t>9.47%</t>
  </si>
  <si>
    <t>16.07%</t>
  </si>
  <si>
    <t>51.39%</t>
  </si>
  <si>
    <t>23.37%</t>
  </si>
  <si>
    <t>3.94%</t>
  </si>
  <si>
    <t>5.00%</t>
  </si>
  <si>
    <t>9.41%</t>
  </si>
  <si>
    <t>4.60%</t>
  </si>
  <si>
    <t>16.41%</t>
  </si>
  <si>
    <t>34.11%</t>
  </si>
  <si>
    <t>64.89%</t>
  </si>
  <si>
    <t>23.09%</t>
  </si>
  <si>
    <t>57.99%</t>
  </si>
  <si>
    <t>19.30%</t>
  </si>
  <si>
    <t>47.45%</t>
  </si>
  <si>
    <t>17.74%</t>
  </si>
  <si>
    <t>13.72%</t>
  </si>
  <si>
    <t>40.19%</t>
  </si>
  <si>
    <t>49.97%</t>
  </si>
  <si>
    <t>TT Win</t>
  </si>
  <si>
    <t>0.70%</t>
  </si>
  <si>
    <t>0.96%</t>
  </si>
  <si>
    <t>1.33%</t>
  </si>
  <si>
    <t>0.54%</t>
  </si>
  <si>
    <t>2.11%</t>
  </si>
  <si>
    <t>0.64%</t>
  </si>
  <si>
    <t>1.31%</t>
  </si>
  <si>
    <t>1.16%</t>
  </si>
  <si>
    <t>1.58%</t>
  </si>
  <si>
    <t>0.21%</t>
  </si>
  <si>
    <t>0.58%</t>
  </si>
  <si>
    <t>0.57%</t>
  </si>
  <si>
    <t>1.21%</t>
  </si>
  <si>
    <t>1.29%</t>
  </si>
  <si>
    <t>0.97%</t>
  </si>
  <si>
    <t>1.24%</t>
  </si>
  <si>
    <t>Albane Valenzuela</t>
  </si>
  <si>
    <t>Aline Krauter</t>
  </si>
  <si>
    <t>Alison Curdt</t>
  </si>
  <si>
    <t>Allie Knight</t>
  </si>
  <si>
    <t>Allie White</t>
  </si>
  <si>
    <t>Allisen Corpuz</t>
  </si>
  <si>
    <t>Angel Yin</t>
  </si>
  <si>
    <t>Ariya Jutanugarn</t>
  </si>
  <si>
    <t>Ashley Grier</t>
  </si>
  <si>
    <t>Brianna Do</t>
  </si>
  <si>
    <t>Charley Hull</t>
  </si>
  <si>
    <t>Cheyenne Knight</t>
  </si>
  <si>
    <t>Chiara Tamburlini</t>
  </si>
  <si>
    <t>Cristie Kerr</t>
  </si>
  <si>
    <t>Elizabeth Szokol</t>
  </si>
  <si>
    <t>Esther Henseleit</t>
  </si>
  <si>
    <t>Gurleen Kaur</t>
  </si>
  <si>
    <t>3.00%</t>
  </si>
  <si>
    <t>Heather Angell</t>
  </si>
  <si>
    <t>3.93%</t>
  </si>
  <si>
    <t>Hyo Joo Kim</t>
  </si>
  <si>
    <t>1.80%</t>
  </si>
  <si>
    <t>Ilhee Lee</t>
  </si>
  <si>
    <t>Jeeno Thitikul</t>
  </si>
  <si>
    <t>4.84%</t>
  </si>
  <si>
    <t>Jennifer Kupcho</t>
  </si>
  <si>
    <t>1.55%</t>
  </si>
  <si>
    <t>Jing Yan</t>
  </si>
  <si>
    <t>Joanna Coe</t>
  </si>
  <si>
    <t>Katelyn Sepmoree</t>
  </si>
  <si>
    <t>Lauren Coughlin</t>
  </si>
  <si>
    <t>Lydia Ko</t>
  </si>
  <si>
    <t>Maja Stark</t>
  </si>
  <si>
    <t>Mao Saigo</t>
  </si>
  <si>
    <t>Mariel Galdiano</t>
  </si>
  <si>
    <t>Mimi Rhodes</t>
  </si>
  <si>
    <t>Moriya Jutanugarn</t>
  </si>
  <si>
    <t>1.63%</t>
  </si>
  <si>
    <t>Natalie Vivaldi</t>
  </si>
  <si>
    <t>Nelly Korda</t>
  </si>
  <si>
    <t>Nicole Felce</t>
  </si>
  <si>
    <t>Pajaree Anannarukarn</t>
  </si>
  <si>
    <t>Patty Tavatanakit</t>
  </si>
  <si>
    <t>Peiyun Chien</t>
  </si>
  <si>
    <t>Rose Zhang</t>
  </si>
  <si>
    <t>Ruoning Yin</t>
  </si>
  <si>
    <t>Sandra Changkija</t>
  </si>
  <si>
    <t>Sei Young Kim</t>
  </si>
  <si>
    <t>Shiho Kuwaki</t>
  </si>
  <si>
    <t>Shinsil Bang</t>
  </si>
  <si>
    <t>2.09%</t>
  </si>
  <si>
    <t>Sophia Popov</t>
  </si>
  <si>
    <t>Suji Kim</t>
  </si>
  <si>
    <t>Youmin Hwang</t>
  </si>
  <si>
    <t>Yui Kawamoto</t>
  </si>
  <si>
    <t>Yuka Saso</t>
  </si>
  <si>
    <t>3.80%</t>
  </si>
  <si>
    <t>4.71%</t>
  </si>
  <si>
    <t>4.96%</t>
  </si>
  <si>
    <t>6.42%</t>
  </si>
  <si>
    <t>5.22%</t>
  </si>
  <si>
    <t>4.74%</t>
  </si>
  <si>
    <t>5.12%</t>
  </si>
  <si>
    <t>7.11%</t>
  </si>
  <si>
    <t>2.20%</t>
  </si>
  <si>
    <t>5.59%</t>
  </si>
  <si>
    <t>3.29%</t>
  </si>
  <si>
    <t>3.60%</t>
  </si>
  <si>
    <t>1.13%</t>
  </si>
  <si>
    <t>7.95%</t>
  </si>
  <si>
    <t>9.94%</t>
  </si>
  <si>
    <t>5.16%</t>
  </si>
  <si>
    <t>3.76%</t>
  </si>
  <si>
    <t>2.36%</t>
  </si>
  <si>
    <t>4.64%</t>
  </si>
  <si>
    <t>1.46%</t>
  </si>
  <si>
    <t>5.03%</t>
  </si>
  <si>
    <t>0.65%</t>
  </si>
  <si>
    <t>2.02%</t>
  </si>
  <si>
    <t>4.86%</t>
  </si>
  <si>
    <t>2.64%</t>
  </si>
  <si>
    <t>3.23%</t>
  </si>
  <si>
    <t>1.30%</t>
  </si>
  <si>
    <t>6.28%</t>
  </si>
  <si>
    <t>3.39%</t>
  </si>
  <si>
    <t>5.53%</t>
  </si>
  <si>
    <t>3.07%</t>
  </si>
  <si>
    <t>4.79%</t>
  </si>
  <si>
    <t>12.42%</t>
  </si>
  <si>
    <t>1.43%</t>
  </si>
  <si>
    <t>4.93%</t>
  </si>
  <si>
    <t>10.45%</t>
  </si>
  <si>
    <t>3.04%</t>
  </si>
  <si>
    <t>1.03%</t>
  </si>
  <si>
    <t>1.47%</t>
  </si>
  <si>
    <t>0.75%</t>
  </si>
  <si>
    <t>4.29%</t>
  </si>
  <si>
    <t>2.86%</t>
  </si>
  <si>
    <t>7.65%</t>
  </si>
  <si>
    <t>8.02%</t>
  </si>
  <si>
    <t>10.10%</t>
  </si>
  <si>
    <t>3.18%</t>
  </si>
  <si>
    <t>8.40%</t>
  </si>
  <si>
    <t>7.82%</t>
  </si>
  <si>
    <t>0.80%</t>
  </si>
  <si>
    <t>11.13%</t>
  </si>
  <si>
    <t>8.94%</t>
  </si>
  <si>
    <t>5.57%</t>
  </si>
  <si>
    <t>1.84%</t>
  </si>
  <si>
    <t>6.03%</t>
  </si>
  <si>
    <t>4.10%</t>
  </si>
  <si>
    <t>2.47%</t>
  </si>
  <si>
    <t>12.26%</t>
  </si>
  <si>
    <t>6.88%</t>
  </si>
  <si>
    <t>15.07%</t>
  </si>
  <si>
    <t>8.33%</t>
  </si>
  <si>
    <t>4.07%</t>
  </si>
  <si>
    <t>17.39%</t>
  </si>
  <si>
    <t>7.59%</t>
  </si>
  <si>
    <t>1.01%</t>
  </si>
  <si>
    <t>8.14%</t>
  </si>
  <si>
    <t>8.19%</t>
  </si>
  <si>
    <t>1.08%</t>
  </si>
  <si>
    <t>1.23%</t>
  </si>
  <si>
    <t>1.49%</t>
  </si>
  <si>
    <t>3.52%</t>
  </si>
  <si>
    <t>1.70%</t>
  </si>
  <si>
    <t>7.92%</t>
  </si>
  <si>
    <t>4.66%</t>
  </si>
  <si>
    <t>5.42%</t>
  </si>
  <si>
    <t>4.59%</t>
  </si>
  <si>
    <t>8.95%</t>
  </si>
  <si>
    <t>7.77%</t>
  </si>
  <si>
    <t>18.23%</t>
  </si>
  <si>
    <t>8.01%</t>
  </si>
  <si>
    <t>1.06%</t>
  </si>
  <si>
    <t>5.77%</t>
  </si>
  <si>
    <t>9.35%</t>
  </si>
  <si>
    <t>3.63%</t>
  </si>
  <si>
    <t>5.18%</t>
  </si>
  <si>
    <t>2.46%</t>
  </si>
  <si>
    <t>2.56%</t>
  </si>
  <si>
    <t>1.88%</t>
  </si>
  <si>
    <t>6.57%</t>
  </si>
  <si>
    <t>5.44%</t>
  </si>
  <si>
    <t>12.47%</t>
  </si>
  <si>
    <t>1.91%</t>
  </si>
  <si>
    <t>6.36%</t>
  </si>
  <si>
    <t>14.87%</t>
  </si>
  <si>
    <t>15.05%</t>
  </si>
  <si>
    <t>3.97%</t>
  </si>
  <si>
    <t>18.33%</t>
  </si>
  <si>
    <t>3.50%</t>
  </si>
  <si>
    <t>7.04%</t>
  </si>
  <si>
    <t>15.59%</t>
  </si>
  <si>
    <t>2.88%</t>
  </si>
  <si>
    <t>14.69%</t>
  </si>
  <si>
    <t>15.55%</t>
  </si>
  <si>
    <t>1.98%</t>
  </si>
  <si>
    <t>8.15%</t>
  </si>
  <si>
    <t>16.59%</t>
  </si>
  <si>
    <t>5.49%</t>
  </si>
  <si>
    <t>11.19%</t>
  </si>
  <si>
    <t>3.88%</t>
  </si>
  <si>
    <t>4.76%</t>
  </si>
  <si>
    <t>8.53%</t>
  </si>
  <si>
    <t>5.63%</t>
  </si>
  <si>
    <t>21.64%</t>
  </si>
  <si>
    <t>13.34%</t>
  </si>
  <si>
    <t>25.45%</t>
  </si>
  <si>
    <t>15.73%</t>
  </si>
  <si>
    <t>3.35%</t>
  </si>
  <si>
    <t>12.24%</t>
  </si>
  <si>
    <t>8.56%</t>
  </si>
  <si>
    <t>2.26%</t>
  </si>
  <si>
    <t>28.54%</t>
  </si>
  <si>
    <t>15.48%</t>
  </si>
  <si>
    <t>15.38%</t>
  </si>
  <si>
    <t>3.59%</t>
  </si>
  <si>
    <t>3.71%</t>
  </si>
  <si>
    <t>10.20%</t>
  </si>
  <si>
    <t>15.03%</t>
  </si>
  <si>
    <t>10.95%</t>
  </si>
  <si>
    <t>17.30%</t>
  </si>
  <si>
    <t>5.32%</t>
  </si>
  <si>
    <t>5.82%</t>
  </si>
  <si>
    <t>18.12%</t>
  </si>
  <si>
    <t>11.47%</t>
  </si>
  <si>
    <t>2.53%</t>
  </si>
  <si>
    <t>5.69%</t>
  </si>
  <si>
    <t>21.63%</t>
  </si>
  <si>
    <t>16.58%</t>
  </si>
  <si>
    <t>1.50%</t>
  </si>
  <si>
    <t>10.65%</t>
  </si>
  <si>
    <t>14.66%</t>
  </si>
  <si>
    <t>29.61%</t>
  </si>
  <si>
    <t>5.90%</t>
  </si>
  <si>
    <t>2.31%</t>
  </si>
  <si>
    <t>3.22%</t>
  </si>
  <si>
    <t>4.30%</t>
  </si>
  <si>
    <t>26.00%</t>
  </si>
  <si>
    <t>2.61%</t>
  </si>
  <si>
    <t>5.95%</t>
  </si>
  <si>
    <t>11.53%</t>
  </si>
  <si>
    <t>7.63%</t>
  </si>
  <si>
    <t>8.59%</t>
  </si>
  <si>
    <t>17.33%</t>
  </si>
  <si>
    <t>7.85%</t>
  </si>
  <si>
    <t>10.33%</t>
  </si>
  <si>
    <t>4.49%</t>
  </si>
  <si>
    <t>12.83%</t>
  </si>
  <si>
    <t>10.84%</t>
  </si>
  <si>
    <t>7.73%</t>
  </si>
  <si>
    <t>23.57%</t>
  </si>
  <si>
    <t>23.81%</t>
  </si>
  <si>
    <t>13.93%</t>
  </si>
  <si>
    <t>4.21%</t>
  </si>
  <si>
    <t>27.15%</t>
  </si>
  <si>
    <t>27.57%</t>
  </si>
  <si>
    <t>9.45%</t>
  </si>
  <si>
    <t>32.24%</t>
  </si>
  <si>
    <t>8.49%</t>
  </si>
  <si>
    <t>13.21%</t>
  </si>
  <si>
    <t>15.15%</t>
  </si>
  <si>
    <t>28.38%</t>
  </si>
  <si>
    <t>2.19%</t>
  </si>
  <si>
    <t>27.03%</t>
  </si>
  <si>
    <t>6.89%</t>
  </si>
  <si>
    <t>28.39%</t>
  </si>
  <si>
    <t>4.83%</t>
  </si>
  <si>
    <t>33.91%</t>
  </si>
  <si>
    <t>17.03%</t>
  </si>
  <si>
    <t>29.75%</t>
  </si>
  <si>
    <t>21.79%</t>
  </si>
  <si>
    <t>1.41%</t>
  </si>
  <si>
    <t>1.64%</t>
  </si>
  <si>
    <t>10.02%</t>
  </si>
  <si>
    <t>10.80%</t>
  </si>
  <si>
    <t>11.18%</t>
  </si>
  <si>
    <t>17.64%</t>
  </si>
  <si>
    <t>12.73%</t>
  </si>
  <si>
    <t>12.62%</t>
  </si>
  <si>
    <t>36.48%</t>
  </si>
  <si>
    <t>25.08%</t>
  </si>
  <si>
    <t>4.56%</t>
  </si>
  <si>
    <t>40.96%</t>
  </si>
  <si>
    <t>28.53%</t>
  </si>
  <si>
    <t>8.21%</t>
  </si>
  <si>
    <t>8.20%</t>
  </si>
  <si>
    <t>17.81%</t>
  </si>
  <si>
    <t>5.99%</t>
  </si>
  <si>
    <t>44.85%</t>
  </si>
  <si>
    <t>26.69%</t>
  </si>
  <si>
    <t>6.64%</t>
  </si>
  <si>
    <t>28.02%</t>
  </si>
  <si>
    <t>28.08%</t>
  </si>
  <si>
    <t>6.85%</t>
  </si>
  <si>
    <t>7.86%</t>
  </si>
  <si>
    <t>8.93%</t>
  </si>
  <si>
    <t>16.17%</t>
  </si>
  <si>
    <t>3.34%</t>
  </si>
  <si>
    <t>20.50%</t>
  </si>
  <si>
    <t>27.44%</t>
  </si>
  <si>
    <t>2.98%</t>
  </si>
  <si>
    <t>19.41%</t>
  </si>
  <si>
    <t>13.02%</t>
  </si>
  <si>
    <t>30.86%</t>
  </si>
  <si>
    <t>3.40%</t>
  </si>
  <si>
    <t>12.97%</t>
  </si>
  <si>
    <t>11.40%</t>
  </si>
  <si>
    <t>31.74%</t>
  </si>
  <si>
    <t>4.46%</t>
  </si>
  <si>
    <t>22.44%</t>
  </si>
  <si>
    <t>19.28%</t>
  </si>
  <si>
    <t>6.55%</t>
  </si>
  <si>
    <t>12.75%</t>
  </si>
  <si>
    <t>36.29%</t>
  </si>
  <si>
    <t>12.48%</t>
  </si>
  <si>
    <t>4.19%</t>
  </si>
  <si>
    <t>3.47%</t>
  </si>
  <si>
    <t>21.07%</t>
  </si>
  <si>
    <t>11.38%</t>
  </si>
  <si>
    <t>27.17%</t>
  </si>
  <si>
    <t>45.78%</t>
  </si>
  <si>
    <t>8.66%</t>
  </si>
  <si>
    <t>13.18%</t>
  </si>
  <si>
    <t>13.36%</t>
  </si>
  <si>
    <t>7.31%</t>
  </si>
  <si>
    <t>6.01%</t>
  </si>
  <si>
    <t>7.81%</t>
  </si>
  <si>
    <t>12.12%</t>
  </si>
  <si>
    <t>41.69%</t>
  </si>
  <si>
    <t>6.72%</t>
  </si>
  <si>
    <t>13.07%</t>
  </si>
  <si>
    <t>22.46%</t>
  </si>
  <si>
    <t>16.19%</t>
  </si>
  <si>
    <t>11.41%</t>
  </si>
  <si>
    <t>30.68%</t>
  </si>
  <si>
    <t>8.04%</t>
  </si>
  <si>
    <t>16.73%</t>
  </si>
  <si>
    <t>20.68%</t>
  </si>
  <si>
    <t>12.51%</t>
  </si>
  <si>
    <t>12.85%</t>
  </si>
  <si>
    <t>10.48%</t>
  </si>
  <si>
    <t>7.93%</t>
  </si>
  <si>
    <t>24.61%</t>
  </si>
  <si>
    <t>21.17%</t>
  </si>
  <si>
    <t>16.16%</t>
  </si>
  <si>
    <t>33.77%</t>
  </si>
  <si>
    <t>12.00%</t>
  </si>
  <si>
    <t>14.10%</t>
  </si>
  <si>
    <t>9.37%</t>
  </si>
  <si>
    <t>11.39%</t>
  </si>
  <si>
    <t>27.20%</t>
  </si>
  <si>
    <t>21.87%</t>
  </si>
  <si>
    <t>7.94%</t>
  </si>
  <si>
    <t>38.01%</t>
  </si>
  <si>
    <t>38.50%</t>
  </si>
  <si>
    <t>15.75%</t>
  </si>
  <si>
    <t>43.52%</t>
  </si>
  <si>
    <t>14.17%</t>
  </si>
  <si>
    <t>23.53%</t>
  </si>
  <si>
    <t>39.36%</t>
  </si>
  <si>
    <t>12.61%</t>
  </si>
  <si>
    <t>6.33%</t>
  </si>
  <si>
    <t>7.52%</t>
  </si>
  <si>
    <t>37.83%</t>
  </si>
  <si>
    <t>11.83%</t>
  </si>
  <si>
    <t>39.33%</t>
  </si>
  <si>
    <t>9.58%</t>
  </si>
  <si>
    <t>9.04%</t>
  </si>
  <si>
    <t>9.18%</t>
  </si>
  <si>
    <t>25.86%</t>
  </si>
  <si>
    <t>41.06%</t>
  </si>
  <si>
    <t>7.50%</t>
  </si>
  <si>
    <t>19.77%</t>
  </si>
  <si>
    <t>31.78%</t>
  </si>
  <si>
    <t>15.71%</t>
  </si>
  <si>
    <t>16.54%</t>
  </si>
  <si>
    <t>17.54%</t>
  </si>
  <si>
    <t>33.38%</t>
  </si>
  <si>
    <t>7.64%</t>
  </si>
  <si>
    <t>18.20%</t>
  </si>
  <si>
    <t>26.74%</t>
  </si>
  <si>
    <t>20.28%</t>
  </si>
  <si>
    <t>20.25%</t>
  </si>
  <si>
    <t>9.20%</t>
  </si>
  <si>
    <t>48.14%</t>
  </si>
  <si>
    <t>35.55%</t>
  </si>
  <si>
    <t>14.62%</t>
  </si>
  <si>
    <t>8.29%</t>
  </si>
  <si>
    <t>52.94%</t>
  </si>
  <si>
    <t>39.54%</t>
  </si>
  <si>
    <t>13.82%</t>
  </si>
  <si>
    <t>33.72%</t>
  </si>
  <si>
    <t>26.92%</t>
  </si>
  <si>
    <t>10.62%</t>
  </si>
  <si>
    <t>56.78%</t>
  </si>
  <si>
    <t>37.66%</t>
  </si>
  <si>
    <t>20.53%</t>
  </si>
  <si>
    <t>6.87%</t>
  </si>
  <si>
    <t>39.02%</t>
  </si>
  <si>
    <t>39.14%</t>
  </si>
  <si>
    <t>13.35%</t>
  </si>
  <si>
    <t>10.11%</t>
  </si>
  <si>
    <t>15.00%</t>
  </si>
  <si>
    <t>24.84%</t>
  </si>
  <si>
    <t>30.08%</t>
  </si>
  <si>
    <t>16.18%</t>
  </si>
  <si>
    <t>38.27%</t>
  </si>
  <si>
    <t>5.84%</t>
  </si>
  <si>
    <t>28.79%</t>
  </si>
  <si>
    <t>31.56%</t>
  </si>
  <si>
    <t>20.70%</t>
  </si>
  <si>
    <t>42.11%</t>
  </si>
  <si>
    <t>6.45%</t>
  </si>
  <si>
    <t>20.63%</t>
  </si>
  <si>
    <t>18.43%</t>
  </si>
  <si>
    <t>43.07%</t>
  </si>
  <si>
    <t>8.23%</t>
  </si>
  <si>
    <t>32.49%</t>
  </si>
  <si>
    <t>28.67%</t>
  </si>
  <si>
    <t>11.37%</t>
  </si>
  <si>
    <t>20.36%</t>
  </si>
  <si>
    <t>48.16%</t>
  </si>
  <si>
    <t>19.76%</t>
  </si>
  <si>
    <t>41.01%</t>
  </si>
  <si>
    <t>7.71%</t>
  </si>
  <si>
    <t>30.93%</t>
  </si>
  <si>
    <t>18.42%</t>
  </si>
  <si>
    <t>38.11%</t>
  </si>
  <si>
    <t>57.61%</t>
  </si>
  <si>
    <t>14.58%</t>
  </si>
  <si>
    <t>20.75%</t>
  </si>
  <si>
    <t>21.12%</t>
  </si>
  <si>
    <t>10.43%</t>
  </si>
  <si>
    <t>13.51%</t>
  </si>
  <si>
    <t>6.83%</t>
  </si>
  <si>
    <t>38.42%</t>
  </si>
  <si>
    <t>16.61%</t>
  </si>
  <si>
    <t>53.82%</t>
  </si>
  <si>
    <t>11.77%</t>
  </si>
  <si>
    <t>32.45%</t>
  </si>
  <si>
    <t>24.83%</t>
  </si>
  <si>
    <t>18.35%</t>
  </si>
  <si>
    <t>26.76%</t>
  </si>
  <si>
    <t>42.15%</t>
  </si>
  <si>
    <t>5.02%</t>
  </si>
  <si>
    <t>25.38%</t>
  </si>
  <si>
    <t>30.36%</t>
  </si>
  <si>
    <t>17.16%</t>
  </si>
  <si>
    <t>35.03%</t>
  </si>
  <si>
    <t>31.19%</t>
  </si>
  <si>
    <t>9.84%</t>
  </si>
  <si>
    <t>24.81%</t>
  </si>
  <si>
    <t>5.64%</t>
  </si>
  <si>
    <t>43.11%</t>
  </si>
  <si>
    <t>17.76%</t>
  </si>
  <si>
    <t>43.58%</t>
  </si>
  <si>
    <t>20.54%</t>
  </si>
  <si>
    <t>14.26%</t>
  </si>
  <si>
    <t>16.98%</t>
  </si>
  <si>
    <t>0.94%</t>
  </si>
  <si>
    <t>35.88%</t>
  </si>
  <si>
    <t>30.00%</t>
  </si>
  <si>
    <t>47.69%</t>
  </si>
  <si>
    <t>48.30%</t>
  </si>
  <si>
    <t>22.58%</t>
  </si>
  <si>
    <t>53.22%</t>
  </si>
  <si>
    <t>20.57%</t>
  </si>
  <si>
    <t>28.60%</t>
  </si>
  <si>
    <t>31.80%</t>
  </si>
  <si>
    <t>49.25%</t>
  </si>
  <si>
    <t>18.48%</t>
  </si>
  <si>
    <t>10.09%</t>
  </si>
  <si>
    <t>15.52%</t>
  </si>
  <si>
    <t>11.80%</t>
  </si>
  <si>
    <t>7.44%</t>
  </si>
  <si>
    <t>17.47%</t>
  </si>
  <si>
    <t>48.93%</t>
  </si>
  <si>
    <t>14.59%</t>
  </si>
  <si>
    <t>14.05%</t>
  </si>
  <si>
    <t>55.03%</t>
  </si>
  <si>
    <t>34.48%</t>
  </si>
  <si>
    <t>50.73%</t>
  </si>
  <si>
    <t>27.39%</t>
  </si>
  <si>
    <t>41.17%</t>
  </si>
  <si>
    <t>5.87%</t>
  </si>
  <si>
    <t>22.39%</t>
  </si>
  <si>
    <t>42.58%</t>
  </si>
  <si>
    <t>25.57%</t>
  </si>
  <si>
    <t>22.26%</t>
  </si>
  <si>
    <t>28.06%</t>
  </si>
  <si>
    <t>28.09%</t>
  </si>
  <si>
    <t>5.13%</t>
  </si>
  <si>
    <t>14.09%</t>
  </si>
  <si>
    <t>57.93%</t>
  </si>
  <si>
    <t>45.06%</t>
  </si>
  <si>
    <t>21.14%</t>
  </si>
  <si>
    <t>12.87%</t>
  </si>
  <si>
    <t>62.43%</t>
  </si>
  <si>
    <t>49.30%</t>
  </si>
  <si>
    <t>20.15%</t>
  </si>
  <si>
    <t>20.42%</t>
  </si>
  <si>
    <t>43.23%</t>
  </si>
  <si>
    <t>35.65%</t>
  </si>
  <si>
    <t>66.00%</t>
  </si>
  <si>
    <t>47.26%</t>
  </si>
  <si>
    <t>25.18%</t>
  </si>
  <si>
    <t>28.36%</t>
  </si>
  <si>
    <t>17.51%</t>
  </si>
  <si>
    <t>10.82%</t>
  </si>
  <si>
    <t>48.81%</t>
  </si>
  <si>
    <t>48.77%</t>
  </si>
  <si>
    <t>19.33%</t>
  </si>
  <si>
    <t>15.41%</t>
  </si>
  <si>
    <t>21.41%</t>
  </si>
  <si>
    <t>21.57%</t>
  </si>
  <si>
    <t>33.44%</t>
  </si>
  <si>
    <t>39.50%</t>
  </si>
  <si>
    <t>9.00%</t>
  </si>
  <si>
    <t>23.17%</t>
  </si>
  <si>
    <t>47.98%</t>
  </si>
  <si>
    <t>9.44%</t>
  </si>
  <si>
    <t>37.79%</t>
  </si>
  <si>
    <t>40.87%</t>
  </si>
  <si>
    <t>8.16%</t>
  </si>
  <si>
    <t>28.57%</t>
  </si>
  <si>
    <t>51.84%</t>
  </si>
  <si>
    <t>26.72%</t>
  </si>
  <si>
    <t>28.42%</t>
  </si>
  <si>
    <t>25.80%</t>
  </si>
  <si>
    <t>52.87%</t>
  </si>
  <si>
    <t>42.04%</t>
  </si>
  <si>
    <t>37.55%</t>
  </si>
  <si>
    <t>17.08%</t>
  </si>
  <si>
    <t>27.31%</t>
  </si>
  <si>
    <t>50.77%</t>
  </si>
  <si>
    <t>12.08%</t>
  </si>
  <si>
    <t>15.99%</t>
  </si>
  <si>
    <t>25.66%</t>
  </si>
  <si>
    <t>47.87%</t>
  </si>
  <si>
    <t>66.79%</t>
  </si>
  <si>
    <t>28.71%</t>
  </si>
  <si>
    <t>29.03%</t>
  </si>
  <si>
    <t>19.67%</t>
  </si>
  <si>
    <t>10.83%</t>
  </si>
  <si>
    <t>47.93%</t>
  </si>
  <si>
    <t>23.69%</t>
  </si>
  <si>
    <t>26.97%</t>
  </si>
  <si>
    <t>17.38%</t>
  </si>
  <si>
    <t>63.26%</t>
  </si>
  <si>
    <t>17.48%</t>
  </si>
  <si>
    <t>28.28%</t>
  </si>
  <si>
    <t>41.60%</t>
  </si>
  <si>
    <t>5.62%</t>
  </si>
  <si>
    <t>25.69%</t>
  </si>
  <si>
    <t>35.56%</t>
  </si>
  <si>
    <t>52.18%</t>
  </si>
  <si>
    <t>20.04%</t>
  </si>
  <si>
    <t>10.81%</t>
  </si>
  <si>
    <t>33.93%</t>
  </si>
  <si>
    <t>27.64%</t>
  </si>
  <si>
    <t>28.27%</t>
  </si>
  <si>
    <t>24.30%</t>
  </si>
  <si>
    <t>44.49%</t>
  </si>
  <si>
    <t>40.49%</t>
  </si>
  <si>
    <t>14.90%</t>
  </si>
  <si>
    <t>33.28%</t>
  </si>
  <si>
    <t>9.78%</t>
  </si>
  <si>
    <t>9.13%</t>
  </si>
  <si>
    <t>32.96%</t>
  </si>
  <si>
    <t>61.75%</t>
  </si>
  <si>
    <t>32.55%</t>
  </si>
  <si>
    <t>57.91%</t>
  </si>
  <si>
    <t>67.15%</t>
  </si>
  <si>
    <t>62.95%</t>
  </si>
  <si>
    <t>100.00%</t>
  </si>
  <si>
    <t>99.95%</t>
  </si>
  <si>
    <t>95.74%</t>
  </si>
  <si>
    <t>39.98%</t>
  </si>
  <si>
    <t>46.35%</t>
  </si>
  <si>
    <t>69.97%</t>
  </si>
  <si>
    <t>29.02%</t>
  </si>
  <si>
    <t>28.37%</t>
  </si>
  <si>
    <t>55.51%</t>
  </si>
  <si>
    <t>24.48%</t>
  </si>
  <si>
    <t>57.69%</t>
  </si>
  <si>
    <t>44.32%</t>
  </si>
  <si>
    <t>27.82%</t>
  </si>
  <si>
    <t>60.76%</t>
  </si>
  <si>
    <t>74.18%</t>
  </si>
  <si>
    <t>65.19%</t>
  </si>
  <si>
    <t>71.11%</t>
  </si>
  <si>
    <t>79.42%</t>
  </si>
  <si>
    <t>62.21%</t>
  </si>
  <si>
    <t>28.15%</t>
  </si>
  <si>
    <t>66.62%</t>
  </si>
  <si>
    <t>67.86%</t>
  </si>
  <si>
    <t>67.70%</t>
  </si>
  <si>
    <t>23.27%</t>
  </si>
  <si>
    <t>26.39%</t>
  </si>
  <si>
    <t>71.50%</t>
  </si>
  <si>
    <t>49.31%</t>
  </si>
  <si>
    <t>34.55%</t>
  </si>
  <si>
    <t>84.43%</t>
  </si>
  <si>
    <t>82.46%</t>
  </si>
  <si>
    <t>55.24%</t>
  </si>
  <si>
    <t>54.06%</t>
  </si>
  <si>
    <t>52.69%</t>
  </si>
  <si>
    <t>33.41%</t>
  </si>
  <si>
    <t>70.90%</t>
  </si>
  <si>
    <t>51.56%</t>
  </si>
  <si>
    <t>40.27%</t>
  </si>
  <si>
    <t>55.60%</t>
  </si>
  <si>
    <t>48.38%</t>
  </si>
  <si>
    <t>83.15%</t>
  </si>
  <si>
    <t>48.46%</t>
  </si>
  <si>
    <t>84.26%</t>
  </si>
  <si>
    <t>67.47%</t>
  </si>
  <si>
    <t>21.05%</t>
  </si>
  <si>
    <t>31.15%</t>
  </si>
  <si>
    <t>57.19%</t>
  </si>
  <si>
    <t>69.41%</t>
  </si>
  <si>
    <t>17.68%</t>
  </si>
  <si>
    <t>27.75%</t>
  </si>
  <si>
    <t>58.24%</t>
  </si>
  <si>
    <t>58.11%</t>
  </si>
  <si>
    <t>32.97%</t>
  </si>
  <si>
    <t>40.22%</t>
  </si>
  <si>
    <t>64.02%</t>
  </si>
  <si>
    <t>15.49%</t>
  </si>
  <si>
    <t>29.39%</t>
  </si>
  <si>
    <t>51.95%</t>
  </si>
  <si>
    <t>48.27%</t>
  </si>
  <si>
    <t>62.25%</t>
  </si>
  <si>
    <t>72.93%</t>
  </si>
  <si>
    <t>27.91%</t>
  </si>
  <si>
    <t>61.94%</t>
  </si>
  <si>
    <t>59.54%</t>
  </si>
  <si>
    <t>98.81%</t>
  </si>
  <si>
    <t>65.25%</t>
  </si>
  <si>
    <t>56.51%</t>
  </si>
  <si>
    <t>56.92%</t>
  </si>
  <si>
    <t>42.55%</t>
  </si>
  <si>
    <t>74.00%</t>
  </si>
  <si>
    <t>36.38%</t>
  </si>
  <si>
    <t>76.23%</t>
  </si>
  <si>
    <t>54.27%</t>
  </si>
  <si>
    <t>75.22%</t>
  </si>
  <si>
    <t>37.91%</t>
  </si>
  <si>
    <t>34.96%</t>
  </si>
  <si>
    <t>77.78%</t>
  </si>
  <si>
    <t>48.05%</t>
  </si>
  <si>
    <t>25.44%</t>
  </si>
  <si>
    <t>73.97%</t>
  </si>
  <si>
    <t>51.33%</t>
  </si>
  <si>
    <t>24.85%</t>
  </si>
  <si>
    <t>70.91%</t>
  </si>
  <si>
    <t>69.57%</t>
  </si>
  <si>
    <t>34.10%</t>
  </si>
  <si>
    <t>38.21%</t>
  </si>
  <si>
    <t>62.81%</t>
  </si>
  <si>
    <t>48.45%</t>
  </si>
  <si>
    <t>49.50%</t>
  </si>
  <si>
    <t>97.20%</t>
  </si>
  <si>
    <t>26.50%</t>
  </si>
  <si>
    <t>70.59%</t>
  </si>
  <si>
    <t>73.80%</t>
  </si>
  <si>
    <t>64.33%</t>
  </si>
  <si>
    <t>35.71%</t>
  </si>
  <si>
    <t>51.35%</t>
  </si>
  <si>
    <t>29.12%</t>
  </si>
  <si>
    <t>54.24%</t>
  </si>
  <si>
    <t>15.08%</t>
  </si>
  <si>
    <t>56.98%</t>
  </si>
  <si>
    <t>48.09%</t>
  </si>
  <si>
    <t>47.50%</t>
  </si>
  <si>
    <t>61.01%</t>
  </si>
  <si>
    <t>59.39%</t>
  </si>
  <si>
    <t>72.73%</t>
  </si>
  <si>
    <t>28.64%</t>
  </si>
  <si>
    <t>53.59%</t>
  </si>
  <si>
    <t>49.70%</t>
  </si>
  <si>
    <t>62.23%</t>
  </si>
  <si>
    <t>17.27%</t>
  </si>
  <si>
    <t>62.17%</t>
  </si>
  <si>
    <t>98.38%</t>
  </si>
  <si>
    <t>34.30%</t>
  </si>
  <si>
    <t>82.83%</t>
  </si>
  <si>
    <t>42.57%</t>
  </si>
  <si>
    <t>39.97%</t>
  </si>
  <si>
    <t>25.51%</t>
  </si>
  <si>
    <t>58.88%</t>
  </si>
  <si>
    <t>77.54%</t>
  </si>
  <si>
    <t>72.81%</t>
  </si>
  <si>
    <t>41.74%</t>
  </si>
  <si>
    <t>36.44%</t>
  </si>
  <si>
    <t>79.05%</t>
  </si>
  <si>
    <t>49.02%</t>
  </si>
  <si>
    <t>53.14%</t>
  </si>
  <si>
    <t>59.12%</t>
  </si>
  <si>
    <t>91.28%</t>
  </si>
  <si>
    <t>31.82%</t>
  </si>
  <si>
    <t>35.46%</t>
  </si>
  <si>
    <t>66.01%</t>
  </si>
  <si>
    <t>42.73%</t>
  </si>
  <si>
    <t>74.51%</t>
  </si>
  <si>
    <t>76.17%</t>
  </si>
  <si>
    <t>0.50%</t>
  </si>
  <si>
    <t>1.59%</t>
  </si>
  <si>
    <t>2.04%</t>
  </si>
  <si>
    <t>1.02%</t>
  </si>
  <si>
    <t>0.68%</t>
  </si>
  <si>
    <t>0.33%</t>
  </si>
  <si>
    <t>0.60%</t>
  </si>
  <si>
    <t>1.54%</t>
  </si>
  <si>
    <t>2.05%</t>
  </si>
  <si>
    <t>1.07%</t>
  </si>
  <si>
    <t>0.91%</t>
  </si>
  <si>
    <t>0.53%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</si>
  <si>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</si>
  <si>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</si>
  <si>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</si>
  <si>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</si>
  <si>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</si>
  <si>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</si>
  <si>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</si>
  <si>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</si>
  <si>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</si>
  <si>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</si>
  <si>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</si>
  <si>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</si>
  <si>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</si>
  <si>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</si>
  <si>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</si>
  <si>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</si>
  <si>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</si>
  <si>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</si>
  <si>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</si>
  <si>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</si>
  <si>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</si>
  <si>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</si>
  <si>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</si>
  <si>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</si>
  <si>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</si>
  <si>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</si>
  <si>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</si>
  <si>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</si>
  <si>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</si>
  <si>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</si>
  <si>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</si>
  <si>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</si>
  <si>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</si>
  <si>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</si>
  <si>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</si>
  <si>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Island Resort Championship</t>
  </si>
  <si>
    <t>Sweetgrass</t>
  </si>
  <si>
    <t>Michigan</t>
  </si>
  <si>
    <t>Epson</t>
  </si>
  <si>
    <t>Green</t>
  </si>
  <si>
    <t>Melanie</t>
  </si>
  <si>
    <t>Smith-Stroh</t>
  </si>
  <si>
    <t>Kate</t>
  </si>
  <si>
    <t>Harford</t>
  </si>
  <si>
    <t>Haylee</t>
  </si>
  <si>
    <t>Avery</t>
  </si>
  <si>
    <t>Amari</t>
  </si>
  <si>
    <t>Bruce</t>
  </si>
  <si>
    <t>Samantha</t>
  </si>
  <si>
    <t>Fierro</t>
  </si>
  <si>
    <t>Isabella</t>
  </si>
  <si>
    <t>Hara</t>
  </si>
  <si>
    <t>Erika</t>
  </si>
  <si>
    <t>Iacobelli</t>
  </si>
  <si>
    <t>Daniela</t>
  </si>
  <si>
    <t>Liti</t>
  </si>
  <si>
    <t>Roberta</t>
  </si>
  <si>
    <t>Porvasnik</t>
  </si>
  <si>
    <t>Jessica</t>
  </si>
  <si>
    <t>White</t>
  </si>
  <si>
    <t>Sarah</t>
  </si>
  <si>
    <t>Wilson</t>
  </si>
  <si>
    <t>Yana</t>
  </si>
  <si>
    <t>Borja</t>
  </si>
  <si>
    <t>Hailey</t>
  </si>
  <si>
    <t>Cernousek</t>
  </si>
  <si>
    <t>Adela</t>
  </si>
  <si>
    <t>Hollis</t>
  </si>
  <si>
    <t>Jillian</t>
  </si>
  <si>
    <t>Muirhead</t>
  </si>
  <si>
    <t>Alison</t>
  </si>
  <si>
    <t>Schubert</t>
  </si>
  <si>
    <t>Sophia</t>
  </si>
  <si>
    <t>Beck</t>
  </si>
  <si>
    <t>Laetitia</t>
  </si>
  <si>
    <t>Cooper</t>
  </si>
  <si>
    <t>Hailee</t>
  </si>
  <si>
    <t>Shepherd</t>
  </si>
  <si>
    <t>Erica</t>
  </si>
  <si>
    <t>Coleman</t>
  </si>
  <si>
    <t>Jenny</t>
  </si>
  <si>
    <t>Gregg</t>
  </si>
  <si>
    <t>Julia</t>
  </si>
  <si>
    <t>Hou</t>
  </si>
  <si>
    <t>Yu-Sang</t>
  </si>
  <si>
    <t>Lucena</t>
  </si>
  <si>
    <t>Jackie</t>
  </si>
  <si>
    <t>McMyler</t>
  </si>
  <si>
    <t>Emma</t>
  </si>
  <si>
    <t>Nam</t>
  </si>
  <si>
    <t>Malia</t>
  </si>
  <si>
    <t>Schofill</t>
  </si>
  <si>
    <t>Megan</t>
  </si>
  <si>
    <t>Shin</t>
  </si>
  <si>
    <t>Bi</t>
  </si>
  <si>
    <t>Smyth</t>
  </si>
  <si>
    <t>Riley</t>
  </si>
  <si>
    <t>Vodry</t>
  </si>
  <si>
    <t>Wang</t>
  </si>
  <si>
    <t>Christine</t>
  </si>
  <si>
    <t>Yada</t>
  </si>
  <si>
    <t>Britney</t>
  </si>
  <si>
    <t>Abdulghany</t>
  </si>
  <si>
    <t>Alyaa</t>
  </si>
  <si>
    <t>Boyd</t>
  </si>
  <si>
    <t>Camille</t>
  </si>
  <si>
    <t>Chang</t>
  </si>
  <si>
    <t>Jennifer</t>
  </si>
  <si>
    <t>Chun</t>
  </si>
  <si>
    <t>Monet</t>
  </si>
  <si>
    <t>Vivian</t>
  </si>
  <si>
    <t>Huffer</t>
  </si>
  <si>
    <t>Becca</t>
  </si>
  <si>
    <t>Kang</t>
  </si>
  <si>
    <t>Minji</t>
  </si>
  <si>
    <t>Szeryk</t>
  </si>
  <si>
    <t>Maddie</t>
  </si>
  <si>
    <t>Wagner</t>
  </si>
  <si>
    <t>Gabsa</t>
  </si>
  <si>
    <t>Isi</t>
  </si>
  <si>
    <t>Hodge</t>
  </si>
  <si>
    <t>Alice</t>
  </si>
  <si>
    <t>Pancake</t>
  </si>
  <si>
    <t>Annabelle</t>
  </si>
  <si>
    <t>Papp Budde</t>
  </si>
  <si>
    <t>Kaitlyn</t>
  </si>
  <si>
    <t>Addicks</t>
  </si>
  <si>
    <t>Dorsey</t>
  </si>
  <si>
    <t>Campos</t>
  </si>
  <si>
    <t>Zoe Antoinette</t>
  </si>
  <si>
    <t>Guce</t>
  </si>
  <si>
    <t>Clariss</t>
  </si>
  <si>
    <t>Hausmann</t>
  </si>
  <si>
    <t>Sophie</t>
  </si>
  <si>
    <t>John</t>
  </si>
  <si>
    <t>Leah</t>
  </si>
  <si>
    <t>Peter</t>
  </si>
  <si>
    <t>Lauren</t>
  </si>
  <si>
    <t>Riihijarvi</t>
  </si>
  <si>
    <t>Kiira</t>
  </si>
  <si>
    <t>Starkute</t>
  </si>
  <si>
    <t>Gile Bite</t>
  </si>
  <si>
    <t>Yoktuan</t>
  </si>
  <si>
    <t>Pavarisa</t>
  </si>
  <si>
    <t>Chacon</t>
  </si>
  <si>
    <t>Briana</t>
  </si>
  <si>
    <t>Del Rosario</t>
  </si>
  <si>
    <t>Pauline</t>
  </si>
  <si>
    <t>Fall</t>
  </si>
  <si>
    <t>Dana</t>
  </si>
  <si>
    <t>Kuehn</t>
  </si>
  <si>
    <t>Rachel</t>
  </si>
  <si>
    <t>Kuvanun</t>
  </si>
  <si>
    <t>Pinyada</t>
  </si>
  <si>
    <t>Wearn</t>
  </si>
  <si>
    <t>Laura</t>
  </si>
  <si>
    <t>Du</t>
  </si>
  <si>
    <t>Mohan</t>
  </si>
  <si>
    <t>Duan</t>
  </si>
  <si>
    <t>Tan</t>
  </si>
  <si>
    <t>Crystal</t>
  </si>
  <si>
    <t>Laisne</t>
  </si>
  <si>
    <t>Agathe</t>
  </si>
  <si>
    <t>Rennell</t>
  </si>
  <si>
    <t>Wright</t>
  </si>
  <si>
    <t>Kenzie</t>
  </si>
  <si>
    <t>Malate</t>
  </si>
  <si>
    <t>Antonia</t>
  </si>
  <si>
    <t>Craig</t>
  </si>
  <si>
    <t>Catie</t>
  </si>
  <si>
    <t>Williamson</t>
  </si>
  <si>
    <t>Amelia</t>
  </si>
  <si>
    <t>Broze</t>
  </si>
  <si>
    <t>Kristin</t>
  </si>
  <si>
    <t>Hung</t>
  </si>
  <si>
    <t>Jo-Hua</t>
  </si>
  <si>
    <t>Moresco</t>
  </si>
  <si>
    <t>Angelica</t>
  </si>
  <si>
    <t>Clanton</t>
  </si>
  <si>
    <t>Cydney</t>
  </si>
  <si>
    <t>mc</t>
  </si>
  <si>
    <t>Garcia</t>
  </si>
  <si>
    <t>Sofia</t>
  </si>
  <si>
    <t>Kim</t>
  </si>
  <si>
    <t>Gina</t>
  </si>
  <si>
    <t>Lee</t>
  </si>
  <si>
    <t>Amy</t>
  </si>
  <si>
    <t>Lin</t>
  </si>
  <si>
    <t>Heather</t>
  </si>
  <si>
    <t>Liu</t>
  </si>
  <si>
    <t>Siyun</t>
  </si>
  <si>
    <t>McCrary</t>
  </si>
  <si>
    <t>Nagano</t>
  </si>
  <si>
    <t>Minori</t>
  </si>
  <si>
    <t>Park</t>
  </si>
  <si>
    <t>Annie</t>
  </si>
  <si>
    <t>Parsons</t>
  </si>
  <si>
    <t>Mary</t>
  </si>
  <si>
    <t>Stone</t>
  </si>
  <si>
    <t>Latanna</t>
  </si>
  <si>
    <t>Strand</t>
  </si>
  <si>
    <t>Kelli Ann</t>
  </si>
  <si>
    <t>Tanida</t>
  </si>
  <si>
    <t>Yurika</t>
  </si>
  <si>
    <t>Thibault</t>
  </si>
  <si>
    <t>Brigitte</t>
  </si>
  <si>
    <t>Ardina</t>
  </si>
  <si>
    <t>Dottie</t>
  </si>
  <si>
    <t>Arejola</t>
  </si>
  <si>
    <t>Tomita</t>
  </si>
  <si>
    <t>Chung</t>
  </si>
  <si>
    <t>Karen</t>
  </si>
  <si>
    <t>Edwards</t>
  </si>
  <si>
    <t>Ito</t>
  </si>
  <si>
    <t>Nika</t>
  </si>
  <si>
    <t>Leblanc</t>
  </si>
  <si>
    <t>Maude-Aimee</t>
  </si>
  <si>
    <t>Lertsadwattana</t>
  </si>
  <si>
    <t>Napat</t>
  </si>
  <si>
    <t>Song</t>
  </si>
  <si>
    <t>Zhang</t>
  </si>
  <si>
    <t>Yue</t>
  </si>
  <si>
    <t>Chan</t>
  </si>
  <si>
    <t>Tiffany</t>
  </si>
  <si>
    <t>Fassi</t>
  </si>
  <si>
    <t>Maria</t>
  </si>
  <si>
    <t>Frye</t>
  </si>
  <si>
    <t>Laney</t>
  </si>
  <si>
    <t>Menne</t>
  </si>
  <si>
    <t>Ashley</t>
  </si>
  <si>
    <t>Rhee</t>
  </si>
  <si>
    <t>Rivers</t>
  </si>
  <si>
    <t>Brooke</t>
  </si>
  <si>
    <t>Telfer</t>
  </si>
  <si>
    <t>Kaleigh</t>
  </si>
  <si>
    <t>Villegas</t>
  </si>
  <si>
    <t>Yu</t>
  </si>
  <si>
    <t>Anne</t>
  </si>
  <si>
    <t>Canales</t>
  </si>
  <si>
    <t>Caroline</t>
  </si>
  <si>
    <t>Doyon</t>
  </si>
  <si>
    <t>Josee</t>
  </si>
  <si>
    <t>Jeeravivitaporn</t>
  </si>
  <si>
    <t>Taglao</t>
  </si>
  <si>
    <t>Kahn</t>
  </si>
  <si>
    <t>Lau</t>
  </si>
  <si>
    <t>Plata</t>
  </si>
  <si>
    <t>Valery</t>
  </si>
  <si>
    <t>Scavo</t>
  </si>
  <si>
    <t>Kathleen</t>
  </si>
  <si>
    <t>Welch</t>
  </si>
  <si>
    <t>Whitting</t>
  </si>
  <si>
    <t>Jess</t>
  </si>
  <si>
    <t>Abe</t>
  </si>
  <si>
    <t>Lakareber</t>
  </si>
  <si>
    <t>Daniel</t>
  </si>
  <si>
    <t>Abbey</t>
  </si>
  <si>
    <t>Lorup</t>
  </si>
  <si>
    <t>Nicole</t>
  </si>
  <si>
    <t>Lu</t>
  </si>
  <si>
    <t>Cynthia</t>
  </si>
  <si>
    <t>Nordfors</t>
  </si>
  <si>
    <t>Anna</t>
  </si>
  <si>
    <t>Oh</t>
  </si>
  <si>
    <t>Su</t>
  </si>
  <si>
    <t>Rohanna</t>
  </si>
  <si>
    <t>Bruner</t>
  </si>
  <si>
    <t>Greta</t>
  </si>
  <si>
    <t>Fukaya</t>
  </si>
  <si>
    <t>Kotono</t>
  </si>
  <si>
    <t>Iqbal</t>
  </si>
  <si>
    <t>Sabrina</t>
  </si>
  <si>
    <t>Milligan</t>
  </si>
  <si>
    <t>Kaitlin</t>
  </si>
  <si>
    <t>Muzi</t>
  </si>
  <si>
    <t>Katherine</t>
  </si>
  <si>
    <t>Ren</t>
  </si>
  <si>
    <t>Brittany</t>
  </si>
  <si>
    <t>Sun</t>
  </si>
  <si>
    <t>Jiaze</t>
  </si>
  <si>
    <t>Uwadia</t>
  </si>
  <si>
    <t>Anita</t>
  </si>
  <si>
    <t>Kwon</t>
  </si>
  <si>
    <t>Yeji</t>
  </si>
  <si>
    <t>McCurdy Peek</t>
  </si>
  <si>
    <t>Lindsey</t>
  </si>
  <si>
    <t>Ye</t>
  </si>
  <si>
    <t>Lei</t>
  </si>
  <si>
    <t>Michelle</t>
  </si>
  <si>
    <t>Carlson</t>
  </si>
  <si>
    <t>Savannah</t>
  </si>
  <si>
    <t>Chen</t>
  </si>
  <si>
    <t>Yamaguchi</t>
  </si>
  <si>
    <t>Suzuka</t>
  </si>
  <si>
    <t>Lewis</t>
  </si>
  <si>
    <t>Tejedo Mulet</t>
  </si>
  <si>
    <t>Carla</t>
  </si>
  <si>
    <t>Warner</t>
  </si>
  <si>
    <t>Therese</t>
  </si>
  <si>
    <t>Niskanen</t>
  </si>
  <si>
    <t>Smith</t>
  </si>
  <si>
    <t>w</t>
  </si>
  <si>
    <t>Nichirei Ladies</t>
  </si>
  <si>
    <t>Sodegaura</t>
  </si>
  <si>
    <t>Japan</t>
  </si>
  <si>
    <t>JLPGA</t>
  </si>
  <si>
    <t>Iriya</t>
  </si>
  <si>
    <t>Hibiki</t>
  </si>
  <si>
    <t>Nagamine</t>
  </si>
  <si>
    <t>Saki</t>
  </si>
  <si>
    <t>Sasaki</t>
  </si>
  <si>
    <t>Shoko</t>
  </si>
  <si>
    <t>Takahashi</t>
  </si>
  <si>
    <t>Sayaka</t>
  </si>
  <si>
    <t>Suzuki</t>
  </si>
  <si>
    <t>Ai</t>
  </si>
  <si>
    <t>Uchida</t>
  </si>
  <si>
    <t>Kotoko</t>
  </si>
  <si>
    <t>Koiwai</t>
  </si>
  <si>
    <t>Sakura</t>
  </si>
  <si>
    <t>Okayama</t>
  </si>
  <si>
    <t>Eri</t>
  </si>
  <si>
    <t>Wakimoto</t>
  </si>
  <si>
    <t>Hana</t>
  </si>
  <si>
    <t>Aoki</t>
  </si>
  <si>
    <t>Serena</t>
  </si>
  <si>
    <t>Fujita</t>
  </si>
  <si>
    <t>Saiki</t>
  </si>
  <si>
    <t>Yoshikawa</t>
  </si>
  <si>
    <t>Momo</t>
  </si>
  <si>
    <t>Amamoto</t>
  </si>
  <si>
    <t>Haruka</t>
  </si>
  <si>
    <t>Tsai</t>
  </si>
  <si>
    <t>Pei-Ying</t>
  </si>
  <si>
    <t>Kanazawa</t>
  </si>
  <si>
    <t>Shina</t>
  </si>
  <si>
    <t>Kimura</t>
  </si>
  <si>
    <t>Ayako</t>
  </si>
  <si>
    <t>Kobayashi</t>
  </si>
  <si>
    <t>Mitsuki</t>
  </si>
  <si>
    <t>Yumeka</t>
  </si>
  <si>
    <t>Sakurai</t>
  </si>
  <si>
    <t>Kokona</t>
  </si>
  <si>
    <t>Na-Ri</t>
  </si>
  <si>
    <t>Mikashima</t>
  </si>
  <si>
    <t>Kana</t>
  </si>
  <si>
    <t>Sato</t>
  </si>
  <si>
    <t>Miyu</t>
  </si>
  <si>
    <t>Jiyai</t>
  </si>
  <si>
    <t>Shinozaki</t>
  </si>
  <si>
    <t>Mana</t>
  </si>
  <si>
    <t>Tsuruoka</t>
  </si>
  <si>
    <t>Watanabe</t>
  </si>
  <si>
    <t>Ayaka</t>
  </si>
  <si>
    <t>Ishikawa</t>
  </si>
  <si>
    <t>Asuka</t>
  </si>
  <si>
    <t>Tezuka</t>
  </si>
  <si>
    <t>Miyabi</t>
  </si>
  <si>
    <t>Nakamura</t>
  </si>
  <si>
    <t>Kano</t>
  </si>
  <si>
    <t>Suga</t>
  </si>
  <si>
    <t>Fuka</t>
  </si>
  <si>
    <t>Wu</t>
  </si>
  <si>
    <t>Chia Yen</t>
  </si>
  <si>
    <t>Yoshida</t>
  </si>
  <si>
    <t>Rin</t>
  </si>
  <si>
    <t>Izumida</t>
  </si>
  <si>
    <t>Kotona</t>
  </si>
  <si>
    <t>Kamiya</t>
  </si>
  <si>
    <t>Sora</t>
  </si>
  <si>
    <t>Ono</t>
  </si>
  <si>
    <t>Hiromu</t>
  </si>
  <si>
    <t>Ryu</t>
  </si>
  <si>
    <t>Ritsuko</t>
  </si>
  <si>
    <t>Yamaji</t>
  </si>
  <si>
    <t>Akira</t>
  </si>
  <si>
    <t>Hori</t>
  </si>
  <si>
    <t>Kotone</t>
  </si>
  <si>
    <t>Inami</t>
  </si>
  <si>
    <t>Mone</t>
  </si>
  <si>
    <t>Kudo</t>
  </si>
  <si>
    <t>Hyosong</t>
  </si>
  <si>
    <t>Nishizawa</t>
  </si>
  <si>
    <t>Ayumi</t>
  </si>
  <si>
    <t>Kishibe</t>
  </si>
  <si>
    <t>Momoko</t>
  </si>
  <si>
    <t>Ooide</t>
  </si>
  <si>
    <t>Mizuki</t>
  </si>
  <si>
    <t>Miyako</t>
  </si>
  <si>
    <t>Reika</t>
  </si>
  <si>
    <t>Nagashima</t>
  </si>
  <si>
    <t>Hanane</t>
  </si>
  <si>
    <t>Cocoro</t>
  </si>
  <si>
    <t>Sakuma</t>
  </si>
  <si>
    <t>Shuri</t>
  </si>
  <si>
    <t>Kinoshita</t>
  </si>
  <si>
    <t>Aya</t>
  </si>
  <si>
    <t>Osato</t>
  </si>
  <si>
    <t>Takano</t>
  </si>
  <si>
    <t>Aihi</t>
  </si>
  <si>
    <t>Miyuu</t>
  </si>
  <si>
    <t>Araki</t>
  </si>
  <si>
    <t>Yuna</t>
  </si>
  <si>
    <t>Kawagishi</t>
  </si>
  <si>
    <t>Fumika</t>
  </si>
  <si>
    <t>Kido</t>
  </si>
  <si>
    <t>Megumi</t>
  </si>
  <si>
    <t>Kotaki</t>
  </si>
  <si>
    <t>Mio</t>
  </si>
  <si>
    <t>Masada</t>
  </si>
  <si>
    <t>Yumeno</t>
  </si>
  <si>
    <t>Morita</t>
  </si>
  <si>
    <t>Nakasone</t>
  </si>
  <si>
    <t>Sumika</t>
  </si>
  <si>
    <t>Nii</t>
  </si>
  <si>
    <t>Yuka</t>
  </si>
  <si>
    <t>Ozeki</t>
  </si>
  <si>
    <t>Amiyu</t>
  </si>
  <si>
    <t>Shimokawa</t>
  </si>
  <si>
    <t>Takaku</t>
  </si>
  <si>
    <t>Minami</t>
  </si>
  <si>
    <t>Yasuda</t>
  </si>
  <si>
    <t>Yoshimoto</t>
  </si>
  <si>
    <t>Hikaru</t>
  </si>
  <si>
    <t>Kokone</t>
  </si>
  <si>
    <t>Arakaki</t>
  </si>
  <si>
    <t>Hina</t>
  </si>
  <si>
    <t>Arakawa</t>
  </si>
  <si>
    <t>Sue</t>
  </si>
  <si>
    <t>Yuika</t>
  </si>
  <si>
    <t>Tsuji</t>
  </si>
  <si>
    <t>Rie</t>
  </si>
  <si>
    <t>Yamauchi</t>
  </si>
  <si>
    <t>Hinaco</t>
  </si>
  <si>
    <t>Yoshiba</t>
  </si>
  <si>
    <t>Rumi</t>
  </si>
  <si>
    <t>Bae</t>
  </si>
  <si>
    <t>Seonwoo</t>
  </si>
  <si>
    <t>Inagaki</t>
  </si>
  <si>
    <t>Nanako</t>
  </si>
  <si>
    <t>Kiyomoto</t>
  </si>
  <si>
    <t>Morii</t>
  </si>
  <si>
    <t>Ayame</t>
  </si>
  <si>
    <t>Nozawa</t>
  </si>
  <si>
    <t>Mao</t>
  </si>
  <si>
    <t>Shibusawa</t>
  </si>
  <si>
    <t>Rieru</t>
  </si>
  <si>
    <t>Shinohara</t>
  </si>
  <si>
    <t>Takeo</t>
  </si>
  <si>
    <t>Hiruta</t>
  </si>
  <si>
    <t>Nagai</t>
  </si>
  <si>
    <t>Oki</t>
  </si>
  <si>
    <t>Seira</t>
  </si>
  <si>
    <t>Suganuma</t>
  </si>
  <si>
    <t>Nana</t>
  </si>
  <si>
    <t>Yamada</t>
  </si>
  <si>
    <t>Saho</t>
  </si>
  <si>
    <t>Yokomine</t>
  </si>
  <si>
    <t>Goto</t>
  </si>
  <si>
    <t>Kashiwabara</t>
  </si>
  <si>
    <t>Kozuma</t>
  </si>
  <si>
    <t>Ohnishi</t>
  </si>
  <si>
    <t>Aoi</t>
  </si>
  <si>
    <t>Okuyama</t>
  </si>
  <si>
    <t>Yuri</t>
  </si>
  <si>
    <t>Yamashiro</t>
  </si>
  <si>
    <t>Kato</t>
  </si>
  <si>
    <t>Reina</t>
  </si>
  <si>
    <t>Yumi</t>
  </si>
  <si>
    <t>Sakashita</t>
  </si>
  <si>
    <t>Isaki</t>
  </si>
  <si>
    <t>Tokunaga</t>
  </si>
  <si>
    <t>Anai</t>
  </si>
  <si>
    <t>Lala</t>
  </si>
  <si>
    <t>Gondo</t>
  </si>
  <si>
    <t>Natsuka</t>
  </si>
  <si>
    <t>Kawasaki</t>
  </si>
  <si>
    <t>Nagata</t>
  </si>
  <si>
    <t>Kanae</t>
  </si>
  <si>
    <t>Hosaka</t>
  </si>
  <si>
    <t>Mayu</t>
  </si>
  <si>
    <t>Usui</t>
  </si>
  <si>
    <t>Kogure</t>
  </si>
  <si>
    <t>Chihiro</t>
  </si>
  <si>
    <t>Moeno</t>
  </si>
  <si>
    <t>Ayano</t>
  </si>
  <si>
    <t>The Heaven Masters</t>
  </si>
  <si>
    <t>The Heaven</t>
  </si>
  <si>
    <t>South Korea</t>
  </si>
  <si>
    <t>KLPGA</t>
  </si>
  <si>
    <t>Ro</t>
  </si>
  <si>
    <t>Seunghui</t>
  </si>
  <si>
    <t>Dayeon</t>
  </si>
  <si>
    <t>Lim</t>
  </si>
  <si>
    <t>Heejeong</t>
  </si>
  <si>
    <t>Ji Hyeon</t>
  </si>
  <si>
    <t>Yoo</t>
  </si>
  <si>
    <t>Hyunjo</t>
  </si>
  <si>
    <t>Minbyeol</t>
  </si>
  <si>
    <t>Dongeun</t>
  </si>
  <si>
    <t>Choi</t>
  </si>
  <si>
    <t>Ye Bon</t>
  </si>
  <si>
    <t>Han</t>
  </si>
  <si>
    <t>Areum</t>
  </si>
  <si>
    <t>Hyunkyung</t>
  </si>
  <si>
    <t>Jung</t>
  </si>
  <si>
    <t>Jihyo</t>
  </si>
  <si>
    <t>Nayoung</t>
  </si>
  <si>
    <t>Jae Yoon</t>
  </si>
  <si>
    <t>Jiwon</t>
  </si>
  <si>
    <t>Pak</t>
  </si>
  <si>
    <t>Juyoung</t>
  </si>
  <si>
    <t>Minkyung</t>
  </si>
  <si>
    <t>Hong</t>
  </si>
  <si>
    <t>Jinyoung2</t>
  </si>
  <si>
    <t>Jungmin</t>
  </si>
  <si>
    <t>Hyun</t>
  </si>
  <si>
    <t>Selin</t>
  </si>
  <si>
    <t>Bokyeom</t>
  </si>
  <si>
    <t>Park 0709</t>
  </si>
  <si>
    <t>Seojin</t>
  </si>
  <si>
    <t>Ko</t>
  </si>
  <si>
    <t>Jiyoung</t>
  </si>
  <si>
    <t>Ahn</t>
  </si>
  <si>
    <t>Songyi</t>
  </si>
  <si>
    <t>Jinseon</t>
  </si>
  <si>
    <t>Jeong</t>
  </si>
  <si>
    <t>Yunji</t>
  </si>
  <si>
    <t>Jo</t>
  </si>
  <si>
    <t>Hyelim</t>
  </si>
  <si>
    <t>Jaehee</t>
  </si>
  <si>
    <t>Soyoung</t>
  </si>
  <si>
    <t>Sohn</t>
  </si>
  <si>
    <t>Yebeen</t>
  </si>
  <si>
    <t>Sung</t>
  </si>
  <si>
    <t>Yu Jin</t>
  </si>
  <si>
    <t>Sohyun</t>
  </si>
  <si>
    <t>Eunwoo</t>
  </si>
  <si>
    <t>Hyunji</t>
  </si>
  <si>
    <t>Jisu</t>
  </si>
  <si>
    <t>Ju Hyun</t>
  </si>
  <si>
    <t>Sehee</t>
  </si>
  <si>
    <t>Jihye3</t>
  </si>
  <si>
    <t>Seo</t>
  </si>
  <si>
    <t>Uhjin</t>
  </si>
  <si>
    <t>Sunju</t>
  </si>
  <si>
    <t>Yerim</t>
  </si>
  <si>
    <t>Ma</t>
  </si>
  <si>
    <t>Dasom</t>
  </si>
  <si>
    <t>Hyejun</t>
  </si>
  <si>
    <t>Hwang</t>
  </si>
  <si>
    <t>Min Jeong</t>
  </si>
  <si>
    <t>Ju</t>
  </si>
  <si>
    <t>Ga In</t>
  </si>
  <si>
    <t>Jun</t>
  </si>
  <si>
    <t>Yesung</t>
  </si>
  <si>
    <t>Minju</t>
  </si>
  <si>
    <t>Juni</t>
  </si>
  <si>
    <t>Moon</t>
  </si>
  <si>
    <t>Jeongmin</t>
  </si>
  <si>
    <t>Kyo Rim</t>
  </si>
  <si>
    <t>Yeunjung</t>
  </si>
  <si>
    <t>Na Kyoung</t>
  </si>
  <si>
    <t>Soyi</t>
  </si>
  <si>
    <t>Doyeong</t>
  </si>
  <si>
    <t>Dagyeom</t>
  </si>
  <si>
    <t>Geena</t>
  </si>
  <si>
    <t>Baek</t>
  </si>
  <si>
    <t>Gyeol</t>
  </si>
  <si>
    <t>Gaeun</t>
  </si>
  <si>
    <t>Cho</t>
  </si>
  <si>
    <t>Ayean</t>
  </si>
  <si>
    <t>Gayul</t>
  </si>
  <si>
    <t>Yang</t>
  </si>
  <si>
    <t>Ayeon</t>
  </si>
  <si>
    <t>Yun</t>
  </si>
  <si>
    <t>Hwayeong</t>
  </si>
  <si>
    <t>Hyeji</t>
  </si>
  <si>
    <t>Kabin</t>
  </si>
  <si>
    <t>Bit Na</t>
  </si>
  <si>
    <t>Jeon</t>
  </si>
  <si>
    <t>Hyo Min</t>
  </si>
  <si>
    <t>Seunghee</t>
  </si>
  <si>
    <t>Ji</t>
  </si>
  <si>
    <t>Hansol</t>
  </si>
  <si>
    <t>Ku</t>
  </si>
  <si>
    <t>Rae Hyeon</t>
  </si>
  <si>
    <t>Ro Un</t>
  </si>
  <si>
    <t>Seungyeon</t>
  </si>
  <si>
    <t>Yoon</t>
  </si>
  <si>
    <t>Da Hyun</t>
  </si>
  <si>
    <t>Hye Rim</t>
  </si>
  <si>
    <t>Yoona</t>
  </si>
  <si>
    <t>Chaeyeon</t>
  </si>
  <si>
    <t>Jihyun</t>
  </si>
  <si>
    <t>Minsun7</t>
  </si>
  <si>
    <t>Shi Hyun</t>
  </si>
  <si>
    <t>Chaeeun2</t>
  </si>
  <si>
    <t>Seo Young</t>
  </si>
  <si>
    <t>Boonchant</t>
  </si>
  <si>
    <t>Jaravee</t>
  </si>
  <si>
    <t>Hyewon</t>
  </si>
  <si>
    <t>Ha</t>
  </si>
  <si>
    <t>Dain</t>
  </si>
  <si>
    <t>Jang</t>
  </si>
  <si>
    <t>Suyeon</t>
  </si>
  <si>
    <t>Joori</t>
  </si>
  <si>
    <t>Su A</t>
  </si>
  <si>
    <t>Youn</t>
  </si>
  <si>
    <t>Sun Jeung</t>
  </si>
  <si>
    <t>I An</t>
  </si>
  <si>
    <t>Jeongmee</t>
  </si>
  <si>
    <t>Jisun</t>
  </si>
  <si>
    <t>Seo Yeon</t>
  </si>
  <si>
    <t>Li</t>
  </si>
  <si>
    <t>Shuying</t>
  </si>
  <si>
    <t>Woojeong</t>
  </si>
  <si>
    <t>So Hye</t>
  </si>
  <si>
    <t>Suhyun3</t>
  </si>
  <si>
    <t>Gyeong Eun</t>
  </si>
  <si>
    <t>Heo</t>
  </si>
  <si>
    <t>Dabeen</t>
  </si>
  <si>
    <t>U Ree</t>
  </si>
  <si>
    <t>Jeong Hyun</t>
  </si>
  <si>
    <t>Jeongmin2</t>
  </si>
  <si>
    <t>Yoollyn</t>
  </si>
  <si>
    <t>You</t>
  </si>
  <si>
    <t>Hyoju</t>
  </si>
  <si>
    <t>Yeonseo</t>
  </si>
  <si>
    <t>Eunhye</t>
  </si>
  <si>
    <t>Hee Young</t>
  </si>
  <si>
    <t>Hyo Moon</t>
  </si>
  <si>
    <t>Ha Na</t>
  </si>
  <si>
    <t>Esther</t>
  </si>
  <si>
    <t>Yujin</t>
  </si>
  <si>
    <t>Heeji</t>
  </si>
  <si>
    <t>Jinyeong</t>
  </si>
  <si>
    <t>Eun A</t>
  </si>
  <si>
    <t>Czech Ladies Open</t>
  </si>
  <si>
    <t>Beroun</t>
  </si>
  <si>
    <t>Czech Republic</t>
  </si>
  <si>
    <t>Ladies European</t>
  </si>
  <si>
    <t>Alexander</t>
  </si>
  <si>
    <t>Casandra</t>
  </si>
  <si>
    <t>Hamilton</t>
  </si>
  <si>
    <t>Esme</t>
  </si>
  <si>
    <t>Sobron Galmes</t>
  </si>
  <si>
    <t>Luna</t>
  </si>
  <si>
    <t>Delacour</t>
  </si>
  <si>
    <t>Perrine</t>
  </si>
  <si>
    <t>Fuenfstueck</t>
  </si>
  <si>
    <t>Harry</t>
  </si>
  <si>
    <t>Darcey</t>
  </si>
  <si>
    <t>Iturrioz</t>
  </si>
  <si>
    <t>Nuria</t>
  </si>
  <si>
    <t>Metraux</t>
  </si>
  <si>
    <t>Harm</t>
  </si>
  <si>
    <t>Leonie</t>
  </si>
  <si>
    <t>Rudgeley</t>
  </si>
  <si>
    <t>Kirsten</t>
  </si>
  <si>
    <t>Saint Germain</t>
  </si>
  <si>
    <t>Natalie</t>
  </si>
  <si>
    <t>Screen</t>
  </si>
  <si>
    <t>Hannah</t>
  </si>
  <si>
    <t>Babnik</t>
  </si>
  <si>
    <t>Pia</t>
  </si>
  <si>
    <t>Fanali</t>
  </si>
  <si>
    <t>Alessandra</t>
  </si>
  <si>
    <t>Kouskova</t>
  </si>
  <si>
    <t>Sara</t>
  </si>
  <si>
    <t>Penttila</t>
  </si>
  <si>
    <t>Emily</t>
  </si>
  <si>
    <t>Forbrigd</t>
  </si>
  <si>
    <t>Dorthea</t>
  </si>
  <si>
    <t>Hall</t>
  </si>
  <si>
    <t>Lydia</t>
  </si>
  <si>
    <t>Herbin</t>
  </si>
  <si>
    <t>Celine</t>
  </si>
  <si>
    <t>Huang</t>
  </si>
  <si>
    <t>Komulainen</t>
  </si>
  <si>
    <t>Noora</t>
  </si>
  <si>
    <t>Navarrosa</t>
  </si>
  <si>
    <t>Brianna</t>
  </si>
  <si>
    <t>Noja</t>
  </si>
  <si>
    <t>Chiara</t>
  </si>
  <si>
    <t>Spitz</t>
  </si>
  <si>
    <t>Zalewska</t>
  </si>
  <si>
    <t>Dorota</t>
  </si>
  <si>
    <t>Harang</t>
  </si>
  <si>
    <t>Meekers</t>
  </si>
  <si>
    <t>Romy</t>
  </si>
  <si>
    <t>Oboh</t>
  </si>
  <si>
    <t>Georgia</t>
  </si>
  <si>
    <t>Sattelkau</t>
  </si>
  <si>
    <t>Celina</t>
  </si>
  <si>
    <t>Wrigley</t>
  </si>
  <si>
    <t>Johanna</t>
  </si>
  <si>
    <t>Cheenglab</t>
  </si>
  <si>
    <t>Trichat</t>
  </si>
  <si>
    <t>Darquea</t>
  </si>
  <si>
    <t>Davies</t>
  </si>
  <si>
    <t>Rosie</t>
  </si>
  <si>
    <t>Fuller</t>
  </si>
  <si>
    <t>Annabell</t>
  </si>
  <si>
    <t>Kibsgaard</t>
  </si>
  <si>
    <t>Sofie</t>
  </si>
  <si>
    <t>Kobori</t>
  </si>
  <si>
    <t>Momoka</t>
  </si>
  <si>
    <t>Sudow</t>
  </si>
  <si>
    <t>Ellinor</t>
  </si>
  <si>
    <t>Utama</t>
  </si>
  <si>
    <t>Aunchisa</t>
  </si>
  <si>
    <t>Walsh</t>
  </si>
  <si>
    <t>Barroso Sa</t>
  </si>
  <si>
    <t>Byrne</t>
  </si>
  <si>
    <t>Chevalier</t>
  </si>
  <si>
    <t>Davidson Spilkova</t>
  </si>
  <si>
    <t>Klara</t>
  </si>
  <si>
    <t>Garvey</t>
  </si>
  <si>
    <t>Givens</t>
  </si>
  <si>
    <t>Eleanor</t>
  </si>
  <si>
    <t>Baker</t>
  </si>
  <si>
    <t>Bennett</t>
  </si>
  <si>
    <t>Kelsey</t>
  </si>
  <si>
    <t>Dagar</t>
  </si>
  <si>
    <t>Diksha</t>
  </si>
  <si>
    <t>Drall</t>
  </si>
  <si>
    <t>Amandeep</t>
  </si>
  <si>
    <t>Hinson-Tolchard</t>
  </si>
  <si>
    <t>Maddison</t>
  </si>
  <si>
    <t>Malik</t>
  </si>
  <si>
    <t>Tvesa</t>
  </si>
  <si>
    <t>Nuutinen</t>
  </si>
  <si>
    <t>Sanna</t>
  </si>
  <si>
    <t>Swayne</t>
  </si>
  <si>
    <t>Alexandra</t>
  </si>
  <si>
    <t>Folke</t>
  </si>
  <si>
    <t>Moa</t>
  </si>
  <si>
    <t>Parker</t>
  </si>
  <si>
    <t>Florentyna</t>
  </si>
  <si>
    <t>Schober</t>
  </si>
  <si>
    <t>Bouvet</t>
  </si>
  <si>
    <t>Vanessa</t>
  </si>
  <si>
    <t>Melecka</t>
  </si>
  <si>
    <t>Tereza</t>
  </si>
  <si>
    <t>Skarpnord</t>
  </si>
  <si>
    <t>Marianne</t>
  </si>
  <si>
    <t>Taylor</t>
  </si>
  <si>
    <t>Williams</t>
  </si>
  <si>
    <t>Chloe</t>
  </si>
  <si>
    <t>Bakshi</t>
  </si>
  <si>
    <t>Hitaashee</t>
  </si>
  <si>
    <t>Hernandez</t>
  </si>
  <si>
    <t>Mackova</t>
  </si>
  <si>
    <t>Patricie</t>
  </si>
  <si>
    <t>Kauffmann</t>
  </si>
  <si>
    <t>Carolin</t>
  </si>
  <si>
    <t>Mehaffey</t>
  </si>
  <si>
    <t>Olivia</t>
  </si>
  <si>
    <t>Singh</t>
  </si>
  <si>
    <t>Sneha</t>
  </si>
  <si>
    <t>Sanz Barrio</t>
  </si>
  <si>
    <t>Marta</t>
  </si>
  <si>
    <t>Wikstrom</t>
  </si>
  <si>
    <t>Ursula</t>
  </si>
  <si>
    <t>Bailey</t>
  </si>
  <si>
    <t>Lianna</t>
  </si>
  <si>
    <t>Finn</t>
  </si>
  <si>
    <t>Michaela</t>
  </si>
  <si>
    <t>Arwefjall</t>
  </si>
  <si>
    <t>Kajsa</t>
  </si>
  <si>
    <t>Humphreys</t>
  </si>
  <si>
    <t>Lily May</t>
  </si>
  <si>
    <t>Kedronova</t>
  </si>
  <si>
    <t>Veronika</t>
  </si>
  <si>
    <t>Magnusson</t>
  </si>
  <si>
    <t>Schmidt</t>
  </si>
  <si>
    <t>Patricia Isabel</t>
  </si>
  <si>
    <t>Screene</t>
  </si>
  <si>
    <t>Canice</t>
  </si>
  <si>
    <t>Billie-Jo</t>
  </si>
  <si>
    <t>Zanusso</t>
  </si>
  <si>
    <t>Davis</t>
  </si>
  <si>
    <t>Hayley</t>
  </si>
  <si>
    <t>Forsterling</t>
  </si>
  <si>
    <t>Haddioui</t>
  </si>
  <si>
    <t>Maha</t>
  </si>
  <si>
    <t>Kapoor</t>
  </si>
  <si>
    <t>Vani</t>
  </si>
  <si>
    <t>MacLaren</t>
  </si>
  <si>
    <t>Meghan</t>
  </si>
  <si>
    <t>Stavnar</t>
  </si>
  <si>
    <t>Madelene</t>
  </si>
  <si>
    <t>Young</t>
  </si>
  <si>
    <t>Liz</t>
  </si>
  <si>
    <t>Bregman</t>
  </si>
  <si>
    <t>Stacy Lee</t>
  </si>
  <si>
    <t>Gimmy</t>
  </si>
  <si>
    <t>Verena</t>
  </si>
  <si>
    <t>Hollern</t>
  </si>
  <si>
    <t>Latorre</t>
  </si>
  <si>
    <t>Amaia</t>
  </si>
  <si>
    <t>Martin</t>
  </si>
  <si>
    <t>Thalia</t>
  </si>
  <si>
    <t>Meyssonnier</t>
  </si>
  <si>
    <t>Anais</t>
  </si>
  <si>
    <t>Peronnin</t>
  </si>
  <si>
    <t>Emie</t>
  </si>
  <si>
    <t>Sauzon</t>
  </si>
  <si>
    <t>Witt</t>
  </si>
  <si>
    <t>Bjorgvinsdottir</t>
  </si>
  <si>
    <t>Gudrun</t>
  </si>
  <si>
    <t>Cherif Essakali</t>
  </si>
  <si>
    <t>Dennis</t>
  </si>
  <si>
    <t>Du Toit</t>
  </si>
  <si>
    <t>Danielle</t>
  </si>
  <si>
    <t>Grechi</t>
  </si>
  <si>
    <t>Hoogeboom</t>
  </si>
  <si>
    <t>Mayka</t>
  </si>
  <si>
    <t>Klotz</t>
  </si>
  <si>
    <t>Ariane</t>
  </si>
  <si>
    <t>Kreuzer</t>
  </si>
  <si>
    <t>Helen Tamy</t>
  </si>
  <si>
    <t>Sicking</t>
  </si>
  <si>
    <t>Hester</t>
  </si>
  <si>
    <t>Thomson</t>
  </si>
  <si>
    <t>Michele</t>
  </si>
  <si>
    <t>Tripathi</t>
  </si>
  <si>
    <t>Neha</t>
  </si>
  <si>
    <t>Dlamini</t>
  </si>
  <si>
    <t>Nobuhle</t>
  </si>
  <si>
    <t>Floyd</t>
  </si>
  <si>
    <t>Kiera</t>
  </si>
  <si>
    <t>Koivisto</t>
  </si>
  <si>
    <t>Tiia</t>
  </si>
  <si>
    <t>Kozeluhova</t>
  </si>
  <si>
    <t>Mcclymont</t>
  </si>
  <si>
    <t>Lorna</t>
  </si>
  <si>
    <t>Mora</t>
  </si>
  <si>
    <t>Anne-Charlotte</t>
  </si>
  <si>
    <t>Moyano Reigosa</t>
  </si>
  <si>
    <t>Clara</t>
  </si>
  <si>
    <t>Nobilio</t>
  </si>
  <si>
    <t>Alessia</t>
  </si>
  <si>
    <t>Prashanth</t>
  </si>
  <si>
    <t>Avani</t>
  </si>
  <si>
    <t>Alonso</t>
  </si>
  <si>
    <t>Carmen</t>
  </si>
  <si>
    <t>Gower</t>
  </si>
  <si>
    <t>Ellie</t>
  </si>
  <si>
    <t>Laffar</t>
  </si>
  <si>
    <t>Charlotte</t>
  </si>
  <si>
    <t>Beveridge</t>
  </si>
  <si>
    <t>Coffa</t>
  </si>
  <si>
    <t>Pasqualle</t>
  </si>
  <si>
    <t>Fernandez</t>
  </si>
  <si>
    <t>Blanca</t>
  </si>
  <si>
    <t>Henry</t>
  </si>
  <si>
    <t>Kylie</t>
  </si>
  <si>
    <t>Napoleaova</t>
  </si>
  <si>
    <t>Kristyna</t>
  </si>
  <si>
    <t>Keh</t>
  </si>
  <si>
    <t>Wenyung</t>
  </si>
  <si>
    <t>Kohoutek</t>
  </si>
  <si>
    <t>Annika</t>
  </si>
  <si>
    <t>Vanova</t>
  </si>
  <si>
    <t>Sideri</t>
  </si>
  <si>
    <t>Macdonald</t>
  </si>
  <si>
    <t>Simmermacher</t>
  </si>
  <si>
    <t>Magdalena</t>
  </si>
  <si>
    <t>Eva</t>
  </si>
  <si>
    <t>Stahle</t>
  </si>
  <si>
    <t>Louise</t>
  </si>
  <si>
    <t>KPMG Womens PGA Championship</t>
  </si>
  <si>
    <t>Fields Ranch</t>
  </si>
  <si>
    <t>Texas</t>
  </si>
  <si>
    <t>LPGA</t>
  </si>
  <si>
    <t>Minjee</t>
  </si>
  <si>
    <t>Auston</t>
  </si>
  <si>
    <t>Wannasaen</t>
  </si>
  <si>
    <t>Chanettee</t>
  </si>
  <si>
    <t>Iwai</t>
  </si>
  <si>
    <t>Chisato</t>
  </si>
  <si>
    <t>Thitikul</t>
  </si>
  <si>
    <t>Jeeno</t>
  </si>
  <si>
    <t>Yamashita</t>
  </si>
  <si>
    <t>Yin</t>
  </si>
  <si>
    <t>Angel</t>
  </si>
  <si>
    <t>Hye-Jin</t>
  </si>
  <si>
    <t>Somi</t>
  </si>
  <si>
    <t>Hsu</t>
  </si>
  <si>
    <t>Wei-Ling</t>
  </si>
  <si>
    <t>Roussin-Bouchard</t>
  </si>
  <si>
    <t>Henseleit</t>
  </si>
  <si>
    <t>Hull</t>
  </si>
  <si>
    <t>Charley</t>
  </si>
  <si>
    <t>Lucy</t>
  </si>
  <si>
    <t>Noh</t>
  </si>
  <si>
    <t>Yealimi</t>
  </si>
  <si>
    <t>Thompson</t>
  </si>
  <si>
    <t>Lexi</t>
  </si>
  <si>
    <t>Youmin</t>
  </si>
  <si>
    <t>Korda</t>
  </si>
  <si>
    <t>Nelly</t>
  </si>
  <si>
    <t>Maguire</t>
  </si>
  <si>
    <t>Leona</t>
  </si>
  <si>
    <t>Miranda</t>
  </si>
  <si>
    <t>Bang</t>
  </si>
  <si>
    <t>Shinsil</t>
  </si>
  <si>
    <t>Do</t>
  </si>
  <si>
    <t>Kupcho</t>
  </si>
  <si>
    <t>Andrea</t>
  </si>
  <si>
    <t>Takeda</t>
  </si>
  <si>
    <t>Rio</t>
  </si>
  <si>
    <t>Ruoning</t>
  </si>
  <si>
    <t>Akie</t>
  </si>
  <si>
    <t>Munoz</t>
  </si>
  <si>
    <t>Azahara</t>
  </si>
  <si>
    <t>In Gee</t>
  </si>
  <si>
    <t>Duncan</t>
  </si>
  <si>
    <t>Lindy</t>
  </si>
  <si>
    <t>Mi Hyang</t>
  </si>
  <si>
    <t>Ruixin</t>
  </si>
  <si>
    <t>Weber</t>
  </si>
  <si>
    <t>Dewi</t>
  </si>
  <si>
    <t>Hataoka</t>
  </si>
  <si>
    <t>Nasa</t>
  </si>
  <si>
    <t>Henderson</t>
  </si>
  <si>
    <t>Brooke M.</t>
  </si>
  <si>
    <t>Katsu</t>
  </si>
  <si>
    <t>Grace</t>
  </si>
  <si>
    <t>Lopez Ramirez</t>
  </si>
  <si>
    <t>Morgane</t>
  </si>
  <si>
    <t>Kumkang</t>
  </si>
  <si>
    <t>Ruffels</t>
  </si>
  <si>
    <t>Gabriela</t>
  </si>
  <si>
    <t>Yan</t>
  </si>
  <si>
    <t>Yubol</t>
  </si>
  <si>
    <t>Arpichaya</t>
  </si>
  <si>
    <t>Davidson</t>
  </si>
  <si>
    <t>Karis</t>
  </si>
  <si>
    <t>Kyriacou</t>
  </si>
  <si>
    <t>Stephanie</t>
  </si>
  <si>
    <t>Lopez</t>
  </si>
  <si>
    <t>Gaby</t>
  </si>
  <si>
    <t>Stark</t>
  </si>
  <si>
    <t>Maja</t>
  </si>
  <si>
    <t>Joo</t>
  </si>
  <si>
    <t>Soo Bin</t>
  </si>
  <si>
    <t>Jutanugarn</t>
  </si>
  <si>
    <t>Ariya</t>
  </si>
  <si>
    <t>Khang</t>
  </si>
  <si>
    <t>Sei Young</t>
  </si>
  <si>
    <t>Koerstz Madsen</t>
  </si>
  <si>
    <t>Nanna</t>
  </si>
  <si>
    <t>O'Toole</t>
  </si>
  <si>
    <t>Ryann</t>
  </si>
  <si>
    <t>Pagdanganan</t>
  </si>
  <si>
    <t>Bianca</t>
  </si>
  <si>
    <t>Reto</t>
  </si>
  <si>
    <t>Paula</t>
  </si>
  <si>
    <t>Tavatanakit</t>
  </si>
  <si>
    <t>Patty</t>
  </si>
  <si>
    <t>Chien</t>
  </si>
  <si>
    <t>Peiyun</t>
  </si>
  <si>
    <t>Matthews</t>
  </si>
  <si>
    <t>Nishimura</t>
  </si>
  <si>
    <t>Haeran</t>
  </si>
  <si>
    <t>Jing</t>
  </si>
  <si>
    <t>An</t>
  </si>
  <si>
    <t>Narin</t>
  </si>
  <si>
    <t>Saso</t>
  </si>
  <si>
    <t>Belac</t>
  </si>
  <si>
    <t>Ana</t>
  </si>
  <si>
    <t>Moriya</t>
  </si>
  <si>
    <t>Ciganda</t>
  </si>
  <si>
    <t>Carlota</t>
  </si>
  <si>
    <t>Suwannapura</t>
  </si>
  <si>
    <t>Jasmine</t>
  </si>
  <si>
    <t>Rose</t>
  </si>
  <si>
    <t>Cowan</t>
  </si>
  <si>
    <t>Guseva</t>
  </si>
  <si>
    <t>Nataliya</t>
  </si>
  <si>
    <t>Hartlage</t>
  </si>
  <si>
    <t>Naveed</t>
  </si>
  <si>
    <t>Hira</t>
  </si>
  <si>
    <t>Ilhee</t>
  </si>
  <si>
    <t>Buhai</t>
  </si>
  <si>
    <t>Ashleigh</t>
  </si>
  <si>
    <t>Robyn</t>
  </si>
  <si>
    <t>Corpuz</t>
  </si>
  <si>
    <t>Allisen</t>
  </si>
  <si>
    <t>De Roey</t>
  </si>
  <si>
    <t>Manon</t>
  </si>
  <si>
    <t>Ewart Shadoff</t>
  </si>
  <si>
    <t>Jodi</t>
  </si>
  <si>
    <t>Grant</t>
  </si>
  <si>
    <t>Linn</t>
  </si>
  <si>
    <t>Grewal</t>
  </si>
  <si>
    <t>Haeji</t>
  </si>
  <si>
    <t>A Lim</t>
  </si>
  <si>
    <t>Kuwaki</t>
  </si>
  <si>
    <t>Shiho</t>
  </si>
  <si>
    <t>Lee6</t>
  </si>
  <si>
    <t>Jeongeun</t>
  </si>
  <si>
    <t>Nordqvist</t>
  </si>
  <si>
    <t>Pedersen</t>
  </si>
  <si>
    <t>Emily Kristine</t>
  </si>
  <si>
    <t>Rhodes</t>
  </si>
  <si>
    <t>Mimi</t>
  </si>
  <si>
    <t>Szokol</t>
  </si>
  <si>
    <t>Elizabeth</t>
  </si>
  <si>
    <t>Im</t>
  </si>
  <si>
    <t>Jin Hee</t>
  </si>
  <si>
    <t>Kaur</t>
  </si>
  <si>
    <t>Gurleen</t>
  </si>
  <si>
    <t>Kawamoto</t>
  </si>
  <si>
    <t>Yui</t>
  </si>
  <si>
    <t>Krauter</t>
  </si>
  <si>
    <t>Aline</t>
  </si>
  <si>
    <t>Phatlum</t>
  </si>
  <si>
    <t>Pornanong</t>
  </si>
  <si>
    <t>Sagstrom</t>
  </si>
  <si>
    <t>Saigo</t>
  </si>
  <si>
    <t>Shibuno</t>
  </si>
  <si>
    <t>Hinako</t>
  </si>
  <si>
    <t>Tardy</t>
  </si>
  <si>
    <t>Tseng</t>
  </si>
  <si>
    <t>Yani</t>
  </si>
  <si>
    <t>Vu</t>
  </si>
  <si>
    <t>Lilia</t>
  </si>
  <si>
    <t>Ina</t>
  </si>
  <si>
    <t>Madison</t>
  </si>
  <si>
    <t>Weiwei</t>
  </si>
  <si>
    <t>Anannarukarn</t>
  </si>
  <si>
    <t>Pajaree</t>
  </si>
  <si>
    <t>Baba</t>
  </si>
  <si>
    <t>Dryburgh</t>
  </si>
  <si>
    <t>Gemma</t>
  </si>
  <si>
    <t>Suji</t>
  </si>
  <si>
    <t>Kinhult</t>
  </si>
  <si>
    <t>Frida</t>
  </si>
  <si>
    <t>Stacy</t>
  </si>
  <si>
    <t>Lindblad</t>
  </si>
  <si>
    <t>Ingrid</t>
  </si>
  <si>
    <t>Porter</t>
  </si>
  <si>
    <t>Cassie</t>
  </si>
  <si>
    <t>Schmelzel</t>
  </si>
  <si>
    <t>Stoll</t>
  </si>
  <si>
    <t>Gigi</t>
  </si>
  <si>
    <t>Valenzuela</t>
  </si>
  <si>
    <t>Albane</t>
  </si>
  <si>
    <t>Boutier</t>
  </si>
  <si>
    <t>Coe</t>
  </si>
  <si>
    <t>Joanna</t>
  </si>
  <si>
    <t>Furue</t>
  </si>
  <si>
    <t>Galdiano</t>
  </si>
  <si>
    <t>Mariel</t>
  </si>
  <si>
    <t>He</t>
  </si>
  <si>
    <t>Muni</t>
  </si>
  <si>
    <t>Masson</t>
  </si>
  <si>
    <t>Strom</t>
  </si>
  <si>
    <t>Linnea</t>
  </si>
  <si>
    <t>Allie</t>
  </si>
  <si>
    <t>Kerr</t>
  </si>
  <si>
    <t>Cristie</t>
  </si>
  <si>
    <t>Popov</t>
  </si>
  <si>
    <t>Yahui</t>
  </si>
  <si>
    <t>Changkija</t>
  </si>
  <si>
    <t>Sandra</t>
  </si>
  <si>
    <t>Coughlin</t>
  </si>
  <si>
    <t>Tamburlini</t>
  </si>
  <si>
    <t>Gillman</t>
  </si>
  <si>
    <t>Kristen</t>
  </si>
  <si>
    <t>Knight</t>
  </si>
  <si>
    <t>Cheyenne</t>
  </si>
  <si>
    <t>Sung Hyun</t>
  </si>
  <si>
    <t>Felce</t>
  </si>
  <si>
    <t>Inglis</t>
  </si>
  <si>
    <t>Lee5</t>
  </si>
  <si>
    <t>Vivaldi</t>
  </si>
  <si>
    <t>Benedetta</t>
  </si>
  <si>
    <t>Pano</t>
  </si>
  <si>
    <t>Alexa</t>
  </si>
  <si>
    <t>Ashok</t>
  </si>
  <si>
    <t>Aditi</t>
  </si>
  <si>
    <t>Sepmoree</t>
  </si>
  <si>
    <t>Katelyn</t>
  </si>
  <si>
    <t>Mirim</t>
  </si>
  <si>
    <t>Grier</t>
  </si>
  <si>
    <t>Curdt</t>
  </si>
  <si>
    <t>Hyo Joo</t>
  </si>
  <si>
    <t>Jin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</si>
</sst>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Ruoning Yin</v>
          </cell>
        </row>
        <row r="20">
          <cell r="E20" t="str">
            <v>Haeran Ryu</v>
          </cell>
        </row>
        <row r="21">
          <cell r="E21" t="str">
            <v>Minjee Lee</v>
          </cell>
        </row>
        <row r="22">
          <cell r="E22" t="str">
            <v>Celine Boutier</v>
          </cell>
        </row>
        <row r="23">
          <cell r="E23" t="str">
            <v>Hye-Jin Choi</v>
          </cell>
        </row>
        <row r="24">
          <cell r="E24" t="str">
            <v>Lydia Ko</v>
          </cell>
        </row>
        <row r="25">
          <cell r="E25" t="str">
            <v>Ayaka Furue</v>
          </cell>
        </row>
        <row r="26">
          <cell r="E26" t="str">
            <v>Charley Hull</v>
          </cell>
        </row>
        <row r="27">
          <cell r="E27" t="str">
            <v>Angel Yin</v>
          </cell>
        </row>
        <row r="28">
          <cell r="E28" t="str">
            <v>Hyo Joo Kim</v>
          </cell>
        </row>
        <row r="29">
          <cell r="E29" t="str">
            <v>Ariya Jutanugarn</v>
          </cell>
        </row>
        <row r="30">
          <cell r="E30" t="str">
            <v>Rio Takeda</v>
          </cell>
        </row>
        <row r="31">
          <cell r="E31" t="str">
            <v>Akie Iwai</v>
          </cell>
        </row>
        <row r="32">
          <cell r="E32" t="str">
            <v>Mao Saigo</v>
          </cell>
        </row>
        <row r="33">
          <cell r="E33" t="str">
            <v>Yealimi Noh</v>
          </cell>
        </row>
        <row r="34">
          <cell r="E34" t="str">
            <v>Jin Young Ko</v>
          </cell>
        </row>
        <row r="35">
          <cell r="E35" t="str">
            <v>Carlota Ciganda</v>
          </cell>
        </row>
        <row r="36">
          <cell r="E36" t="str">
            <v>Somi Lee</v>
          </cell>
        </row>
        <row r="37">
          <cell r="E37" t="str">
            <v>Miyu Yamashita</v>
          </cell>
        </row>
        <row r="38">
          <cell r="E38" t="str">
            <v>A Lim Kim</v>
          </cell>
        </row>
        <row r="39">
          <cell r="E39" t="str">
            <v>Jin Hee Im</v>
          </cell>
        </row>
        <row r="40">
          <cell r="E40" t="str">
            <v>Andrea Lee</v>
          </cell>
        </row>
        <row r="41">
          <cell r="E41" t="str">
            <v>Chisato Iwai</v>
          </cell>
        </row>
        <row r="42">
          <cell r="E42" t="str">
            <v>Esther Henseleit</v>
          </cell>
        </row>
        <row r="43">
          <cell r="E43" t="str">
            <v>Brooke M. Henderson</v>
          </cell>
        </row>
        <row r="44">
          <cell r="E44" t="str">
            <v>Lexi Thompson</v>
          </cell>
        </row>
        <row r="45">
          <cell r="E45" t="str">
            <v>Linn Grant</v>
          </cell>
        </row>
        <row r="46">
          <cell r="E46" t="str">
            <v>Hannah Green</v>
          </cell>
        </row>
        <row r="47">
          <cell r="E47" t="str">
            <v>Nasa Hataoka</v>
          </cell>
        </row>
        <row r="48">
          <cell r="E48" t="str">
            <v>Nanna Koerstz Madsen</v>
          </cell>
        </row>
        <row r="49">
          <cell r="E49" t="str">
            <v>Jennifer Kupcho</v>
          </cell>
        </row>
        <row r="50">
          <cell r="E50" t="str">
            <v>Sei Young Kim</v>
          </cell>
        </row>
        <row r="51">
          <cell r="E51" t="str">
            <v>Megan Khang</v>
          </cell>
        </row>
        <row r="52">
          <cell r="E52" t="str">
            <v>Lauren Coughlin</v>
          </cell>
        </row>
        <row r="53">
          <cell r="E53" t="str">
            <v>Ina Yoon</v>
          </cell>
        </row>
        <row r="54">
          <cell r="E54" t="str">
            <v>Sarah Schmelzel</v>
          </cell>
        </row>
        <row r="55">
          <cell r="E55" t="str">
            <v>Youmin Hwang</v>
          </cell>
        </row>
        <row r="56">
          <cell r="E56" t="str">
            <v>Stephanie Kyriacou</v>
          </cell>
        </row>
        <row r="57">
          <cell r="E57" t="str">
            <v>Ingrid Lindblad</v>
          </cell>
        </row>
        <row r="58">
          <cell r="E58" t="str">
            <v>Shinsil Bang</v>
          </cell>
        </row>
        <row r="59">
          <cell r="E59" t="str">
            <v>Lindy Duncan</v>
          </cell>
        </row>
        <row r="60">
          <cell r="E60" t="str">
            <v>Rose Zhang</v>
          </cell>
        </row>
        <row r="61">
          <cell r="E61" t="str">
            <v>Shiho Kuwaki</v>
          </cell>
        </row>
        <row r="62">
          <cell r="E62" t="str">
            <v>Grace Kim</v>
          </cell>
        </row>
        <row r="63">
          <cell r="E63" t="str">
            <v>Kristen Gillman</v>
          </cell>
        </row>
        <row r="64">
          <cell r="E64" t="str">
            <v>Yui Kawamoto</v>
          </cell>
        </row>
        <row r="65">
          <cell r="E65" t="str">
            <v>Auston Kim</v>
          </cell>
        </row>
        <row r="66">
          <cell r="E66" t="str">
            <v>Mi Hyang Lee</v>
          </cell>
        </row>
        <row r="67">
          <cell r="E67" t="str">
            <v>Chanettee Wannasaen</v>
          </cell>
        </row>
        <row r="68">
          <cell r="E68" t="str">
            <v>Allisen Corpuz</v>
          </cell>
        </row>
        <row r="69">
          <cell r="E69" t="str">
            <v>Patty Tavatanakit</v>
          </cell>
        </row>
        <row r="70">
          <cell r="E70" t="str">
            <v>Maja Stark</v>
          </cell>
        </row>
        <row r="71">
          <cell r="E71" t="str">
            <v>Madelene Sagstrom</v>
          </cell>
        </row>
        <row r="72">
          <cell r="E72" t="str">
            <v>Saki Baba</v>
          </cell>
        </row>
        <row r="73">
          <cell r="E73" t="str">
            <v>Nataliya Guseva</v>
          </cell>
        </row>
        <row r="74">
          <cell r="E74" t="str">
            <v>Minami Katsu</v>
          </cell>
        </row>
        <row r="75">
          <cell r="E75" t="str">
            <v>Aline Krauter</v>
          </cell>
        </row>
        <row r="76">
          <cell r="E76" t="str">
            <v>Gaby Lopez</v>
          </cell>
        </row>
        <row r="77">
          <cell r="E77" t="str">
            <v>Lilia Vu</v>
          </cell>
        </row>
        <row r="78">
          <cell r="E78" t="str">
            <v>Chiara Tamburlini</v>
          </cell>
        </row>
        <row r="79">
          <cell r="E79" t="str">
            <v>Lucy Li</v>
          </cell>
        </row>
        <row r="80">
          <cell r="E80" t="str">
            <v>Jenny Shin</v>
          </cell>
        </row>
        <row r="81">
          <cell r="E81" t="str">
            <v>Amy Yang</v>
          </cell>
        </row>
        <row r="82">
          <cell r="E82" t="str">
            <v>Gabriela Ruffels</v>
          </cell>
        </row>
        <row r="83">
          <cell r="E83" t="str">
            <v>Hinako Shibuno</v>
          </cell>
        </row>
        <row r="84">
          <cell r="E84" t="str">
            <v>Suji Kim</v>
          </cell>
        </row>
        <row r="85">
          <cell r="E85" t="str">
            <v>Wei-Ling Hsu</v>
          </cell>
        </row>
        <row r="86">
          <cell r="E86" t="str">
            <v>Leona Maguire</v>
          </cell>
        </row>
        <row r="87">
          <cell r="E87" t="str">
            <v>Georgia Hall</v>
          </cell>
        </row>
        <row r="88">
          <cell r="E88" t="str">
            <v>Anna Nordqvist</v>
          </cell>
        </row>
        <row r="89">
          <cell r="E89" t="str">
            <v>Ashleigh Buhai</v>
          </cell>
        </row>
        <row r="90">
          <cell r="E90" t="str">
            <v>Mimi Rhodes</v>
          </cell>
        </row>
        <row r="91">
          <cell r="E91" t="str">
            <v>Jenny Bae</v>
          </cell>
        </row>
        <row r="92">
          <cell r="E92" t="str">
            <v>Julia Lopez Ramirez</v>
          </cell>
        </row>
        <row r="93">
          <cell r="E93" t="str">
            <v>Yuri Yoshida</v>
          </cell>
        </row>
        <row r="94">
          <cell r="E94" t="str">
            <v>Miranda Wang</v>
          </cell>
        </row>
        <row r="95">
          <cell r="E95" t="str">
            <v>Yahui Zhang</v>
          </cell>
        </row>
        <row r="96">
          <cell r="E96" t="str">
            <v>Weiwei Zhang</v>
          </cell>
        </row>
        <row r="97">
          <cell r="E97" t="str">
            <v>In Gee Chun</v>
          </cell>
        </row>
        <row r="98">
          <cell r="E98" t="str">
            <v>Manon De Roey</v>
          </cell>
        </row>
        <row r="99">
          <cell r="E99" t="str">
            <v>Emily Kristine Pedersen</v>
          </cell>
        </row>
        <row r="100">
          <cell r="E100" t="str">
            <v>Yuka Saso</v>
          </cell>
        </row>
        <row r="101">
          <cell r="E101" t="str">
            <v>Narin An</v>
          </cell>
        </row>
        <row r="102">
          <cell r="E102" t="str">
            <v>Albane Valenzuela</v>
          </cell>
        </row>
        <row r="103">
          <cell r="E103" t="str">
            <v>Robyn Choi</v>
          </cell>
        </row>
        <row r="104">
          <cell r="E104" t="str">
            <v>Azahara Munoz</v>
          </cell>
        </row>
        <row r="105">
          <cell r="E105" t="str">
            <v>Karis Davidson</v>
          </cell>
        </row>
        <row r="106">
          <cell r="E106" t="str">
            <v>Ilhee Lee</v>
          </cell>
        </row>
        <row r="107">
          <cell r="E107" t="str">
            <v>Elizabeth Szokol</v>
          </cell>
        </row>
        <row r="108">
          <cell r="E108" t="str">
            <v>Yan Liu</v>
          </cell>
        </row>
        <row r="109">
          <cell r="E109" t="str">
            <v>Soo Bin Joo</v>
          </cell>
        </row>
        <row r="110">
          <cell r="E110" t="str">
            <v>Aditi Ashok</v>
          </cell>
        </row>
        <row r="111">
          <cell r="E111" t="str">
            <v>Gemma Dryburgh</v>
          </cell>
        </row>
        <row r="112">
          <cell r="E112" t="str">
            <v>Hira Naveed</v>
          </cell>
        </row>
        <row r="113">
          <cell r="E113" t="str">
            <v>Arpichaya Yubol</v>
          </cell>
        </row>
        <row r="114">
          <cell r="E114" t="str">
            <v>Pauline Roussin-Bouchard</v>
          </cell>
        </row>
        <row r="115">
          <cell r="E115" t="str">
            <v>Jing Yan</v>
          </cell>
        </row>
        <row r="116">
          <cell r="E116" t="str">
            <v>Paula Reto</v>
          </cell>
        </row>
        <row r="117">
          <cell r="E117" t="str">
            <v>Jeongeun Lee5</v>
          </cell>
        </row>
        <row r="118">
          <cell r="E118" t="str">
            <v>Dewi Weber</v>
          </cell>
        </row>
        <row r="119">
          <cell r="E119" t="str">
            <v>Cassie Porter</v>
          </cell>
        </row>
        <row r="120">
          <cell r="E120" t="str">
            <v>Ruixin Liu</v>
          </cell>
        </row>
        <row r="121">
          <cell r="E121" t="str">
            <v>Pajaree Anannarukarn</v>
          </cell>
        </row>
        <row r="122">
          <cell r="E122" t="str">
            <v>Benedetta Moresco</v>
          </cell>
        </row>
        <row r="123">
          <cell r="E123" t="str">
            <v>Alexa Pano</v>
          </cell>
        </row>
        <row r="124">
          <cell r="E124" t="str">
            <v>Jodi Ewart Shadoff</v>
          </cell>
        </row>
        <row r="125">
          <cell r="E125" t="str">
            <v>Haeji Kang</v>
          </cell>
        </row>
        <row r="126">
          <cell r="E126" t="str">
            <v>Moriya Jutanugarn</v>
          </cell>
        </row>
        <row r="127">
          <cell r="E127" t="str">
            <v>Caroline Masson</v>
          </cell>
        </row>
        <row r="128">
          <cell r="E128" t="str">
            <v>Sophia Popov</v>
          </cell>
        </row>
        <row r="129">
          <cell r="E129" t="str">
            <v>Olivia Cowan</v>
          </cell>
        </row>
        <row r="130">
          <cell r="E130" t="str">
            <v>Peiyun Chien</v>
          </cell>
        </row>
        <row r="131">
          <cell r="E131" t="str">
            <v>Muni He</v>
          </cell>
        </row>
        <row r="132">
          <cell r="E132" t="str">
            <v>Brooke Matthews</v>
          </cell>
        </row>
        <row r="133">
          <cell r="E133" t="str">
            <v>Ryann O'Toole</v>
          </cell>
        </row>
        <row r="134">
          <cell r="E134" t="str">
            <v>Jiwon Jeon</v>
          </cell>
        </row>
        <row r="135">
          <cell r="E135" t="str">
            <v>Linnea Strom</v>
          </cell>
        </row>
        <row r="136">
          <cell r="E136" t="str">
            <v>Mariel Galdiano</v>
          </cell>
        </row>
        <row r="137">
          <cell r="E137" t="str">
            <v>Pornanong Phatlum</v>
          </cell>
        </row>
        <row r="138">
          <cell r="E138" t="str">
            <v>Mary Liu</v>
          </cell>
        </row>
        <row r="139">
          <cell r="E139" t="str">
            <v>Bailey Tardy</v>
          </cell>
        </row>
        <row r="140">
          <cell r="E140" t="str">
            <v>Frida Kinhult</v>
          </cell>
        </row>
        <row r="141">
          <cell r="E141" t="str">
            <v>Brianna Do</v>
          </cell>
        </row>
        <row r="142">
          <cell r="E142" t="str">
            <v>Stacy Lewis</v>
          </cell>
        </row>
        <row r="143">
          <cell r="E143" t="str">
            <v>Danielle Kang</v>
          </cell>
        </row>
        <row r="144">
          <cell r="E144" t="str">
            <v>Cheyenne Knight</v>
          </cell>
        </row>
        <row r="145">
          <cell r="E145" t="str">
            <v>Madison Young</v>
          </cell>
        </row>
        <row r="146">
          <cell r="E146" t="str">
            <v>Morgane Metraux</v>
          </cell>
        </row>
        <row r="147">
          <cell r="E147" t="str">
            <v>Lauren Hartlage</v>
          </cell>
        </row>
        <row r="148">
          <cell r="E148" t="str">
            <v>Sung Hyun Park</v>
          </cell>
        </row>
        <row r="149">
          <cell r="E149" t="str">
            <v>Yuna Nishimura</v>
          </cell>
        </row>
        <row r="150">
          <cell r="E150" t="str">
            <v>Bianca Pagdanganan</v>
          </cell>
        </row>
        <row r="151">
          <cell r="E151" t="str">
            <v>Jasmine Suwannapura</v>
          </cell>
        </row>
        <row r="152">
          <cell r="E152" t="str">
            <v>Kumkang Park</v>
          </cell>
        </row>
        <row r="153">
          <cell r="E153" t="str">
            <v>Jeongeun Lee6</v>
          </cell>
        </row>
        <row r="154">
          <cell r="E154" t="str">
            <v>Ana Belac</v>
          </cell>
        </row>
        <row r="155">
          <cell r="E155" t="str">
            <v>Gigi Stoll</v>
          </cell>
        </row>
        <row r="156">
          <cell r="E156" t="str">
            <v>Caroline Inglis</v>
          </cell>
        </row>
        <row r="157">
          <cell r="E157" t="str">
            <v>Yani Tseng</v>
          </cell>
        </row>
        <row r="158">
          <cell r="E158" t="str">
            <v>Savannah Grewal</v>
          </cell>
        </row>
        <row r="159">
          <cell r="E159" t="str">
            <v>Gurleen Kaur</v>
          </cell>
        </row>
        <row r="160">
          <cell r="E160" t="str">
            <v>Yu Liu</v>
          </cell>
        </row>
        <row r="161">
          <cell r="E161" t="str">
            <v>Mirim Lee</v>
          </cell>
        </row>
        <row r="162">
          <cell r="E162" t="str">
            <v>Cristie Kerr</v>
          </cell>
        </row>
        <row r="163">
          <cell r="E163" t="str">
            <v>Allie White</v>
          </cell>
        </row>
        <row r="164">
          <cell r="E164" t="str">
            <v>Sandra Changkija</v>
          </cell>
        </row>
        <row r="165">
          <cell r="E165" t="str">
            <v>Joanna Coe</v>
          </cell>
        </row>
        <row r="166">
          <cell r="E166" t="str">
            <v>Ashley Grier</v>
          </cell>
        </row>
        <row r="167">
          <cell r="E167" t="str">
            <v>Allie Knight</v>
          </cell>
        </row>
        <row r="168">
          <cell r="E168" t="str">
            <v>Nicole Felce</v>
          </cell>
        </row>
        <row r="169">
          <cell r="E169" t="str">
            <v>Natalie Vivaldi</v>
          </cell>
        </row>
        <row r="170">
          <cell r="E170" t="str">
            <v>Heather Angell</v>
          </cell>
        </row>
        <row r="171">
          <cell r="E171" t="str">
            <v>Alison Curdt</v>
          </cell>
        </row>
        <row r="172">
          <cell r="E172" t="str">
            <v>Katelyn Sepmoree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Haeran Ryu</v>
          </cell>
        </row>
        <row r="20">
          <cell r="E20" t="str">
            <v>Ruoning Yin</v>
          </cell>
        </row>
        <row r="21">
          <cell r="E21" t="str">
            <v>Haeran Ryu</v>
          </cell>
        </row>
        <row r="22">
          <cell r="E22" t="str">
            <v>Minjee Lee</v>
          </cell>
        </row>
        <row r="23">
          <cell r="E23" t="str">
            <v>Celine Boutier</v>
          </cell>
        </row>
        <row r="24">
          <cell r="E24" t="str">
            <v>Hye-Jin Choi</v>
          </cell>
        </row>
        <row r="25">
          <cell r="E25" t="str">
            <v>Lydia Ko</v>
          </cell>
        </row>
        <row r="26">
          <cell r="E26" t="str">
            <v>Ayaka Furue</v>
          </cell>
        </row>
        <row r="27">
          <cell r="E27" t="str">
            <v>Mao Saigo</v>
          </cell>
        </row>
        <row r="28">
          <cell r="E28" t="str">
            <v>Akie Iwai</v>
          </cell>
        </row>
        <row r="29">
          <cell r="E29" t="str">
            <v>Jin Young Ko</v>
          </cell>
        </row>
        <row r="30">
          <cell r="E30" t="str">
            <v>Charley Hull</v>
          </cell>
        </row>
        <row r="31">
          <cell r="E31" t="str">
            <v>Rio Takeda</v>
          </cell>
        </row>
        <row r="32">
          <cell r="E32" t="str">
            <v>Ariya Jutanugarn</v>
          </cell>
        </row>
        <row r="33">
          <cell r="E33" t="str">
            <v>Hyo Joo Kim</v>
          </cell>
        </row>
        <row r="34">
          <cell r="E34" t="str">
            <v>Angel Yin</v>
          </cell>
        </row>
        <row r="35">
          <cell r="E35" t="str">
            <v>Yealimi Noh</v>
          </cell>
        </row>
        <row r="36">
          <cell r="E36" t="str">
            <v>Somi Lee</v>
          </cell>
        </row>
        <row r="37">
          <cell r="E37" t="str">
            <v>Carlota Ciganda</v>
          </cell>
        </row>
        <row r="38">
          <cell r="E38" t="str">
            <v>Miyu Yamashita</v>
          </cell>
        </row>
        <row r="39">
          <cell r="E39" t="str">
            <v>Chisato Iwai</v>
          </cell>
        </row>
        <row r="40">
          <cell r="E40" t="str">
            <v>Esther Henseleit</v>
          </cell>
        </row>
        <row r="41">
          <cell r="E41" t="str">
            <v>A Lim Kim</v>
          </cell>
        </row>
        <row r="42">
          <cell r="E42" t="str">
            <v>Jin Hee Im</v>
          </cell>
        </row>
        <row r="43">
          <cell r="E43" t="str">
            <v>Ina Yoon</v>
          </cell>
        </row>
        <row r="44">
          <cell r="E44" t="str">
            <v>Linn Grant</v>
          </cell>
        </row>
        <row r="45">
          <cell r="E45" t="str">
            <v>Shinsil Bang</v>
          </cell>
        </row>
        <row r="46">
          <cell r="E46" t="str">
            <v>Youmin Hwang</v>
          </cell>
        </row>
        <row r="47">
          <cell r="E47" t="str">
            <v>Andrea Lee</v>
          </cell>
        </row>
        <row r="48">
          <cell r="E48" t="str">
            <v>Hannah Green</v>
          </cell>
        </row>
        <row r="49">
          <cell r="E49" t="str">
            <v>Nasa Hataoka</v>
          </cell>
        </row>
        <row r="50">
          <cell r="E50" t="str">
            <v>Sei Young Kim</v>
          </cell>
        </row>
        <row r="51">
          <cell r="E51" t="str">
            <v>Jennifer Kupcho</v>
          </cell>
        </row>
        <row r="52">
          <cell r="E52" t="str">
            <v>Shinsil Bang</v>
          </cell>
        </row>
        <row r="53">
          <cell r="E53" t="str">
            <v>Ingrid Lindblad</v>
          </cell>
        </row>
        <row r="54">
          <cell r="E54" t="str">
            <v>Youmin Hwang</v>
          </cell>
        </row>
        <row r="55">
          <cell r="E55" t="str">
            <v>Brooke M. Henderson</v>
          </cell>
        </row>
        <row r="56">
          <cell r="E56" t="str">
            <v>Nanna Koerstz Madsen</v>
          </cell>
        </row>
        <row r="57">
          <cell r="E57" t="str">
            <v>Lexi Thompson</v>
          </cell>
        </row>
        <row r="58">
          <cell r="E58" t="str">
            <v>Megan Khang</v>
          </cell>
        </row>
        <row r="59">
          <cell r="E59" t="str">
            <v>Nanna Madsen</v>
          </cell>
        </row>
        <row r="60">
          <cell r="E60" t="str">
            <v>Lauren Coughlin</v>
          </cell>
        </row>
        <row r="61">
          <cell r="E61" t="str">
            <v>Lindy Duncan</v>
          </cell>
        </row>
        <row r="62">
          <cell r="E62" t="str">
            <v>Stephanie Kyriacou</v>
          </cell>
        </row>
        <row r="63">
          <cell r="E63" t="str">
            <v>Kristen Gillman</v>
          </cell>
        </row>
        <row r="64">
          <cell r="E64" t="str">
            <v>Mi Hyang Lee</v>
          </cell>
        </row>
        <row r="65">
          <cell r="E65" t="str">
            <v>Grace Kim</v>
          </cell>
        </row>
        <row r="66">
          <cell r="E66" t="str">
            <v>Rose Zhang</v>
          </cell>
        </row>
        <row r="67">
          <cell r="E67" t="str">
            <v>Shiho Kuwaki</v>
          </cell>
        </row>
        <row r="68">
          <cell r="E68" t="str">
            <v>Yui Kawamoto</v>
          </cell>
        </row>
        <row r="69">
          <cell r="E69" t="str">
            <v>Auston Kim</v>
          </cell>
        </row>
        <row r="70">
          <cell r="E70" t="str">
            <v>Sarah Schmelzel</v>
          </cell>
        </row>
        <row r="71">
          <cell r="E71" t="str">
            <v>Saki Baba</v>
          </cell>
        </row>
        <row r="72">
          <cell r="E72" t="str">
            <v>Nataliya Guseva</v>
          </cell>
        </row>
        <row r="73">
          <cell r="E73" t="str">
            <v>Maja Stark</v>
          </cell>
        </row>
        <row r="74">
          <cell r="E74" t="str">
            <v>Suji Kim</v>
          </cell>
        </row>
        <row r="75">
          <cell r="E75" t="str">
            <v>Chanettee Wannasaen</v>
          </cell>
        </row>
        <row r="76">
          <cell r="E76" t="str">
            <v>Patty Tavatanakit</v>
          </cell>
        </row>
        <row r="77">
          <cell r="E77" t="str">
            <v>Minami Katsu</v>
          </cell>
        </row>
        <row r="78">
          <cell r="E78" t="str">
            <v>Lilia Vu</v>
          </cell>
        </row>
        <row r="79">
          <cell r="E79" t="str">
            <v>Madelene Sagstrom</v>
          </cell>
        </row>
        <row r="80">
          <cell r="E80" t="str">
            <v>Gaby Lopez</v>
          </cell>
        </row>
        <row r="81">
          <cell r="E81" t="str">
            <v>Allisen Corpuz</v>
          </cell>
        </row>
        <row r="82">
          <cell r="E82" t="str">
            <v>Chiara Tamburlini</v>
          </cell>
        </row>
        <row r="83">
          <cell r="E83" t="str">
            <v>Hinako Shibuno</v>
          </cell>
        </row>
        <row r="84">
          <cell r="E84" t="str">
            <v>Aline Krauter</v>
          </cell>
        </row>
        <row r="85">
          <cell r="E85" t="str">
            <v>Amy Yang</v>
          </cell>
        </row>
        <row r="86">
          <cell r="E86" t="str">
            <v>Wei-Ling Hsu</v>
          </cell>
        </row>
        <row r="87">
          <cell r="E87" t="str">
            <v>Lucy Li</v>
          </cell>
        </row>
        <row r="88">
          <cell r="E88" t="str">
            <v>Jenny Shin</v>
          </cell>
        </row>
        <row r="89">
          <cell r="E89" t="str">
            <v>In Gee Chun</v>
          </cell>
        </row>
        <row r="90">
          <cell r="E90" t="str">
            <v>Manon De Roey</v>
          </cell>
        </row>
        <row r="91">
          <cell r="E91" t="str">
            <v>Weiwei Zhang</v>
          </cell>
        </row>
        <row r="92">
          <cell r="E92" t="str">
            <v>Emily Kristine Pedersen</v>
          </cell>
        </row>
        <row r="93">
          <cell r="E93" t="str">
            <v>Karis Davidson</v>
          </cell>
        </row>
        <row r="94">
          <cell r="E94" t="str">
            <v>Georgia Hall</v>
          </cell>
        </row>
        <row r="95">
          <cell r="E95" t="str">
            <v>Yuka Saso</v>
          </cell>
        </row>
        <row r="96">
          <cell r="E96" t="str">
            <v>Narin An</v>
          </cell>
        </row>
        <row r="97">
          <cell r="E97" t="str">
            <v>Ilhee Lee</v>
          </cell>
        </row>
        <row r="98">
          <cell r="E98" t="str">
            <v>Julia Lopez Ramirez</v>
          </cell>
        </row>
        <row r="99">
          <cell r="E99" t="str">
            <v>Yan Liu</v>
          </cell>
        </row>
        <row r="100">
          <cell r="E100" t="str">
            <v>Miranda Wang</v>
          </cell>
        </row>
        <row r="101">
          <cell r="E101" t="str">
            <v>Gabriela Ruffels</v>
          </cell>
        </row>
        <row r="102">
          <cell r="E102" t="str">
            <v>Anna Nordqvist</v>
          </cell>
        </row>
        <row r="103">
          <cell r="E103" t="str">
            <v>Ashleigh Buhai</v>
          </cell>
        </row>
        <row r="104">
          <cell r="E104" t="str">
            <v>Jenny Bae</v>
          </cell>
        </row>
        <row r="105">
          <cell r="E105" t="str">
            <v>Leona Maguire</v>
          </cell>
        </row>
        <row r="106">
          <cell r="E106" t="str">
            <v>Yuri Yoshida</v>
          </cell>
        </row>
        <row r="107">
          <cell r="E107" t="str">
            <v>Soo Bin Joo</v>
          </cell>
        </row>
        <row r="108">
          <cell r="E108" t="str">
            <v>Mimi Rhodes</v>
          </cell>
        </row>
        <row r="109">
          <cell r="E109" t="str">
            <v>Yahui Zhang</v>
          </cell>
        </row>
        <row r="110">
          <cell r="E110" t="str">
            <v>Suji Kim</v>
          </cell>
        </row>
        <row r="111">
          <cell r="E111" t="str">
            <v>Albane Valenzuela</v>
          </cell>
        </row>
        <row r="112">
          <cell r="E112" t="str">
            <v>Robyn Choi</v>
          </cell>
        </row>
        <row r="113">
          <cell r="E113" t="str">
            <v>Arpichaya Yubol</v>
          </cell>
        </row>
        <row r="114">
          <cell r="E114" t="str">
            <v>Pajaree Anannarukarn</v>
          </cell>
        </row>
        <row r="115">
          <cell r="E115" t="str">
            <v>Dewi Weber</v>
          </cell>
        </row>
        <row r="116">
          <cell r="E116" t="str">
            <v>Elizabeth Szokol</v>
          </cell>
        </row>
        <row r="117">
          <cell r="E117" t="str">
            <v>Aditi Ashok</v>
          </cell>
        </row>
        <row r="118">
          <cell r="E118" t="str">
            <v>Hira Naveed</v>
          </cell>
        </row>
        <row r="119">
          <cell r="E119" t="str">
            <v>Peiyun Chien</v>
          </cell>
        </row>
        <row r="120">
          <cell r="E120" t="str">
            <v>Ryann O'Toole</v>
          </cell>
        </row>
        <row r="121">
          <cell r="E121" t="str">
            <v>Azahara Munoz</v>
          </cell>
        </row>
        <row r="122">
          <cell r="E122" t="str">
            <v>Alexa Pano</v>
          </cell>
        </row>
        <row r="123">
          <cell r="E123" t="str">
            <v>Pauline Roussin-Bouchard</v>
          </cell>
        </row>
        <row r="124">
          <cell r="E124" t="str">
            <v>Gemma Dryburgh</v>
          </cell>
        </row>
        <row r="125">
          <cell r="E125" t="str">
            <v>Cassie Porter</v>
          </cell>
        </row>
        <row r="126">
          <cell r="E126" t="str">
            <v>Sophia Popov</v>
          </cell>
        </row>
        <row r="127">
          <cell r="E127" t="str">
            <v>Ruixin Liu</v>
          </cell>
        </row>
        <row r="128">
          <cell r="E128" t="str">
            <v>Moriya Jutanugarn</v>
          </cell>
        </row>
        <row r="129">
          <cell r="E129" t="str">
            <v>Brooke Matthews</v>
          </cell>
        </row>
        <row r="130">
          <cell r="E130" t="str">
            <v>Jeongeun Lee5</v>
          </cell>
        </row>
        <row r="131">
          <cell r="E131" t="str">
            <v>Benedetta Moresco</v>
          </cell>
        </row>
        <row r="132">
          <cell r="E132" t="str">
            <v>Jing Yan</v>
          </cell>
        </row>
        <row r="133">
          <cell r="E133" t="str">
            <v>Haeji Kang</v>
          </cell>
        </row>
        <row r="134">
          <cell r="E134" t="str">
            <v>Linnea Strom</v>
          </cell>
        </row>
        <row r="135">
          <cell r="E135" t="str">
            <v>Cheyenne Knight</v>
          </cell>
        </row>
        <row r="136">
          <cell r="E136" t="str">
            <v>Olivia Cowan</v>
          </cell>
        </row>
        <row r="137">
          <cell r="E137" t="str">
            <v>Jiwon Jeon</v>
          </cell>
        </row>
        <row r="138">
          <cell r="E138" t="str">
            <v>Frida Kinhult</v>
          </cell>
        </row>
        <row r="139">
          <cell r="E139" t="str">
            <v>Jasmine Suwannapura</v>
          </cell>
        </row>
        <row r="140">
          <cell r="E140" t="str">
            <v>Jodi Ewart Shadoff</v>
          </cell>
        </row>
        <row r="141">
          <cell r="E141" t="str">
            <v>Muni He</v>
          </cell>
        </row>
        <row r="142">
          <cell r="E142" t="str">
            <v>Paula Reto</v>
          </cell>
        </row>
        <row r="143">
          <cell r="E143" t="str">
            <v>Mary Liu</v>
          </cell>
        </row>
        <row r="144">
          <cell r="E144" t="str">
            <v>Caroline Masson</v>
          </cell>
        </row>
        <row r="145">
          <cell r="E145" t="str">
            <v>Bailey Tardy</v>
          </cell>
        </row>
        <row r="146">
          <cell r="E146" t="str">
            <v>Mariel Galdiano</v>
          </cell>
        </row>
        <row r="147">
          <cell r="E147" t="str">
            <v>Bianca Pagdanganan</v>
          </cell>
        </row>
        <row r="148">
          <cell r="E148" t="str">
            <v>Brianna Do</v>
          </cell>
        </row>
        <row r="149">
          <cell r="E149" t="str">
            <v>Madison Young</v>
          </cell>
        </row>
        <row r="150">
          <cell r="E150" t="str">
            <v>Lauren Hartlage</v>
          </cell>
        </row>
        <row r="151">
          <cell r="E151" t="str">
            <v>Pornanong Phatlum</v>
          </cell>
        </row>
        <row r="152">
          <cell r="E152" t="str">
            <v>Jeongeun Lee6</v>
          </cell>
        </row>
        <row r="153">
          <cell r="E153" t="str">
            <v>Ana Belac</v>
          </cell>
        </row>
        <row r="154">
          <cell r="E154" t="str">
            <v>Kumkang Park</v>
          </cell>
        </row>
        <row r="155">
          <cell r="E155" t="str">
            <v>Danielle Kang</v>
          </cell>
        </row>
        <row r="156">
          <cell r="E156" t="str">
            <v>Gigi Stoll</v>
          </cell>
        </row>
        <row r="157">
          <cell r="E157" t="str">
            <v>Yuna Nishimura</v>
          </cell>
        </row>
        <row r="158">
          <cell r="E158" t="str">
            <v>Morgane Metraux</v>
          </cell>
        </row>
        <row r="159">
          <cell r="E159" t="str">
            <v>Sung Hyun Park</v>
          </cell>
        </row>
        <row r="160">
          <cell r="E160" t="str">
            <v>Savannah Grewal</v>
          </cell>
        </row>
        <row r="161">
          <cell r="E161" t="str">
            <v>Caroline Inglis</v>
          </cell>
        </row>
        <row r="162">
          <cell r="E162" t="str">
            <v>Stacy Lewis</v>
          </cell>
        </row>
        <row r="163">
          <cell r="E163" t="str">
            <v>Yu Liu</v>
          </cell>
        </row>
        <row r="164">
          <cell r="E164" t="str">
            <v>Allie White</v>
          </cell>
        </row>
        <row r="165">
          <cell r="E165" t="str">
            <v>Natalie Vivaldi</v>
          </cell>
        </row>
        <row r="166">
          <cell r="E166" t="str">
            <v>Alison Curdt</v>
          </cell>
        </row>
        <row r="167">
          <cell r="E167" t="str">
            <v>Nicole Felce</v>
          </cell>
        </row>
        <row r="168">
          <cell r="E168" t="str">
            <v>Heather Angell</v>
          </cell>
        </row>
        <row r="169">
          <cell r="E169" t="str">
            <v>Gurleen Kaur</v>
          </cell>
        </row>
        <row r="170">
          <cell r="E170" t="str">
            <v>Yani Tseng</v>
          </cell>
        </row>
        <row r="171">
          <cell r="E171" t="str">
            <v>Joanna Coe</v>
          </cell>
        </row>
        <row r="172">
          <cell r="E172" t="str">
            <v>Sandra Changkija</v>
          </cell>
        </row>
        <row r="173">
          <cell r="E173" t="str">
            <v>Ashley Grier</v>
          </cell>
        </row>
        <row r="174">
          <cell r="E174" t="str">
            <v>Allie Knight</v>
          </cell>
        </row>
        <row r="175">
          <cell r="E175" t="str">
            <v>Katelyn Sepmoree</v>
          </cell>
        </row>
        <row r="176">
          <cell r="E176" t="str">
            <v>Mirim Lee</v>
          </cell>
        </row>
        <row r="177">
          <cell r="E177" t="str">
            <v>Cristie Kerr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65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1085</v>
      </c>
      <c r="C1" t="s">
        <v>1086</v>
      </c>
      <c r="D1" t="s">
        <v>1087</v>
      </c>
      <c r="E1" t="s">
        <v>1088</v>
      </c>
      <c r="F1" t="s">
        <v>1089</v>
      </c>
      <c r="G1" t="s">
        <v>1090</v>
      </c>
      <c r="H1" t="s">
        <v>1091</v>
      </c>
      <c r="I1" t="s">
        <v>1092</v>
      </c>
      <c r="J1" t="s">
        <v>1093</v>
      </c>
      <c r="K1" t="s">
        <v>1094</v>
      </c>
      <c r="L1" t="s">
        <v>1095</v>
      </c>
      <c r="M1" t="s">
        <v>1096</v>
      </c>
      <c r="N1" t="s">
        <v>1097</v>
      </c>
      <c r="O1" t="s">
        <v>1098</v>
      </c>
      <c r="P1" t="s">
        <v>1099</v>
      </c>
      <c r="Q1" t="s">
        <v>1100</v>
      </c>
      <c r="R1" t="s">
        <v>1101</v>
      </c>
      <c r="S1" t="s">
        <v>1102</v>
      </c>
      <c r="T1" t="s">
        <v>1103</v>
      </c>
      <c r="U1" t="s">
        <v>1104</v>
      </c>
      <c r="V1" t="s">
        <v>1105</v>
      </c>
      <c r="W1" t="s">
        <v>1106</v>
      </c>
      <c r="X1" t="s">
        <v>1107</v>
      </c>
      <c r="Y1" t="s">
        <v>1108</v>
      </c>
      <c r="Z1" t="s">
        <v>1109</v>
      </c>
      <c r="AA1" t="s">
        <v>1110</v>
      </c>
      <c r="AB1" t="s">
        <v>1111</v>
      </c>
      <c r="AC1" t="s">
        <v>1112</v>
      </c>
      <c r="AD1" t="s">
        <v>1113</v>
      </c>
      <c r="AE1" t="s">
        <v>1114</v>
      </c>
      <c r="AF1" t="s">
        <v>1115</v>
      </c>
      <c r="AG1" t="s">
        <v>1116</v>
      </c>
      <c r="AH1" t="s">
        <v>1117</v>
      </c>
      <c r="AI1" t="s">
        <v>1118</v>
      </c>
      <c r="AJ1" t="s">
        <v>1119</v>
      </c>
    </row>
    <row r="2" spans="1:36" x14ac:dyDescent="0.25">
      <c r="A2" s="3" t="str">
        <f t="shared" ref="A2:A65" si="0">IF(J2="","",CONCATENATE(J2," ",I2))</f>
        <v>Melanie Green</v>
      </c>
      <c r="B2" s="4">
        <v>45830</v>
      </c>
      <c r="C2" t="s">
        <v>1120</v>
      </c>
      <c r="D2" t="s">
        <v>1121</v>
      </c>
      <c r="E2" t="s">
        <v>1122</v>
      </c>
      <c r="F2" t="s">
        <v>1123</v>
      </c>
      <c r="I2" t="s">
        <v>1124</v>
      </c>
      <c r="J2" t="s">
        <v>1125</v>
      </c>
      <c r="K2">
        <v>1</v>
      </c>
      <c r="L2">
        <v>68</v>
      </c>
      <c r="M2">
        <v>69</v>
      </c>
      <c r="N2">
        <v>65</v>
      </c>
      <c r="Q2">
        <v>202</v>
      </c>
      <c r="R2">
        <v>74.14</v>
      </c>
      <c r="S2">
        <v>73.89</v>
      </c>
      <c r="T2">
        <v>69.3</v>
      </c>
      <c r="U2">
        <v>72.11</v>
      </c>
      <c r="V2">
        <v>67.150000000000006</v>
      </c>
      <c r="Y2">
        <v>69.52</v>
      </c>
      <c r="Z2">
        <v>3</v>
      </c>
      <c r="AA2">
        <v>5</v>
      </c>
      <c r="AB2">
        <v>1</v>
      </c>
      <c r="AE2">
        <v>1</v>
      </c>
      <c r="AF2">
        <v>2</v>
      </c>
      <c r="AG2">
        <v>-2</v>
      </c>
      <c r="AJ2">
        <v>1</v>
      </c>
    </row>
    <row r="3" spans="1:36" x14ac:dyDescent="0.25">
      <c r="A3" s="3" t="str">
        <f t="shared" si="0"/>
        <v>Kate Smith-Stroh</v>
      </c>
      <c r="B3" s="4">
        <v>45830</v>
      </c>
      <c r="C3" t="s">
        <v>1120</v>
      </c>
      <c r="D3" t="s">
        <v>1121</v>
      </c>
      <c r="E3" t="s">
        <v>1122</v>
      </c>
      <c r="F3" t="s">
        <v>1123</v>
      </c>
      <c r="I3" t="s">
        <v>1126</v>
      </c>
      <c r="J3" t="s">
        <v>1127</v>
      </c>
      <c r="K3">
        <v>2</v>
      </c>
      <c r="L3">
        <v>72</v>
      </c>
      <c r="M3">
        <v>64</v>
      </c>
      <c r="N3">
        <v>68</v>
      </c>
      <c r="Q3">
        <v>204</v>
      </c>
      <c r="R3">
        <v>74.14</v>
      </c>
      <c r="S3">
        <v>73.89</v>
      </c>
      <c r="T3">
        <v>73.3</v>
      </c>
      <c r="U3">
        <v>67.11</v>
      </c>
      <c r="V3">
        <v>70.150000000000006</v>
      </c>
      <c r="Y3">
        <v>70.19</v>
      </c>
      <c r="Z3">
        <v>47</v>
      </c>
      <c r="AA3">
        <v>2</v>
      </c>
      <c r="AB3">
        <v>2</v>
      </c>
      <c r="AE3">
        <v>5</v>
      </c>
      <c r="AF3">
        <v>1</v>
      </c>
      <c r="AG3">
        <v>2</v>
      </c>
      <c r="AJ3">
        <v>2</v>
      </c>
    </row>
    <row r="4" spans="1:36" x14ac:dyDescent="0.25">
      <c r="A4" s="3" t="str">
        <f t="shared" si="0"/>
        <v>Haylee Harford</v>
      </c>
      <c r="B4" s="4">
        <v>45830</v>
      </c>
      <c r="C4" t="s">
        <v>1120</v>
      </c>
      <c r="D4" t="s">
        <v>1121</v>
      </c>
      <c r="E4" t="s">
        <v>1122</v>
      </c>
      <c r="F4" t="s">
        <v>1123</v>
      </c>
      <c r="I4" t="s">
        <v>1128</v>
      </c>
      <c r="J4" t="s">
        <v>1129</v>
      </c>
      <c r="K4">
        <v>3</v>
      </c>
      <c r="L4">
        <v>70</v>
      </c>
      <c r="M4">
        <v>69</v>
      </c>
      <c r="N4">
        <v>66</v>
      </c>
      <c r="Q4">
        <v>205</v>
      </c>
      <c r="R4">
        <v>74.14</v>
      </c>
      <c r="S4">
        <v>73.89</v>
      </c>
      <c r="T4">
        <v>71.3</v>
      </c>
      <c r="U4">
        <v>72.11</v>
      </c>
      <c r="V4">
        <v>68.150000000000006</v>
      </c>
      <c r="Y4">
        <v>70.52</v>
      </c>
      <c r="Z4">
        <v>12</v>
      </c>
      <c r="AA4">
        <v>11</v>
      </c>
      <c r="AB4">
        <v>3</v>
      </c>
      <c r="AE4">
        <v>3</v>
      </c>
      <c r="AF4">
        <v>4</v>
      </c>
      <c r="AG4">
        <v>3</v>
      </c>
      <c r="AJ4">
        <v>3</v>
      </c>
    </row>
    <row r="5" spans="1:36" x14ac:dyDescent="0.25">
      <c r="A5" s="3" t="str">
        <f t="shared" si="0"/>
        <v>Amari Avery</v>
      </c>
      <c r="B5" s="4">
        <v>45830</v>
      </c>
      <c r="C5" t="s">
        <v>1120</v>
      </c>
      <c r="D5" t="s">
        <v>1121</v>
      </c>
      <c r="E5" t="s">
        <v>1122</v>
      </c>
      <c r="F5" t="s">
        <v>1123</v>
      </c>
      <c r="I5" t="s">
        <v>1130</v>
      </c>
      <c r="J5" t="s">
        <v>1131</v>
      </c>
      <c r="K5">
        <v>4</v>
      </c>
      <c r="L5">
        <v>67</v>
      </c>
      <c r="M5">
        <v>68</v>
      </c>
      <c r="N5">
        <v>72</v>
      </c>
      <c r="Q5">
        <v>207</v>
      </c>
      <c r="R5">
        <v>74.14</v>
      </c>
      <c r="S5">
        <v>73.89</v>
      </c>
      <c r="T5">
        <v>68.3</v>
      </c>
      <c r="U5">
        <v>71.11</v>
      </c>
      <c r="V5">
        <v>74.150000000000006</v>
      </c>
      <c r="Y5">
        <v>71.19</v>
      </c>
      <c r="Z5">
        <v>1</v>
      </c>
      <c r="AA5">
        <v>1</v>
      </c>
      <c r="AB5">
        <v>4</v>
      </c>
      <c r="AE5">
        <v>0</v>
      </c>
      <c r="AF5">
        <v>-1</v>
      </c>
      <c r="AG5">
        <v>5</v>
      </c>
      <c r="AJ5">
        <v>4</v>
      </c>
    </row>
    <row r="6" spans="1:36" x14ac:dyDescent="0.25">
      <c r="A6" s="3" t="str">
        <f t="shared" si="0"/>
        <v>Samantha Bruce</v>
      </c>
      <c r="B6" s="4">
        <v>45830</v>
      </c>
      <c r="C6" t="s">
        <v>1120</v>
      </c>
      <c r="D6" t="s">
        <v>1121</v>
      </c>
      <c r="E6" t="s">
        <v>1122</v>
      </c>
      <c r="F6" t="s">
        <v>1123</v>
      </c>
      <c r="I6" t="s">
        <v>1132</v>
      </c>
      <c r="J6" t="s">
        <v>1133</v>
      </c>
      <c r="K6">
        <v>4</v>
      </c>
      <c r="L6">
        <v>70</v>
      </c>
      <c r="M6">
        <v>68</v>
      </c>
      <c r="N6">
        <v>69</v>
      </c>
      <c r="Q6">
        <v>207</v>
      </c>
      <c r="R6">
        <v>74.14</v>
      </c>
      <c r="S6">
        <v>73.89</v>
      </c>
      <c r="T6">
        <v>71.3</v>
      </c>
      <c r="U6">
        <v>71.11</v>
      </c>
      <c r="V6">
        <v>71.150000000000006</v>
      </c>
      <c r="Y6">
        <v>71.19</v>
      </c>
      <c r="Z6">
        <v>12</v>
      </c>
      <c r="AA6">
        <v>9</v>
      </c>
      <c r="AB6">
        <v>4</v>
      </c>
      <c r="AE6">
        <v>3</v>
      </c>
      <c r="AF6">
        <v>3</v>
      </c>
      <c r="AG6">
        <v>5</v>
      </c>
      <c r="AJ6">
        <v>4</v>
      </c>
    </row>
    <row r="7" spans="1:36" x14ac:dyDescent="0.25">
      <c r="A7" s="3" t="str">
        <f t="shared" si="0"/>
        <v>Isabella Fierro</v>
      </c>
      <c r="B7" s="4">
        <v>45830</v>
      </c>
      <c r="C7" t="s">
        <v>1120</v>
      </c>
      <c r="D7" t="s">
        <v>1121</v>
      </c>
      <c r="E7" t="s">
        <v>1122</v>
      </c>
      <c r="F7" t="s">
        <v>1123</v>
      </c>
      <c r="I7" t="s">
        <v>1134</v>
      </c>
      <c r="J7" t="s">
        <v>1135</v>
      </c>
      <c r="K7">
        <v>6</v>
      </c>
      <c r="L7">
        <v>73</v>
      </c>
      <c r="M7">
        <v>68</v>
      </c>
      <c r="N7">
        <v>67</v>
      </c>
      <c r="Q7">
        <v>208</v>
      </c>
      <c r="R7">
        <v>74.14</v>
      </c>
      <c r="S7">
        <v>73.89</v>
      </c>
      <c r="T7">
        <v>74.3</v>
      </c>
      <c r="U7">
        <v>71.11</v>
      </c>
      <c r="V7">
        <v>69.150000000000006</v>
      </c>
      <c r="Y7">
        <v>71.52</v>
      </c>
      <c r="Z7">
        <v>70</v>
      </c>
      <c r="AA7">
        <v>26</v>
      </c>
      <c r="AB7">
        <v>6</v>
      </c>
      <c r="AE7">
        <v>6</v>
      </c>
      <c r="AF7">
        <v>6</v>
      </c>
      <c r="AG7">
        <v>6</v>
      </c>
      <c r="AJ7">
        <v>6</v>
      </c>
    </row>
    <row r="8" spans="1:36" x14ac:dyDescent="0.25">
      <c r="A8" s="3" t="str">
        <f t="shared" si="0"/>
        <v>Erika Hara</v>
      </c>
      <c r="B8" s="4">
        <v>45830</v>
      </c>
      <c r="C8" t="s">
        <v>1120</v>
      </c>
      <c r="D8" t="s">
        <v>1121</v>
      </c>
      <c r="E8" t="s">
        <v>1122</v>
      </c>
      <c r="F8" t="s">
        <v>1123</v>
      </c>
      <c r="I8" t="s">
        <v>1136</v>
      </c>
      <c r="J8" t="s">
        <v>1137</v>
      </c>
      <c r="K8">
        <v>6</v>
      </c>
      <c r="L8">
        <v>73</v>
      </c>
      <c r="M8">
        <v>69</v>
      </c>
      <c r="N8">
        <v>66</v>
      </c>
      <c r="Q8">
        <v>208</v>
      </c>
      <c r="R8">
        <v>74.14</v>
      </c>
      <c r="S8">
        <v>73.89</v>
      </c>
      <c r="T8">
        <v>74.3</v>
      </c>
      <c r="U8">
        <v>72.11</v>
      </c>
      <c r="V8">
        <v>68.150000000000006</v>
      </c>
      <c r="Y8">
        <v>71.52</v>
      </c>
      <c r="Z8">
        <v>70</v>
      </c>
      <c r="AA8">
        <v>44</v>
      </c>
      <c r="AB8">
        <v>6</v>
      </c>
      <c r="AE8">
        <v>6</v>
      </c>
      <c r="AF8">
        <v>7</v>
      </c>
      <c r="AG8">
        <v>6</v>
      </c>
      <c r="AJ8">
        <v>6</v>
      </c>
    </row>
    <row r="9" spans="1:36" x14ac:dyDescent="0.25">
      <c r="A9" s="3" t="str">
        <f t="shared" si="0"/>
        <v>Daniela Iacobelli</v>
      </c>
      <c r="B9" s="4">
        <v>45830</v>
      </c>
      <c r="C9" t="s">
        <v>1120</v>
      </c>
      <c r="D9" t="s">
        <v>1121</v>
      </c>
      <c r="E9" t="s">
        <v>1122</v>
      </c>
      <c r="F9" t="s">
        <v>1123</v>
      </c>
      <c r="I9" t="s">
        <v>1138</v>
      </c>
      <c r="J9" t="s">
        <v>1139</v>
      </c>
      <c r="K9">
        <v>6</v>
      </c>
      <c r="L9">
        <v>69</v>
      </c>
      <c r="M9">
        <v>68</v>
      </c>
      <c r="N9">
        <v>71</v>
      </c>
      <c r="Q9">
        <v>208</v>
      </c>
      <c r="R9">
        <v>74.14</v>
      </c>
      <c r="S9">
        <v>73.89</v>
      </c>
      <c r="T9">
        <v>70.3</v>
      </c>
      <c r="U9">
        <v>71.11</v>
      </c>
      <c r="V9">
        <v>73.150000000000006</v>
      </c>
      <c r="Y9">
        <v>71.52</v>
      </c>
      <c r="Z9">
        <v>8</v>
      </c>
      <c r="AA9">
        <v>5</v>
      </c>
      <c r="AB9">
        <v>6</v>
      </c>
      <c r="AE9">
        <v>2</v>
      </c>
      <c r="AF9">
        <v>2</v>
      </c>
      <c r="AG9">
        <v>6</v>
      </c>
      <c r="AJ9">
        <v>6</v>
      </c>
    </row>
    <row r="10" spans="1:36" x14ac:dyDescent="0.25">
      <c r="A10" s="3" t="str">
        <f t="shared" si="0"/>
        <v>Roberta Liti</v>
      </c>
      <c r="B10" s="4">
        <v>45830</v>
      </c>
      <c r="C10" t="s">
        <v>1120</v>
      </c>
      <c r="D10" t="s">
        <v>1121</v>
      </c>
      <c r="E10" t="s">
        <v>1122</v>
      </c>
      <c r="F10" t="s">
        <v>1123</v>
      </c>
      <c r="I10" t="s">
        <v>1140</v>
      </c>
      <c r="J10" t="s">
        <v>1141</v>
      </c>
      <c r="K10">
        <v>6</v>
      </c>
      <c r="L10">
        <v>70</v>
      </c>
      <c r="M10">
        <v>69</v>
      </c>
      <c r="N10">
        <v>69</v>
      </c>
      <c r="Q10">
        <v>208</v>
      </c>
      <c r="R10">
        <v>74.14</v>
      </c>
      <c r="S10">
        <v>73.89</v>
      </c>
      <c r="T10">
        <v>71.3</v>
      </c>
      <c r="U10">
        <v>72.11</v>
      </c>
      <c r="V10">
        <v>71.150000000000006</v>
      </c>
      <c r="Y10">
        <v>71.52</v>
      </c>
      <c r="Z10">
        <v>12</v>
      </c>
      <c r="AA10">
        <v>11</v>
      </c>
      <c r="AB10">
        <v>6</v>
      </c>
      <c r="AE10">
        <v>3</v>
      </c>
      <c r="AF10">
        <v>4</v>
      </c>
      <c r="AG10">
        <v>6</v>
      </c>
      <c r="AJ10">
        <v>6</v>
      </c>
    </row>
    <row r="11" spans="1:36" x14ac:dyDescent="0.25">
      <c r="A11" s="3" t="str">
        <f t="shared" si="0"/>
        <v>Jessica Porvasnik</v>
      </c>
      <c r="B11" s="4">
        <v>45830</v>
      </c>
      <c r="C11" t="s">
        <v>1120</v>
      </c>
      <c r="D11" t="s">
        <v>1121</v>
      </c>
      <c r="E11" t="s">
        <v>1122</v>
      </c>
      <c r="F11" t="s">
        <v>1123</v>
      </c>
      <c r="I11" t="s">
        <v>1142</v>
      </c>
      <c r="J11" t="s">
        <v>1143</v>
      </c>
      <c r="K11">
        <v>6</v>
      </c>
      <c r="L11">
        <v>71</v>
      </c>
      <c r="M11">
        <v>66</v>
      </c>
      <c r="N11">
        <v>71</v>
      </c>
      <c r="Q11">
        <v>208</v>
      </c>
      <c r="R11">
        <v>74.14</v>
      </c>
      <c r="S11">
        <v>73.89</v>
      </c>
      <c r="T11">
        <v>72.3</v>
      </c>
      <c r="U11">
        <v>69.11</v>
      </c>
      <c r="V11">
        <v>73.150000000000006</v>
      </c>
      <c r="Y11">
        <v>71.52</v>
      </c>
      <c r="Z11">
        <v>27</v>
      </c>
      <c r="AA11">
        <v>5</v>
      </c>
      <c r="AB11">
        <v>6</v>
      </c>
      <c r="AE11">
        <v>4</v>
      </c>
      <c r="AF11">
        <v>2</v>
      </c>
      <c r="AG11">
        <v>6</v>
      </c>
      <c r="AJ11">
        <v>6</v>
      </c>
    </row>
    <row r="12" spans="1:36" x14ac:dyDescent="0.25">
      <c r="A12" s="3" t="str">
        <f t="shared" si="0"/>
        <v>Sarah White</v>
      </c>
      <c r="B12" s="4">
        <v>45830</v>
      </c>
      <c r="C12" t="s">
        <v>1120</v>
      </c>
      <c r="D12" t="s">
        <v>1121</v>
      </c>
      <c r="E12" t="s">
        <v>1122</v>
      </c>
      <c r="F12" t="s">
        <v>1123</v>
      </c>
      <c r="I12" t="s">
        <v>1144</v>
      </c>
      <c r="J12" t="s">
        <v>1145</v>
      </c>
      <c r="K12">
        <v>6</v>
      </c>
      <c r="L12">
        <v>68</v>
      </c>
      <c r="M12">
        <v>68</v>
      </c>
      <c r="N12">
        <v>72</v>
      </c>
      <c r="Q12">
        <v>208</v>
      </c>
      <c r="R12">
        <v>74.14</v>
      </c>
      <c r="S12">
        <v>73.89</v>
      </c>
      <c r="T12">
        <v>69.3</v>
      </c>
      <c r="U12">
        <v>71.11</v>
      </c>
      <c r="V12">
        <v>74.150000000000006</v>
      </c>
      <c r="Y12">
        <v>71.52</v>
      </c>
      <c r="Z12">
        <v>3</v>
      </c>
      <c r="AA12">
        <v>2</v>
      </c>
      <c r="AB12">
        <v>6</v>
      </c>
      <c r="AE12">
        <v>1</v>
      </c>
      <c r="AF12">
        <v>1</v>
      </c>
      <c r="AG12">
        <v>6</v>
      </c>
      <c r="AJ12">
        <v>6</v>
      </c>
    </row>
    <row r="13" spans="1:36" x14ac:dyDescent="0.25">
      <c r="A13" s="3" t="str">
        <f t="shared" si="0"/>
        <v>Yana Wilson</v>
      </c>
      <c r="B13" s="4">
        <v>45830</v>
      </c>
      <c r="C13" t="s">
        <v>1120</v>
      </c>
      <c r="D13" t="s">
        <v>1121</v>
      </c>
      <c r="E13" t="s">
        <v>1122</v>
      </c>
      <c r="F13" t="s">
        <v>1123</v>
      </c>
      <c r="I13" t="s">
        <v>1146</v>
      </c>
      <c r="J13" t="s">
        <v>1147</v>
      </c>
      <c r="K13">
        <v>6</v>
      </c>
      <c r="L13">
        <v>71</v>
      </c>
      <c r="M13">
        <v>70</v>
      </c>
      <c r="N13">
        <v>67</v>
      </c>
      <c r="Q13">
        <v>208</v>
      </c>
      <c r="R13">
        <v>74.14</v>
      </c>
      <c r="S13">
        <v>73.89</v>
      </c>
      <c r="T13">
        <v>72.3</v>
      </c>
      <c r="U13">
        <v>73.11</v>
      </c>
      <c r="V13">
        <v>69.150000000000006</v>
      </c>
      <c r="Y13">
        <v>71.52</v>
      </c>
      <c r="Z13">
        <v>27</v>
      </c>
      <c r="AA13">
        <v>26</v>
      </c>
      <c r="AB13">
        <v>6</v>
      </c>
      <c r="AE13">
        <v>4</v>
      </c>
      <c r="AF13">
        <v>6</v>
      </c>
      <c r="AG13">
        <v>6</v>
      </c>
      <c r="AJ13">
        <v>6</v>
      </c>
    </row>
    <row r="14" spans="1:36" x14ac:dyDescent="0.25">
      <c r="A14" s="3" t="str">
        <f t="shared" si="0"/>
        <v>Hailey Borja</v>
      </c>
      <c r="B14" s="4">
        <v>45830</v>
      </c>
      <c r="C14" t="s">
        <v>1120</v>
      </c>
      <c r="D14" t="s">
        <v>1121</v>
      </c>
      <c r="E14" t="s">
        <v>1122</v>
      </c>
      <c r="F14" t="s">
        <v>1123</v>
      </c>
      <c r="I14" t="s">
        <v>1148</v>
      </c>
      <c r="J14" t="s">
        <v>1149</v>
      </c>
      <c r="K14">
        <v>13</v>
      </c>
      <c r="L14">
        <v>71</v>
      </c>
      <c r="M14">
        <v>68</v>
      </c>
      <c r="N14">
        <v>70</v>
      </c>
      <c r="Q14">
        <v>209</v>
      </c>
      <c r="R14">
        <v>74.14</v>
      </c>
      <c r="S14">
        <v>73.89</v>
      </c>
      <c r="T14">
        <v>72.3</v>
      </c>
      <c r="U14">
        <v>71.11</v>
      </c>
      <c r="V14">
        <v>72.150000000000006</v>
      </c>
      <c r="Y14">
        <v>71.849999999999994</v>
      </c>
      <c r="Z14">
        <v>27</v>
      </c>
      <c r="AA14">
        <v>11</v>
      </c>
      <c r="AB14">
        <v>13</v>
      </c>
      <c r="AE14">
        <v>4</v>
      </c>
      <c r="AF14">
        <v>4</v>
      </c>
      <c r="AG14">
        <v>7</v>
      </c>
      <c r="AJ14">
        <v>13</v>
      </c>
    </row>
    <row r="15" spans="1:36" x14ac:dyDescent="0.25">
      <c r="A15" s="3" t="str">
        <f t="shared" si="0"/>
        <v>Adela Cernousek</v>
      </c>
      <c r="B15" s="4">
        <v>45830</v>
      </c>
      <c r="C15" t="s">
        <v>1120</v>
      </c>
      <c r="D15" t="s">
        <v>1121</v>
      </c>
      <c r="E15" t="s">
        <v>1122</v>
      </c>
      <c r="F15" t="s">
        <v>1123</v>
      </c>
      <c r="I15" t="s">
        <v>1150</v>
      </c>
      <c r="J15" t="s">
        <v>1151</v>
      </c>
      <c r="K15">
        <v>13</v>
      </c>
      <c r="L15">
        <v>71</v>
      </c>
      <c r="M15">
        <v>68</v>
      </c>
      <c r="N15">
        <v>70</v>
      </c>
      <c r="Q15">
        <v>209</v>
      </c>
      <c r="R15">
        <v>74.14</v>
      </c>
      <c r="S15">
        <v>73.89</v>
      </c>
      <c r="T15">
        <v>72.3</v>
      </c>
      <c r="U15">
        <v>71.11</v>
      </c>
      <c r="V15">
        <v>72.150000000000006</v>
      </c>
      <c r="Y15">
        <v>71.849999999999994</v>
      </c>
      <c r="Z15">
        <v>27</v>
      </c>
      <c r="AA15">
        <v>11</v>
      </c>
      <c r="AB15">
        <v>13</v>
      </c>
      <c r="AE15">
        <v>4</v>
      </c>
      <c r="AF15">
        <v>4</v>
      </c>
      <c r="AG15">
        <v>7</v>
      </c>
      <c r="AJ15">
        <v>13</v>
      </c>
    </row>
    <row r="16" spans="1:36" x14ac:dyDescent="0.25">
      <c r="A16" s="3" t="str">
        <f t="shared" si="0"/>
        <v>Jillian Hollis</v>
      </c>
      <c r="B16" s="4">
        <v>45830</v>
      </c>
      <c r="C16" t="s">
        <v>1120</v>
      </c>
      <c r="D16" t="s">
        <v>1121</v>
      </c>
      <c r="E16" t="s">
        <v>1122</v>
      </c>
      <c r="F16" t="s">
        <v>1123</v>
      </c>
      <c r="I16" t="s">
        <v>1152</v>
      </c>
      <c r="J16" t="s">
        <v>1153</v>
      </c>
      <c r="K16">
        <v>13</v>
      </c>
      <c r="L16">
        <v>69</v>
      </c>
      <c r="M16">
        <v>67</v>
      </c>
      <c r="N16">
        <v>73</v>
      </c>
      <c r="Q16">
        <v>209</v>
      </c>
      <c r="R16">
        <v>74.14</v>
      </c>
      <c r="S16">
        <v>73.89</v>
      </c>
      <c r="T16">
        <v>70.3</v>
      </c>
      <c r="U16">
        <v>70.11</v>
      </c>
      <c r="V16">
        <v>75.150000000000006</v>
      </c>
      <c r="Y16">
        <v>71.849999999999994</v>
      </c>
      <c r="Z16">
        <v>8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</row>
    <row r="17" spans="1:36" x14ac:dyDescent="0.25">
      <c r="A17" s="3" t="str">
        <f t="shared" si="0"/>
        <v>Alison Muirhead</v>
      </c>
      <c r="B17" s="4">
        <v>45830</v>
      </c>
      <c r="C17" t="s">
        <v>1120</v>
      </c>
      <c r="D17" t="s">
        <v>1121</v>
      </c>
      <c r="E17" t="s">
        <v>1122</v>
      </c>
      <c r="F17" t="s">
        <v>1123</v>
      </c>
      <c r="I17" t="s">
        <v>1154</v>
      </c>
      <c r="J17" t="s">
        <v>1155</v>
      </c>
      <c r="K17">
        <v>13</v>
      </c>
      <c r="L17">
        <v>70</v>
      </c>
      <c r="M17">
        <v>70</v>
      </c>
      <c r="N17">
        <v>69</v>
      </c>
      <c r="Q17">
        <v>209</v>
      </c>
      <c r="R17">
        <v>74.14</v>
      </c>
      <c r="S17">
        <v>73.89</v>
      </c>
      <c r="T17">
        <v>71.3</v>
      </c>
      <c r="U17">
        <v>73.11</v>
      </c>
      <c r="V17">
        <v>71.150000000000006</v>
      </c>
      <c r="Y17">
        <v>71.849999999999994</v>
      </c>
      <c r="Z17">
        <v>12</v>
      </c>
      <c r="AA17">
        <v>19</v>
      </c>
      <c r="AB17">
        <v>13</v>
      </c>
      <c r="AE17">
        <v>3</v>
      </c>
      <c r="AF17">
        <v>5</v>
      </c>
      <c r="AG17">
        <v>7</v>
      </c>
      <c r="AJ17">
        <v>13</v>
      </c>
    </row>
    <row r="18" spans="1:36" x14ac:dyDescent="0.25">
      <c r="A18" s="3" t="str">
        <f t="shared" si="0"/>
        <v>Sophia Schubert</v>
      </c>
      <c r="B18" s="4">
        <v>45830</v>
      </c>
      <c r="C18" t="s">
        <v>1120</v>
      </c>
      <c r="D18" t="s">
        <v>1121</v>
      </c>
      <c r="E18" t="s">
        <v>1122</v>
      </c>
      <c r="F18" t="s">
        <v>1123</v>
      </c>
      <c r="I18" t="s">
        <v>1156</v>
      </c>
      <c r="J18" t="s">
        <v>1157</v>
      </c>
      <c r="K18">
        <v>13</v>
      </c>
      <c r="L18">
        <v>71</v>
      </c>
      <c r="M18">
        <v>67</v>
      </c>
      <c r="N18">
        <v>71</v>
      </c>
      <c r="Q18">
        <v>209</v>
      </c>
      <c r="R18">
        <v>74.14</v>
      </c>
      <c r="S18">
        <v>73.89</v>
      </c>
      <c r="T18">
        <v>72.3</v>
      </c>
      <c r="U18">
        <v>70.11</v>
      </c>
      <c r="V18">
        <v>73.150000000000006</v>
      </c>
      <c r="Y18">
        <v>71.849999999999994</v>
      </c>
      <c r="Z18">
        <v>27</v>
      </c>
      <c r="AA18">
        <v>9</v>
      </c>
      <c r="AB18">
        <v>13</v>
      </c>
      <c r="AE18">
        <v>4</v>
      </c>
      <c r="AF18">
        <v>3</v>
      </c>
      <c r="AG18">
        <v>7</v>
      </c>
      <c r="AJ18">
        <v>13</v>
      </c>
    </row>
    <row r="19" spans="1:36" x14ac:dyDescent="0.25">
      <c r="A19" s="3" t="str">
        <f t="shared" si="0"/>
        <v>Laetitia Beck</v>
      </c>
      <c r="B19" s="4">
        <v>45830</v>
      </c>
      <c r="C19" t="s">
        <v>1120</v>
      </c>
      <c r="D19" t="s">
        <v>1121</v>
      </c>
      <c r="E19" t="s">
        <v>1122</v>
      </c>
      <c r="F19" t="s">
        <v>1123</v>
      </c>
      <c r="I19" t="s">
        <v>1158</v>
      </c>
      <c r="J19" t="s">
        <v>1159</v>
      </c>
      <c r="K19">
        <v>18</v>
      </c>
      <c r="L19">
        <v>70</v>
      </c>
      <c r="M19">
        <v>69</v>
      </c>
      <c r="N19">
        <v>71</v>
      </c>
      <c r="Q19">
        <v>210</v>
      </c>
      <c r="R19">
        <v>74.14</v>
      </c>
      <c r="S19">
        <v>73.89</v>
      </c>
      <c r="T19">
        <v>71.3</v>
      </c>
      <c r="U19">
        <v>72.11</v>
      </c>
      <c r="V19">
        <v>73.150000000000006</v>
      </c>
      <c r="Y19">
        <v>72.19</v>
      </c>
      <c r="Z19">
        <v>12</v>
      </c>
      <c r="AA19">
        <v>11</v>
      </c>
      <c r="AB19">
        <v>18</v>
      </c>
      <c r="AE19">
        <v>3</v>
      </c>
      <c r="AF19">
        <v>4</v>
      </c>
      <c r="AG19">
        <v>8</v>
      </c>
      <c r="AJ19">
        <v>18</v>
      </c>
    </row>
    <row r="20" spans="1:36" x14ac:dyDescent="0.25">
      <c r="A20" s="3" t="str">
        <f t="shared" si="0"/>
        <v>Hailee Cooper</v>
      </c>
      <c r="B20" s="4">
        <v>45830</v>
      </c>
      <c r="C20" t="s">
        <v>1120</v>
      </c>
      <c r="D20" t="s">
        <v>1121</v>
      </c>
      <c r="E20" t="s">
        <v>1122</v>
      </c>
      <c r="F20" t="s">
        <v>1123</v>
      </c>
      <c r="I20" t="s">
        <v>1160</v>
      </c>
      <c r="J20" t="s">
        <v>1161</v>
      </c>
      <c r="K20">
        <v>18</v>
      </c>
      <c r="L20">
        <v>71</v>
      </c>
      <c r="M20">
        <v>70</v>
      </c>
      <c r="N20">
        <v>69</v>
      </c>
      <c r="Q20">
        <v>210</v>
      </c>
      <c r="R20">
        <v>74.14</v>
      </c>
      <c r="S20">
        <v>73.89</v>
      </c>
      <c r="T20">
        <v>72.3</v>
      </c>
      <c r="U20">
        <v>73.11</v>
      </c>
      <c r="V20">
        <v>71.150000000000006</v>
      </c>
      <c r="Y20">
        <v>72.19</v>
      </c>
      <c r="Z20">
        <v>27</v>
      </c>
      <c r="AA20">
        <v>26</v>
      </c>
      <c r="AB20">
        <v>18</v>
      </c>
      <c r="AE20">
        <v>4</v>
      </c>
      <c r="AF20">
        <v>6</v>
      </c>
      <c r="AG20">
        <v>8</v>
      </c>
      <c r="AJ20">
        <v>18</v>
      </c>
    </row>
    <row r="21" spans="1:36" x14ac:dyDescent="0.25">
      <c r="A21" s="3" t="str">
        <f t="shared" si="0"/>
        <v>Erica Shepherd</v>
      </c>
      <c r="B21" s="4">
        <v>45830</v>
      </c>
      <c r="C21" t="s">
        <v>1120</v>
      </c>
      <c r="D21" t="s">
        <v>1121</v>
      </c>
      <c r="E21" t="s">
        <v>1122</v>
      </c>
      <c r="F21" t="s">
        <v>1123</v>
      </c>
      <c r="I21" t="s">
        <v>1162</v>
      </c>
      <c r="J21" t="s">
        <v>1163</v>
      </c>
      <c r="K21">
        <v>18</v>
      </c>
      <c r="L21">
        <v>70</v>
      </c>
      <c r="M21">
        <v>71</v>
      </c>
      <c r="N21">
        <v>69</v>
      </c>
      <c r="Q21">
        <v>210</v>
      </c>
      <c r="R21">
        <v>74.14</v>
      </c>
      <c r="S21">
        <v>73.89</v>
      </c>
      <c r="T21">
        <v>71.3</v>
      </c>
      <c r="U21">
        <v>74.11</v>
      </c>
      <c r="V21">
        <v>71.150000000000006</v>
      </c>
      <c r="Y21">
        <v>72.19</v>
      </c>
      <c r="Z21">
        <v>12</v>
      </c>
      <c r="AA21">
        <v>26</v>
      </c>
      <c r="AB21">
        <v>18</v>
      </c>
      <c r="AE21">
        <v>3</v>
      </c>
      <c r="AF21">
        <v>6</v>
      </c>
      <c r="AG21">
        <v>8</v>
      </c>
      <c r="AJ21">
        <v>18</v>
      </c>
    </row>
    <row r="22" spans="1:36" x14ac:dyDescent="0.25">
      <c r="A22" s="3" t="str">
        <f t="shared" si="0"/>
        <v>Jenny Coleman</v>
      </c>
      <c r="B22" s="4">
        <v>45830</v>
      </c>
      <c r="C22" t="s">
        <v>1120</v>
      </c>
      <c r="D22" t="s">
        <v>1121</v>
      </c>
      <c r="E22" t="s">
        <v>1122</v>
      </c>
      <c r="F22" t="s">
        <v>1123</v>
      </c>
      <c r="I22" t="s">
        <v>1164</v>
      </c>
      <c r="J22" t="s">
        <v>1165</v>
      </c>
      <c r="K22">
        <v>21</v>
      </c>
      <c r="L22">
        <v>71</v>
      </c>
      <c r="M22">
        <v>70</v>
      </c>
      <c r="N22">
        <v>70</v>
      </c>
      <c r="Q22">
        <v>211</v>
      </c>
      <c r="R22">
        <v>74.14</v>
      </c>
      <c r="S22">
        <v>73.89</v>
      </c>
      <c r="T22">
        <v>72.3</v>
      </c>
      <c r="U22">
        <v>73.11</v>
      </c>
      <c r="V22">
        <v>72.150000000000006</v>
      </c>
      <c r="Y22">
        <v>72.52</v>
      </c>
      <c r="Z22">
        <v>27</v>
      </c>
      <c r="AA22">
        <v>26</v>
      </c>
      <c r="AB22">
        <v>21</v>
      </c>
      <c r="AE22">
        <v>4</v>
      </c>
      <c r="AF22">
        <v>6</v>
      </c>
      <c r="AG22">
        <v>9</v>
      </c>
      <c r="AJ22">
        <v>21</v>
      </c>
    </row>
    <row r="23" spans="1:36" x14ac:dyDescent="0.25">
      <c r="A23" s="3" t="str">
        <f t="shared" si="0"/>
        <v>Julia Gregg</v>
      </c>
      <c r="B23" s="4">
        <v>45830</v>
      </c>
      <c r="C23" t="s">
        <v>1120</v>
      </c>
      <c r="D23" t="s">
        <v>1121</v>
      </c>
      <c r="E23" t="s">
        <v>1122</v>
      </c>
      <c r="F23" t="s">
        <v>1123</v>
      </c>
      <c r="I23" t="s">
        <v>1166</v>
      </c>
      <c r="J23" t="s">
        <v>1167</v>
      </c>
      <c r="K23">
        <v>21</v>
      </c>
      <c r="L23">
        <v>74</v>
      </c>
      <c r="M23">
        <v>68</v>
      </c>
      <c r="N23">
        <v>69</v>
      </c>
      <c r="Q23">
        <v>211</v>
      </c>
      <c r="R23">
        <v>74.14</v>
      </c>
      <c r="S23">
        <v>73.89</v>
      </c>
      <c r="T23">
        <v>75.3</v>
      </c>
      <c r="U23">
        <v>71.11</v>
      </c>
      <c r="V23">
        <v>71.150000000000006</v>
      </c>
      <c r="Y23">
        <v>72.52</v>
      </c>
      <c r="Z23">
        <v>95</v>
      </c>
      <c r="AA23">
        <v>44</v>
      </c>
      <c r="AB23">
        <v>21</v>
      </c>
      <c r="AE23">
        <v>7</v>
      </c>
      <c r="AF23">
        <v>7</v>
      </c>
      <c r="AG23">
        <v>9</v>
      </c>
      <c r="AJ23">
        <v>21</v>
      </c>
    </row>
    <row r="24" spans="1:36" x14ac:dyDescent="0.25">
      <c r="A24" s="3" t="str">
        <f t="shared" si="0"/>
        <v>Yu-Sang Hou</v>
      </c>
      <c r="B24" s="4">
        <v>45830</v>
      </c>
      <c r="C24" t="s">
        <v>1120</v>
      </c>
      <c r="D24" t="s">
        <v>1121</v>
      </c>
      <c r="E24" t="s">
        <v>1122</v>
      </c>
      <c r="F24" t="s">
        <v>1123</v>
      </c>
      <c r="I24" t="s">
        <v>1168</v>
      </c>
      <c r="J24" t="s">
        <v>1169</v>
      </c>
      <c r="K24">
        <v>21</v>
      </c>
      <c r="L24">
        <v>71</v>
      </c>
      <c r="M24">
        <v>71</v>
      </c>
      <c r="N24">
        <v>69</v>
      </c>
      <c r="Q24">
        <v>211</v>
      </c>
      <c r="R24">
        <v>74.14</v>
      </c>
      <c r="S24">
        <v>73.89</v>
      </c>
      <c r="T24">
        <v>72.3</v>
      </c>
      <c r="U24">
        <v>74.11</v>
      </c>
      <c r="V24">
        <v>71.150000000000006</v>
      </c>
      <c r="Y24">
        <v>72.52</v>
      </c>
      <c r="Z24">
        <v>27</v>
      </c>
      <c r="AA24">
        <v>44</v>
      </c>
      <c r="AB24">
        <v>21</v>
      </c>
      <c r="AE24">
        <v>4</v>
      </c>
      <c r="AF24">
        <v>7</v>
      </c>
      <c r="AG24">
        <v>9</v>
      </c>
      <c r="AJ24">
        <v>21</v>
      </c>
    </row>
    <row r="25" spans="1:36" x14ac:dyDescent="0.25">
      <c r="A25" s="3" t="str">
        <f t="shared" si="0"/>
        <v>Jackie Lucena</v>
      </c>
      <c r="B25" s="4">
        <v>45830</v>
      </c>
      <c r="C25" t="s">
        <v>1120</v>
      </c>
      <c r="D25" t="s">
        <v>1121</v>
      </c>
      <c r="E25" t="s">
        <v>1122</v>
      </c>
      <c r="F25" t="s">
        <v>1123</v>
      </c>
      <c r="I25" t="s">
        <v>1170</v>
      </c>
      <c r="J25" t="s">
        <v>1171</v>
      </c>
      <c r="K25">
        <v>21</v>
      </c>
      <c r="L25">
        <v>68</v>
      </c>
      <c r="M25">
        <v>73</v>
      </c>
      <c r="N25">
        <v>70</v>
      </c>
      <c r="Q25">
        <v>211</v>
      </c>
      <c r="R25">
        <v>74.14</v>
      </c>
      <c r="S25">
        <v>73.89</v>
      </c>
      <c r="T25">
        <v>69.3</v>
      </c>
      <c r="U25">
        <v>76.11</v>
      </c>
      <c r="V25">
        <v>72.150000000000006</v>
      </c>
      <c r="Y25">
        <v>72.52</v>
      </c>
      <c r="Z25">
        <v>3</v>
      </c>
      <c r="AA25">
        <v>26</v>
      </c>
      <c r="AB25">
        <v>21</v>
      </c>
      <c r="AE25">
        <v>1</v>
      </c>
      <c r="AF25">
        <v>6</v>
      </c>
      <c r="AG25">
        <v>9</v>
      </c>
      <c r="AJ25">
        <v>21</v>
      </c>
    </row>
    <row r="26" spans="1:36" x14ac:dyDescent="0.25">
      <c r="A26" s="3" t="str">
        <f t="shared" si="0"/>
        <v>Emma McMyler</v>
      </c>
      <c r="B26" s="4">
        <v>45830</v>
      </c>
      <c r="C26" t="s">
        <v>1120</v>
      </c>
      <c r="D26" t="s">
        <v>1121</v>
      </c>
      <c r="E26" t="s">
        <v>1122</v>
      </c>
      <c r="F26" t="s">
        <v>1123</v>
      </c>
      <c r="I26" t="s">
        <v>1172</v>
      </c>
      <c r="J26" t="s">
        <v>1173</v>
      </c>
      <c r="K26">
        <v>21</v>
      </c>
      <c r="L26">
        <v>73</v>
      </c>
      <c r="M26">
        <v>69</v>
      </c>
      <c r="N26">
        <v>69</v>
      </c>
      <c r="Q26">
        <v>211</v>
      </c>
      <c r="R26">
        <v>74.14</v>
      </c>
      <c r="S26">
        <v>73.89</v>
      </c>
      <c r="T26">
        <v>74.3</v>
      </c>
      <c r="U26">
        <v>72.11</v>
      </c>
      <c r="V26">
        <v>71.150000000000006</v>
      </c>
      <c r="Y26">
        <v>72.52</v>
      </c>
      <c r="Z26">
        <v>70</v>
      </c>
      <c r="AA26">
        <v>44</v>
      </c>
      <c r="AB26">
        <v>21</v>
      </c>
      <c r="AE26">
        <v>6</v>
      </c>
      <c r="AF26">
        <v>7</v>
      </c>
      <c r="AG26">
        <v>9</v>
      </c>
      <c r="AJ26">
        <v>21</v>
      </c>
    </row>
    <row r="27" spans="1:36" x14ac:dyDescent="0.25">
      <c r="A27" s="3" t="str">
        <f t="shared" si="0"/>
        <v>Malia Nam</v>
      </c>
      <c r="B27" s="4">
        <v>45830</v>
      </c>
      <c r="C27" t="s">
        <v>1120</v>
      </c>
      <c r="D27" t="s">
        <v>1121</v>
      </c>
      <c r="E27" t="s">
        <v>1122</v>
      </c>
      <c r="F27" t="s">
        <v>1123</v>
      </c>
      <c r="I27" t="s">
        <v>1174</v>
      </c>
      <c r="J27" t="s">
        <v>1175</v>
      </c>
      <c r="K27">
        <v>21</v>
      </c>
      <c r="L27">
        <v>71</v>
      </c>
      <c r="M27">
        <v>68</v>
      </c>
      <c r="N27">
        <v>72</v>
      </c>
      <c r="Q27">
        <v>211</v>
      </c>
      <c r="R27">
        <v>74.14</v>
      </c>
      <c r="S27">
        <v>73.89</v>
      </c>
      <c r="T27">
        <v>72.3</v>
      </c>
      <c r="U27">
        <v>71.11</v>
      </c>
      <c r="V27">
        <v>74.150000000000006</v>
      </c>
      <c r="Y27">
        <v>72.52</v>
      </c>
      <c r="Z27">
        <v>27</v>
      </c>
      <c r="AA27">
        <v>11</v>
      </c>
      <c r="AB27">
        <v>21</v>
      </c>
      <c r="AE27">
        <v>4</v>
      </c>
      <c r="AF27">
        <v>4</v>
      </c>
      <c r="AG27">
        <v>9</v>
      </c>
      <c r="AJ27">
        <v>21</v>
      </c>
    </row>
    <row r="28" spans="1:36" x14ac:dyDescent="0.25">
      <c r="A28" s="3" t="str">
        <f t="shared" si="0"/>
        <v>Megan Schofill</v>
      </c>
      <c r="B28" s="4">
        <v>45830</v>
      </c>
      <c r="C28" t="s">
        <v>1120</v>
      </c>
      <c r="D28" t="s">
        <v>1121</v>
      </c>
      <c r="E28" t="s">
        <v>1122</v>
      </c>
      <c r="F28" t="s">
        <v>1123</v>
      </c>
      <c r="I28" t="s">
        <v>1176</v>
      </c>
      <c r="J28" t="s">
        <v>1177</v>
      </c>
      <c r="K28">
        <v>21</v>
      </c>
      <c r="L28">
        <v>72</v>
      </c>
      <c r="M28">
        <v>70</v>
      </c>
      <c r="N28">
        <v>69</v>
      </c>
      <c r="Q28">
        <v>211</v>
      </c>
      <c r="R28">
        <v>74.14</v>
      </c>
      <c r="S28">
        <v>73.89</v>
      </c>
      <c r="T28">
        <v>73.3</v>
      </c>
      <c r="U28">
        <v>73.11</v>
      </c>
      <c r="V28">
        <v>71.150000000000006</v>
      </c>
      <c r="Y28">
        <v>72.52</v>
      </c>
      <c r="Z28">
        <v>47</v>
      </c>
      <c r="AA28">
        <v>44</v>
      </c>
      <c r="AB28">
        <v>21</v>
      </c>
      <c r="AE28">
        <v>5</v>
      </c>
      <c r="AF28">
        <v>7</v>
      </c>
      <c r="AG28">
        <v>9</v>
      </c>
      <c r="AJ28">
        <v>21</v>
      </c>
    </row>
    <row r="29" spans="1:36" x14ac:dyDescent="0.25">
      <c r="A29" s="3" t="str">
        <f t="shared" si="0"/>
        <v>Bi Shin</v>
      </c>
      <c r="B29" s="4">
        <v>45830</v>
      </c>
      <c r="C29" t="s">
        <v>1120</v>
      </c>
      <c r="D29" t="s">
        <v>1121</v>
      </c>
      <c r="E29" t="s">
        <v>1122</v>
      </c>
      <c r="F29" t="s">
        <v>1123</v>
      </c>
      <c r="I29" t="s">
        <v>1178</v>
      </c>
      <c r="J29" t="s">
        <v>1179</v>
      </c>
      <c r="K29">
        <v>21</v>
      </c>
      <c r="L29">
        <v>71</v>
      </c>
      <c r="M29">
        <v>69</v>
      </c>
      <c r="N29">
        <v>71</v>
      </c>
      <c r="Q29">
        <v>211</v>
      </c>
      <c r="R29">
        <v>74.14</v>
      </c>
      <c r="S29">
        <v>73.89</v>
      </c>
      <c r="T29">
        <v>72.3</v>
      </c>
      <c r="U29">
        <v>72.11</v>
      </c>
      <c r="V29">
        <v>73.150000000000006</v>
      </c>
      <c r="Y29">
        <v>72.52</v>
      </c>
      <c r="Z29">
        <v>27</v>
      </c>
      <c r="AA29">
        <v>19</v>
      </c>
      <c r="AB29">
        <v>21</v>
      </c>
      <c r="AE29">
        <v>4</v>
      </c>
      <c r="AF29">
        <v>5</v>
      </c>
      <c r="AG29">
        <v>9</v>
      </c>
      <c r="AJ29">
        <v>21</v>
      </c>
    </row>
    <row r="30" spans="1:36" x14ac:dyDescent="0.25">
      <c r="A30" s="3" t="str">
        <f t="shared" si="0"/>
        <v>Riley Smyth</v>
      </c>
      <c r="B30" s="4">
        <v>45830</v>
      </c>
      <c r="C30" t="s">
        <v>1120</v>
      </c>
      <c r="D30" t="s">
        <v>1121</v>
      </c>
      <c r="E30" t="s">
        <v>1122</v>
      </c>
      <c r="F30" t="s">
        <v>1123</v>
      </c>
      <c r="I30" t="s">
        <v>1180</v>
      </c>
      <c r="J30" t="s">
        <v>1181</v>
      </c>
      <c r="K30">
        <v>21</v>
      </c>
      <c r="L30">
        <v>72</v>
      </c>
      <c r="M30">
        <v>69</v>
      </c>
      <c r="N30">
        <v>70</v>
      </c>
      <c r="Q30">
        <v>211</v>
      </c>
      <c r="R30">
        <v>74.14</v>
      </c>
      <c r="S30">
        <v>73.89</v>
      </c>
      <c r="T30">
        <v>73.3</v>
      </c>
      <c r="U30">
        <v>72.11</v>
      </c>
      <c r="V30">
        <v>72.150000000000006</v>
      </c>
      <c r="Y30">
        <v>72.52</v>
      </c>
      <c r="Z30">
        <v>47</v>
      </c>
      <c r="AA30">
        <v>26</v>
      </c>
      <c r="AB30">
        <v>21</v>
      </c>
      <c r="AE30">
        <v>5</v>
      </c>
      <c r="AF30">
        <v>6</v>
      </c>
      <c r="AG30">
        <v>9</v>
      </c>
      <c r="AJ30">
        <v>21</v>
      </c>
    </row>
    <row r="31" spans="1:36" x14ac:dyDescent="0.25">
      <c r="A31" s="3" t="str">
        <f t="shared" si="0"/>
        <v>Samantha Vodry</v>
      </c>
      <c r="B31" s="4">
        <v>45830</v>
      </c>
      <c r="C31" t="s">
        <v>1120</v>
      </c>
      <c r="D31" t="s">
        <v>1121</v>
      </c>
      <c r="E31" t="s">
        <v>1122</v>
      </c>
      <c r="F31" t="s">
        <v>1123</v>
      </c>
      <c r="I31" t="s">
        <v>1182</v>
      </c>
      <c r="J31" t="s">
        <v>1133</v>
      </c>
      <c r="K31">
        <v>21</v>
      </c>
      <c r="L31">
        <v>70</v>
      </c>
      <c r="M31">
        <v>69</v>
      </c>
      <c r="N31">
        <v>72</v>
      </c>
      <c r="Q31">
        <v>211</v>
      </c>
      <c r="R31">
        <v>74.14</v>
      </c>
      <c r="S31">
        <v>73.89</v>
      </c>
      <c r="T31">
        <v>71.3</v>
      </c>
      <c r="U31">
        <v>72.11</v>
      </c>
      <c r="V31">
        <v>74.150000000000006</v>
      </c>
      <c r="Y31">
        <v>72.52</v>
      </c>
      <c r="Z31">
        <v>12</v>
      </c>
      <c r="AA31">
        <v>11</v>
      </c>
      <c r="AB31">
        <v>21</v>
      </c>
      <c r="AE31">
        <v>3</v>
      </c>
      <c r="AF31">
        <v>4</v>
      </c>
      <c r="AG31">
        <v>9</v>
      </c>
      <c r="AJ31">
        <v>21</v>
      </c>
    </row>
    <row r="32" spans="1:36" x14ac:dyDescent="0.25">
      <c r="A32" s="3" t="str">
        <f t="shared" si="0"/>
        <v>Christine Wang</v>
      </c>
      <c r="B32" s="4">
        <v>45830</v>
      </c>
      <c r="C32" t="s">
        <v>1120</v>
      </c>
      <c r="D32" t="s">
        <v>1121</v>
      </c>
      <c r="E32" t="s">
        <v>1122</v>
      </c>
      <c r="F32" t="s">
        <v>1123</v>
      </c>
      <c r="I32" t="s">
        <v>1183</v>
      </c>
      <c r="J32" t="s">
        <v>1184</v>
      </c>
      <c r="K32">
        <v>21</v>
      </c>
      <c r="L32">
        <v>67</v>
      </c>
      <c r="M32">
        <v>72</v>
      </c>
      <c r="N32">
        <v>72</v>
      </c>
      <c r="Q32">
        <v>211</v>
      </c>
      <c r="R32">
        <v>74.14</v>
      </c>
      <c r="S32">
        <v>73.89</v>
      </c>
      <c r="T32">
        <v>68.3</v>
      </c>
      <c r="U32">
        <v>75.11</v>
      </c>
      <c r="V32">
        <v>74.150000000000006</v>
      </c>
      <c r="Y32">
        <v>72.52</v>
      </c>
      <c r="Z32">
        <v>1</v>
      </c>
      <c r="AA32">
        <v>11</v>
      </c>
      <c r="AB32">
        <v>21</v>
      </c>
      <c r="AE32">
        <v>0</v>
      </c>
      <c r="AF32">
        <v>4</v>
      </c>
      <c r="AG32">
        <v>9</v>
      </c>
      <c r="AJ32">
        <v>21</v>
      </c>
    </row>
    <row r="33" spans="1:36" x14ac:dyDescent="0.25">
      <c r="A33" s="3" t="str">
        <f t="shared" si="0"/>
        <v>Britney Yada</v>
      </c>
      <c r="B33" s="4">
        <v>45830</v>
      </c>
      <c r="C33" t="s">
        <v>1120</v>
      </c>
      <c r="D33" t="s">
        <v>1121</v>
      </c>
      <c r="E33" t="s">
        <v>1122</v>
      </c>
      <c r="F33" t="s">
        <v>1123</v>
      </c>
      <c r="I33" t="s">
        <v>1185</v>
      </c>
      <c r="J33" t="s">
        <v>1186</v>
      </c>
      <c r="K33">
        <v>21</v>
      </c>
      <c r="L33">
        <v>68</v>
      </c>
      <c r="M33">
        <v>72</v>
      </c>
      <c r="N33">
        <v>71</v>
      </c>
      <c r="Q33">
        <v>211</v>
      </c>
      <c r="R33">
        <v>74.14</v>
      </c>
      <c r="S33">
        <v>73.89</v>
      </c>
      <c r="T33">
        <v>69.3</v>
      </c>
      <c r="U33">
        <v>75.11</v>
      </c>
      <c r="V33">
        <v>73.150000000000006</v>
      </c>
      <c r="Y33">
        <v>72.52</v>
      </c>
      <c r="Z33">
        <v>3</v>
      </c>
      <c r="AA33">
        <v>19</v>
      </c>
      <c r="AB33">
        <v>21</v>
      </c>
      <c r="AE33">
        <v>1</v>
      </c>
      <c r="AF33">
        <v>5</v>
      </c>
      <c r="AG33">
        <v>9</v>
      </c>
      <c r="AJ33">
        <v>21</v>
      </c>
    </row>
    <row r="34" spans="1:36" x14ac:dyDescent="0.25">
      <c r="A34" s="3" t="str">
        <f t="shared" si="0"/>
        <v>Alyaa Abdulghany</v>
      </c>
      <c r="B34" s="4">
        <v>45830</v>
      </c>
      <c r="C34" t="s">
        <v>1120</v>
      </c>
      <c r="D34" t="s">
        <v>1121</v>
      </c>
      <c r="E34" t="s">
        <v>1122</v>
      </c>
      <c r="F34" t="s">
        <v>1123</v>
      </c>
      <c r="I34" t="s">
        <v>1187</v>
      </c>
      <c r="J34" t="s">
        <v>1188</v>
      </c>
      <c r="K34">
        <v>33</v>
      </c>
      <c r="L34">
        <v>72</v>
      </c>
      <c r="M34">
        <v>70</v>
      </c>
      <c r="N34">
        <v>70</v>
      </c>
      <c r="Q34">
        <v>212</v>
      </c>
      <c r="R34">
        <v>74.14</v>
      </c>
      <c r="S34">
        <v>73.89</v>
      </c>
      <c r="T34">
        <v>73.3</v>
      </c>
      <c r="U34">
        <v>73.11</v>
      </c>
      <c r="V34">
        <v>72.150000000000006</v>
      </c>
      <c r="Y34">
        <v>72.849999999999994</v>
      </c>
      <c r="Z34">
        <v>47</v>
      </c>
      <c r="AA34">
        <v>44</v>
      </c>
      <c r="AB34">
        <v>33</v>
      </c>
      <c r="AE34">
        <v>5</v>
      </c>
      <c r="AF34">
        <v>7</v>
      </c>
      <c r="AG34">
        <v>10</v>
      </c>
      <c r="AJ34">
        <v>33</v>
      </c>
    </row>
    <row r="35" spans="1:36" x14ac:dyDescent="0.25">
      <c r="A35" s="3" t="str">
        <f t="shared" si="0"/>
        <v>Camille Boyd</v>
      </c>
      <c r="B35" s="4">
        <v>45830</v>
      </c>
      <c r="C35" t="s">
        <v>1120</v>
      </c>
      <c r="D35" t="s">
        <v>1121</v>
      </c>
      <c r="E35" t="s">
        <v>1122</v>
      </c>
      <c r="F35" t="s">
        <v>1123</v>
      </c>
      <c r="I35" t="s">
        <v>1189</v>
      </c>
      <c r="J35" t="s">
        <v>1190</v>
      </c>
      <c r="K35">
        <v>33</v>
      </c>
      <c r="L35">
        <v>68</v>
      </c>
      <c r="M35">
        <v>69</v>
      </c>
      <c r="N35">
        <v>75</v>
      </c>
      <c r="Q35">
        <v>212</v>
      </c>
      <c r="R35">
        <v>74.14</v>
      </c>
      <c r="S35">
        <v>73.89</v>
      </c>
      <c r="T35">
        <v>69.3</v>
      </c>
      <c r="U35">
        <v>72.11</v>
      </c>
      <c r="V35">
        <v>77.150000000000006</v>
      </c>
      <c r="Y35">
        <v>72.849999999999994</v>
      </c>
      <c r="Z35">
        <v>3</v>
      </c>
      <c r="AA35">
        <v>5</v>
      </c>
      <c r="AB35">
        <v>33</v>
      </c>
      <c r="AE35">
        <v>1</v>
      </c>
      <c r="AF35">
        <v>2</v>
      </c>
      <c r="AG35">
        <v>10</v>
      </c>
      <c r="AJ35">
        <v>33</v>
      </c>
    </row>
    <row r="36" spans="1:36" x14ac:dyDescent="0.25">
      <c r="A36" s="3" t="str">
        <f t="shared" si="0"/>
        <v>Jennifer Chang</v>
      </c>
      <c r="B36" s="4">
        <v>45830</v>
      </c>
      <c r="C36" t="s">
        <v>1120</v>
      </c>
      <c r="D36" t="s">
        <v>1121</v>
      </c>
      <c r="E36" t="s">
        <v>1122</v>
      </c>
      <c r="F36" t="s">
        <v>1123</v>
      </c>
      <c r="I36" t="s">
        <v>1191</v>
      </c>
      <c r="J36" t="s">
        <v>1192</v>
      </c>
      <c r="K36">
        <v>33</v>
      </c>
      <c r="L36">
        <v>72</v>
      </c>
      <c r="M36">
        <v>69</v>
      </c>
      <c r="N36">
        <v>71</v>
      </c>
      <c r="Q36">
        <v>212</v>
      </c>
      <c r="R36">
        <v>74.14</v>
      </c>
      <c r="S36">
        <v>73.89</v>
      </c>
      <c r="T36">
        <v>73.3</v>
      </c>
      <c r="U36">
        <v>72.11</v>
      </c>
      <c r="V36">
        <v>73.150000000000006</v>
      </c>
      <c r="Y36">
        <v>72.849999999999994</v>
      </c>
      <c r="Z36">
        <v>47</v>
      </c>
      <c r="AA36">
        <v>26</v>
      </c>
      <c r="AB36">
        <v>33</v>
      </c>
      <c r="AE36">
        <v>5</v>
      </c>
      <c r="AF36">
        <v>6</v>
      </c>
      <c r="AG36">
        <v>10</v>
      </c>
      <c r="AJ36">
        <v>33</v>
      </c>
    </row>
    <row r="37" spans="1:36" x14ac:dyDescent="0.25">
      <c r="A37" s="3" t="str">
        <f t="shared" si="0"/>
        <v>Monet Chun</v>
      </c>
      <c r="B37" s="4">
        <v>45830</v>
      </c>
      <c r="C37" t="s">
        <v>1120</v>
      </c>
      <c r="D37" t="s">
        <v>1121</v>
      </c>
      <c r="E37" t="s">
        <v>1122</v>
      </c>
      <c r="F37" t="s">
        <v>1123</v>
      </c>
      <c r="I37" t="s">
        <v>1193</v>
      </c>
      <c r="J37" t="s">
        <v>1194</v>
      </c>
      <c r="K37">
        <v>33</v>
      </c>
      <c r="L37">
        <v>72</v>
      </c>
      <c r="M37">
        <v>70</v>
      </c>
      <c r="N37">
        <v>70</v>
      </c>
      <c r="Q37">
        <v>212</v>
      </c>
      <c r="R37">
        <v>74.14</v>
      </c>
      <c r="S37">
        <v>73.89</v>
      </c>
      <c r="T37">
        <v>73.3</v>
      </c>
      <c r="U37">
        <v>73.11</v>
      </c>
      <c r="V37">
        <v>72.150000000000006</v>
      </c>
      <c r="Y37">
        <v>72.849999999999994</v>
      </c>
      <c r="Z37">
        <v>47</v>
      </c>
      <c r="AA37">
        <v>44</v>
      </c>
      <c r="AB37">
        <v>33</v>
      </c>
      <c r="AE37">
        <v>5</v>
      </c>
      <c r="AF37">
        <v>7</v>
      </c>
      <c r="AG37">
        <v>10</v>
      </c>
      <c r="AJ37">
        <v>33</v>
      </c>
    </row>
    <row r="38" spans="1:36" x14ac:dyDescent="0.25">
      <c r="A38" s="3" t="str">
        <f t="shared" si="0"/>
        <v>Vivian Hou</v>
      </c>
      <c r="B38" s="4">
        <v>45830</v>
      </c>
      <c r="C38" t="s">
        <v>1120</v>
      </c>
      <c r="D38" t="s">
        <v>1121</v>
      </c>
      <c r="E38" t="s">
        <v>1122</v>
      </c>
      <c r="F38" t="s">
        <v>1123</v>
      </c>
      <c r="I38" t="s">
        <v>1168</v>
      </c>
      <c r="J38" t="s">
        <v>1195</v>
      </c>
      <c r="K38">
        <v>33</v>
      </c>
      <c r="L38">
        <v>70</v>
      </c>
      <c r="M38">
        <v>71</v>
      </c>
      <c r="N38">
        <v>71</v>
      </c>
      <c r="Q38">
        <v>212</v>
      </c>
      <c r="R38">
        <v>74.14</v>
      </c>
      <c r="S38">
        <v>73.89</v>
      </c>
      <c r="T38">
        <v>71.3</v>
      </c>
      <c r="U38">
        <v>74.11</v>
      </c>
      <c r="V38">
        <v>73.150000000000006</v>
      </c>
      <c r="Y38">
        <v>72.849999999999994</v>
      </c>
      <c r="Z38">
        <v>12</v>
      </c>
      <c r="AA38">
        <v>26</v>
      </c>
      <c r="AB38">
        <v>33</v>
      </c>
      <c r="AE38">
        <v>3</v>
      </c>
      <c r="AF38">
        <v>6</v>
      </c>
      <c r="AG38">
        <v>10</v>
      </c>
      <c r="AJ38">
        <v>33</v>
      </c>
    </row>
    <row r="39" spans="1:36" x14ac:dyDescent="0.25">
      <c r="A39" s="3" t="str">
        <f t="shared" si="0"/>
        <v>Becca Huffer</v>
      </c>
      <c r="B39" s="4">
        <v>45830</v>
      </c>
      <c r="C39" t="s">
        <v>1120</v>
      </c>
      <c r="D39" t="s">
        <v>1121</v>
      </c>
      <c r="E39" t="s">
        <v>1122</v>
      </c>
      <c r="F39" t="s">
        <v>1123</v>
      </c>
      <c r="I39" t="s">
        <v>1196</v>
      </c>
      <c r="J39" t="s">
        <v>1197</v>
      </c>
      <c r="K39">
        <v>33</v>
      </c>
      <c r="L39">
        <v>71</v>
      </c>
      <c r="M39">
        <v>71</v>
      </c>
      <c r="N39">
        <v>70</v>
      </c>
      <c r="Q39">
        <v>212</v>
      </c>
      <c r="R39">
        <v>74.14</v>
      </c>
      <c r="S39">
        <v>73.89</v>
      </c>
      <c r="T39">
        <v>72.3</v>
      </c>
      <c r="U39">
        <v>74.11</v>
      </c>
      <c r="V39">
        <v>72.150000000000006</v>
      </c>
      <c r="Y39">
        <v>72.849999999999994</v>
      </c>
      <c r="Z39">
        <v>27</v>
      </c>
      <c r="AA39">
        <v>44</v>
      </c>
      <c r="AB39">
        <v>33</v>
      </c>
      <c r="AE39">
        <v>4</v>
      </c>
      <c r="AF39">
        <v>7</v>
      </c>
      <c r="AG39">
        <v>10</v>
      </c>
      <c r="AJ39">
        <v>33</v>
      </c>
    </row>
    <row r="40" spans="1:36" x14ac:dyDescent="0.25">
      <c r="A40" s="3" t="str">
        <f t="shared" si="0"/>
        <v>Minji Kang</v>
      </c>
      <c r="B40" s="4">
        <v>45830</v>
      </c>
      <c r="C40" t="s">
        <v>1120</v>
      </c>
      <c r="D40" t="s">
        <v>1121</v>
      </c>
      <c r="E40" t="s">
        <v>1122</v>
      </c>
      <c r="F40" t="s">
        <v>1123</v>
      </c>
      <c r="I40" t="s">
        <v>1198</v>
      </c>
      <c r="J40" t="s">
        <v>1199</v>
      </c>
      <c r="K40">
        <v>33</v>
      </c>
      <c r="L40">
        <v>71</v>
      </c>
      <c r="M40">
        <v>69</v>
      </c>
      <c r="N40">
        <v>72</v>
      </c>
      <c r="Q40">
        <v>212</v>
      </c>
      <c r="R40">
        <v>74.14</v>
      </c>
      <c r="S40">
        <v>73.89</v>
      </c>
      <c r="T40">
        <v>72.3</v>
      </c>
      <c r="U40">
        <v>72.11</v>
      </c>
      <c r="V40">
        <v>74.150000000000006</v>
      </c>
      <c r="Y40">
        <v>72.849999999999994</v>
      </c>
      <c r="Z40">
        <v>27</v>
      </c>
      <c r="AA40">
        <v>19</v>
      </c>
      <c r="AB40">
        <v>33</v>
      </c>
      <c r="AE40">
        <v>4</v>
      </c>
      <c r="AF40">
        <v>5</v>
      </c>
      <c r="AG40">
        <v>10</v>
      </c>
      <c r="AJ40">
        <v>33</v>
      </c>
    </row>
    <row r="41" spans="1:36" x14ac:dyDescent="0.25">
      <c r="A41" s="3" t="str">
        <f t="shared" si="0"/>
        <v>Maddie Szeryk</v>
      </c>
      <c r="B41" s="4">
        <v>45830</v>
      </c>
      <c r="C41" t="s">
        <v>1120</v>
      </c>
      <c r="D41" t="s">
        <v>1121</v>
      </c>
      <c r="E41" t="s">
        <v>1122</v>
      </c>
      <c r="F41" t="s">
        <v>1123</v>
      </c>
      <c r="I41" t="s">
        <v>1200</v>
      </c>
      <c r="J41" t="s">
        <v>1201</v>
      </c>
      <c r="K41">
        <v>33</v>
      </c>
      <c r="L41">
        <v>74</v>
      </c>
      <c r="M41">
        <v>67</v>
      </c>
      <c r="N41">
        <v>71</v>
      </c>
      <c r="Q41">
        <v>212</v>
      </c>
      <c r="R41">
        <v>74.14</v>
      </c>
      <c r="S41">
        <v>73.89</v>
      </c>
      <c r="T41">
        <v>75.3</v>
      </c>
      <c r="U41">
        <v>70.11</v>
      </c>
      <c r="V41">
        <v>73.150000000000006</v>
      </c>
      <c r="Y41">
        <v>72.849999999999994</v>
      </c>
      <c r="Z41">
        <v>95</v>
      </c>
      <c r="AA41">
        <v>26</v>
      </c>
      <c r="AB41">
        <v>33</v>
      </c>
      <c r="AE41">
        <v>7</v>
      </c>
      <c r="AF41">
        <v>6</v>
      </c>
      <c r="AG41">
        <v>10</v>
      </c>
      <c r="AJ41">
        <v>33</v>
      </c>
    </row>
    <row r="42" spans="1:36" x14ac:dyDescent="0.25">
      <c r="A42" s="3" t="str">
        <f t="shared" si="0"/>
        <v>Samantha Wagner</v>
      </c>
      <c r="B42" s="4">
        <v>45830</v>
      </c>
      <c r="C42" t="s">
        <v>1120</v>
      </c>
      <c r="D42" t="s">
        <v>1121</v>
      </c>
      <c r="E42" t="s">
        <v>1122</v>
      </c>
      <c r="F42" t="s">
        <v>1123</v>
      </c>
      <c r="I42" t="s">
        <v>1202</v>
      </c>
      <c r="J42" t="s">
        <v>1133</v>
      </c>
      <c r="K42">
        <v>33</v>
      </c>
      <c r="L42">
        <v>70</v>
      </c>
      <c r="M42">
        <v>71</v>
      </c>
      <c r="N42">
        <v>71</v>
      </c>
      <c r="Q42">
        <v>212</v>
      </c>
      <c r="R42">
        <v>74.14</v>
      </c>
      <c r="S42">
        <v>73.89</v>
      </c>
      <c r="T42">
        <v>71.3</v>
      </c>
      <c r="U42">
        <v>74.11</v>
      </c>
      <c r="V42">
        <v>73.150000000000006</v>
      </c>
      <c r="Y42">
        <v>72.849999999999994</v>
      </c>
      <c r="Z42">
        <v>12</v>
      </c>
      <c r="AA42">
        <v>26</v>
      </c>
      <c r="AB42">
        <v>33</v>
      </c>
      <c r="AE42">
        <v>3</v>
      </c>
      <c r="AF42">
        <v>6</v>
      </c>
      <c r="AG42">
        <v>10</v>
      </c>
      <c r="AJ42">
        <v>33</v>
      </c>
    </row>
    <row r="43" spans="1:36" x14ac:dyDescent="0.25">
      <c r="A43" s="3" t="str">
        <f t="shared" si="0"/>
        <v>Isi Gabsa</v>
      </c>
      <c r="B43" s="4">
        <v>45830</v>
      </c>
      <c r="C43" t="s">
        <v>1120</v>
      </c>
      <c r="D43" t="s">
        <v>1121</v>
      </c>
      <c r="E43" t="s">
        <v>1122</v>
      </c>
      <c r="F43" t="s">
        <v>1123</v>
      </c>
      <c r="I43" t="s">
        <v>1203</v>
      </c>
      <c r="J43" t="s">
        <v>1204</v>
      </c>
      <c r="K43">
        <v>42</v>
      </c>
      <c r="L43">
        <v>73</v>
      </c>
      <c r="M43">
        <v>68</v>
      </c>
      <c r="N43">
        <v>72</v>
      </c>
      <c r="Q43">
        <v>213</v>
      </c>
      <c r="R43">
        <v>74.14</v>
      </c>
      <c r="S43">
        <v>73.89</v>
      </c>
      <c r="T43">
        <v>74.3</v>
      </c>
      <c r="U43">
        <v>71.11</v>
      </c>
      <c r="V43">
        <v>74.150000000000006</v>
      </c>
      <c r="Y43">
        <v>73.19</v>
      </c>
      <c r="Z43">
        <v>70</v>
      </c>
      <c r="AA43">
        <v>26</v>
      </c>
      <c r="AB43">
        <v>42</v>
      </c>
      <c r="AE43">
        <v>6</v>
      </c>
      <c r="AF43">
        <v>6</v>
      </c>
      <c r="AG43">
        <v>11</v>
      </c>
      <c r="AJ43">
        <v>42</v>
      </c>
    </row>
    <row r="44" spans="1:36" x14ac:dyDescent="0.25">
      <c r="A44" s="3" t="str">
        <f t="shared" si="0"/>
        <v>Alice Hodge</v>
      </c>
      <c r="B44" s="4">
        <v>45830</v>
      </c>
      <c r="C44" t="s">
        <v>1120</v>
      </c>
      <c r="D44" t="s">
        <v>1121</v>
      </c>
      <c r="E44" t="s">
        <v>1122</v>
      </c>
      <c r="F44" t="s">
        <v>1123</v>
      </c>
      <c r="I44" t="s">
        <v>1205</v>
      </c>
      <c r="J44" t="s">
        <v>1206</v>
      </c>
      <c r="K44">
        <v>42</v>
      </c>
      <c r="L44">
        <v>72</v>
      </c>
      <c r="M44">
        <v>70</v>
      </c>
      <c r="N44">
        <v>71</v>
      </c>
      <c r="Q44">
        <v>213</v>
      </c>
      <c r="R44">
        <v>74.14</v>
      </c>
      <c r="S44">
        <v>73.89</v>
      </c>
      <c r="T44">
        <v>73.3</v>
      </c>
      <c r="U44">
        <v>73.11</v>
      </c>
      <c r="V44">
        <v>73.150000000000006</v>
      </c>
      <c r="Y44">
        <v>73.19</v>
      </c>
      <c r="Z44">
        <v>47</v>
      </c>
      <c r="AA44">
        <v>44</v>
      </c>
      <c r="AB44">
        <v>42</v>
      </c>
      <c r="AE44">
        <v>5</v>
      </c>
      <c r="AF44">
        <v>7</v>
      </c>
      <c r="AG44">
        <v>11</v>
      </c>
      <c r="AJ44">
        <v>42</v>
      </c>
    </row>
    <row r="45" spans="1:36" x14ac:dyDescent="0.25">
      <c r="A45" s="3" t="str">
        <f t="shared" si="0"/>
        <v>Annabelle Pancake</v>
      </c>
      <c r="B45" s="4">
        <v>45830</v>
      </c>
      <c r="C45" t="s">
        <v>1120</v>
      </c>
      <c r="D45" t="s">
        <v>1121</v>
      </c>
      <c r="E45" t="s">
        <v>1122</v>
      </c>
      <c r="F45" t="s">
        <v>1123</v>
      </c>
      <c r="I45" t="s">
        <v>1207</v>
      </c>
      <c r="J45" t="s">
        <v>1208</v>
      </c>
      <c r="K45">
        <v>42</v>
      </c>
      <c r="L45">
        <v>72</v>
      </c>
      <c r="M45">
        <v>70</v>
      </c>
      <c r="N45">
        <v>71</v>
      </c>
      <c r="Q45">
        <v>213</v>
      </c>
      <c r="R45">
        <v>74.14</v>
      </c>
      <c r="S45">
        <v>73.89</v>
      </c>
      <c r="T45">
        <v>73.3</v>
      </c>
      <c r="U45">
        <v>73.11</v>
      </c>
      <c r="V45">
        <v>73.150000000000006</v>
      </c>
      <c r="Y45">
        <v>73.19</v>
      </c>
      <c r="Z45">
        <v>47</v>
      </c>
      <c r="AA45">
        <v>44</v>
      </c>
      <c r="AB45">
        <v>42</v>
      </c>
      <c r="AE45">
        <v>5</v>
      </c>
      <c r="AF45">
        <v>7</v>
      </c>
      <c r="AG45">
        <v>11</v>
      </c>
      <c r="AJ45">
        <v>42</v>
      </c>
    </row>
    <row r="46" spans="1:36" x14ac:dyDescent="0.25">
      <c r="A46" s="3" t="str">
        <f t="shared" si="0"/>
        <v>Kaitlyn Papp Budde</v>
      </c>
      <c r="B46" s="4">
        <v>45830</v>
      </c>
      <c r="C46" t="s">
        <v>1120</v>
      </c>
      <c r="D46" t="s">
        <v>1121</v>
      </c>
      <c r="E46" t="s">
        <v>1122</v>
      </c>
      <c r="F46" t="s">
        <v>1123</v>
      </c>
      <c r="I46" t="s">
        <v>1209</v>
      </c>
      <c r="J46" t="s">
        <v>1210</v>
      </c>
      <c r="K46">
        <v>42</v>
      </c>
      <c r="L46">
        <v>74</v>
      </c>
      <c r="M46">
        <v>69</v>
      </c>
      <c r="N46">
        <v>70</v>
      </c>
      <c r="Q46">
        <v>213</v>
      </c>
      <c r="R46">
        <v>74.14</v>
      </c>
      <c r="S46">
        <v>73.89</v>
      </c>
      <c r="T46">
        <v>75.3</v>
      </c>
      <c r="U46">
        <v>72.11</v>
      </c>
      <c r="V46">
        <v>72.150000000000006</v>
      </c>
      <c r="Y46">
        <v>73.19</v>
      </c>
      <c r="Z46">
        <v>95</v>
      </c>
      <c r="AA46">
        <v>60</v>
      </c>
      <c r="AB46">
        <v>42</v>
      </c>
      <c r="AE46">
        <v>7</v>
      </c>
      <c r="AF46">
        <v>8</v>
      </c>
      <c r="AG46">
        <v>11</v>
      </c>
      <c r="AJ46">
        <v>42</v>
      </c>
    </row>
    <row r="47" spans="1:36" x14ac:dyDescent="0.25">
      <c r="A47" s="3" t="str">
        <f t="shared" si="0"/>
        <v>Dorsey Addicks</v>
      </c>
      <c r="B47" s="4">
        <v>45830</v>
      </c>
      <c r="C47" t="s">
        <v>1120</v>
      </c>
      <c r="D47" t="s">
        <v>1121</v>
      </c>
      <c r="E47" t="s">
        <v>1122</v>
      </c>
      <c r="F47" t="s">
        <v>1123</v>
      </c>
      <c r="I47" t="s">
        <v>1211</v>
      </c>
      <c r="J47" t="s">
        <v>1212</v>
      </c>
      <c r="K47">
        <v>46</v>
      </c>
      <c r="L47">
        <v>71</v>
      </c>
      <c r="M47">
        <v>71</v>
      </c>
      <c r="N47">
        <v>72</v>
      </c>
      <c r="Q47">
        <v>214</v>
      </c>
      <c r="R47">
        <v>74.14</v>
      </c>
      <c r="S47">
        <v>73.89</v>
      </c>
      <c r="T47">
        <v>72.3</v>
      </c>
      <c r="U47">
        <v>74.11</v>
      </c>
      <c r="V47">
        <v>74.150000000000006</v>
      </c>
      <c r="Y47">
        <v>73.52</v>
      </c>
      <c r="Z47">
        <v>27</v>
      </c>
      <c r="AA47">
        <v>44</v>
      </c>
      <c r="AB47">
        <v>46</v>
      </c>
      <c r="AE47">
        <v>4</v>
      </c>
      <c r="AF47">
        <v>7</v>
      </c>
      <c r="AG47">
        <v>12</v>
      </c>
      <c r="AJ47">
        <v>46</v>
      </c>
    </row>
    <row r="48" spans="1:36" x14ac:dyDescent="0.25">
      <c r="A48" s="3" t="str">
        <f t="shared" si="0"/>
        <v>Zoe Antoinette Campos</v>
      </c>
      <c r="B48" s="4">
        <v>45830</v>
      </c>
      <c r="C48" t="s">
        <v>1120</v>
      </c>
      <c r="D48" t="s">
        <v>1121</v>
      </c>
      <c r="E48" t="s">
        <v>1122</v>
      </c>
      <c r="F48" t="s">
        <v>1123</v>
      </c>
      <c r="I48" t="s">
        <v>1213</v>
      </c>
      <c r="J48" t="s">
        <v>1214</v>
      </c>
      <c r="K48">
        <v>46</v>
      </c>
      <c r="L48">
        <v>71</v>
      </c>
      <c r="M48">
        <v>70</v>
      </c>
      <c r="N48">
        <v>73</v>
      </c>
      <c r="Q48">
        <v>214</v>
      </c>
      <c r="R48">
        <v>74.14</v>
      </c>
      <c r="S48">
        <v>73.89</v>
      </c>
      <c r="T48">
        <v>72.3</v>
      </c>
      <c r="U48">
        <v>73.11</v>
      </c>
      <c r="V48">
        <v>75.150000000000006</v>
      </c>
      <c r="Y48">
        <v>73.52</v>
      </c>
      <c r="Z48">
        <v>27</v>
      </c>
      <c r="AA48">
        <v>26</v>
      </c>
      <c r="AB48">
        <v>46</v>
      </c>
      <c r="AE48">
        <v>4</v>
      </c>
      <c r="AF48">
        <v>6</v>
      </c>
      <c r="AG48">
        <v>12</v>
      </c>
      <c r="AJ48">
        <v>46</v>
      </c>
    </row>
    <row r="49" spans="1:36" x14ac:dyDescent="0.25">
      <c r="A49" s="3" t="str">
        <f t="shared" si="0"/>
        <v>Clariss Guce</v>
      </c>
      <c r="B49" s="4">
        <v>45830</v>
      </c>
      <c r="C49" t="s">
        <v>1120</v>
      </c>
      <c r="D49" t="s">
        <v>1121</v>
      </c>
      <c r="E49" t="s">
        <v>1122</v>
      </c>
      <c r="F49" t="s">
        <v>1123</v>
      </c>
      <c r="I49" t="s">
        <v>1215</v>
      </c>
      <c r="J49" t="s">
        <v>1216</v>
      </c>
      <c r="K49">
        <v>46</v>
      </c>
      <c r="L49">
        <v>74</v>
      </c>
      <c r="M49">
        <v>68</v>
      </c>
      <c r="N49">
        <v>72</v>
      </c>
      <c r="Q49">
        <v>214</v>
      </c>
      <c r="R49">
        <v>74.14</v>
      </c>
      <c r="S49">
        <v>73.89</v>
      </c>
      <c r="T49">
        <v>75.3</v>
      </c>
      <c r="U49">
        <v>71.11</v>
      </c>
      <c r="V49">
        <v>74.150000000000006</v>
      </c>
      <c r="Y49">
        <v>73.52</v>
      </c>
      <c r="Z49">
        <v>95</v>
      </c>
      <c r="AA49">
        <v>44</v>
      </c>
      <c r="AB49">
        <v>46</v>
      </c>
      <c r="AE49">
        <v>7</v>
      </c>
      <c r="AF49">
        <v>7</v>
      </c>
      <c r="AG49">
        <v>12</v>
      </c>
      <c r="AJ49">
        <v>46</v>
      </c>
    </row>
    <row r="50" spans="1:36" x14ac:dyDescent="0.25">
      <c r="A50" s="3" t="str">
        <f t="shared" si="0"/>
        <v>Sophie Hausmann</v>
      </c>
      <c r="B50" s="4">
        <v>45830</v>
      </c>
      <c r="C50" t="s">
        <v>1120</v>
      </c>
      <c r="D50" t="s">
        <v>1121</v>
      </c>
      <c r="E50" t="s">
        <v>1122</v>
      </c>
      <c r="F50" t="s">
        <v>1123</v>
      </c>
      <c r="I50" t="s">
        <v>1217</v>
      </c>
      <c r="J50" t="s">
        <v>1218</v>
      </c>
      <c r="K50">
        <v>46</v>
      </c>
      <c r="L50">
        <v>73</v>
      </c>
      <c r="M50">
        <v>69</v>
      </c>
      <c r="N50">
        <v>72</v>
      </c>
      <c r="Q50">
        <v>214</v>
      </c>
      <c r="R50">
        <v>74.14</v>
      </c>
      <c r="S50">
        <v>73.89</v>
      </c>
      <c r="T50">
        <v>74.3</v>
      </c>
      <c r="U50">
        <v>72.11</v>
      </c>
      <c r="V50">
        <v>74.150000000000006</v>
      </c>
      <c r="Y50">
        <v>73.52</v>
      </c>
      <c r="Z50">
        <v>70</v>
      </c>
      <c r="AA50">
        <v>44</v>
      </c>
      <c r="AB50">
        <v>46</v>
      </c>
      <c r="AE50">
        <v>6</v>
      </c>
      <c r="AF50">
        <v>7</v>
      </c>
      <c r="AG50">
        <v>12</v>
      </c>
      <c r="AJ50">
        <v>46</v>
      </c>
    </row>
    <row r="51" spans="1:36" x14ac:dyDescent="0.25">
      <c r="A51" s="3" t="str">
        <f t="shared" si="0"/>
        <v>Leah John</v>
      </c>
      <c r="B51" s="4">
        <v>45830</v>
      </c>
      <c r="C51" t="s">
        <v>1120</v>
      </c>
      <c r="D51" t="s">
        <v>1121</v>
      </c>
      <c r="E51" t="s">
        <v>1122</v>
      </c>
      <c r="F51" t="s">
        <v>1123</v>
      </c>
      <c r="I51" t="s">
        <v>1219</v>
      </c>
      <c r="J51" t="s">
        <v>1220</v>
      </c>
      <c r="K51">
        <v>46</v>
      </c>
      <c r="L51">
        <v>73</v>
      </c>
      <c r="M51">
        <v>68</v>
      </c>
      <c r="N51">
        <v>73</v>
      </c>
      <c r="Q51">
        <v>214</v>
      </c>
      <c r="R51">
        <v>74.14</v>
      </c>
      <c r="S51">
        <v>73.89</v>
      </c>
      <c r="T51">
        <v>74.3</v>
      </c>
      <c r="U51">
        <v>71.11</v>
      </c>
      <c r="V51">
        <v>75.150000000000006</v>
      </c>
      <c r="Y51">
        <v>73.52</v>
      </c>
      <c r="Z51">
        <v>70</v>
      </c>
      <c r="AA51">
        <v>26</v>
      </c>
      <c r="AB51">
        <v>46</v>
      </c>
      <c r="AE51">
        <v>6</v>
      </c>
      <c r="AF51">
        <v>6</v>
      </c>
      <c r="AG51">
        <v>12</v>
      </c>
      <c r="AJ51">
        <v>46</v>
      </c>
    </row>
    <row r="52" spans="1:36" x14ac:dyDescent="0.25">
      <c r="A52" s="3" t="str">
        <f t="shared" si="0"/>
        <v>Lauren Peter</v>
      </c>
      <c r="B52" s="4">
        <v>45830</v>
      </c>
      <c r="C52" t="s">
        <v>1120</v>
      </c>
      <c r="D52" t="s">
        <v>1121</v>
      </c>
      <c r="E52" t="s">
        <v>1122</v>
      </c>
      <c r="F52" t="s">
        <v>1123</v>
      </c>
      <c r="I52" t="s">
        <v>1221</v>
      </c>
      <c r="J52" t="s">
        <v>1222</v>
      </c>
      <c r="K52">
        <v>46</v>
      </c>
      <c r="L52">
        <v>73</v>
      </c>
      <c r="M52">
        <v>70</v>
      </c>
      <c r="N52">
        <v>71</v>
      </c>
      <c r="Q52">
        <v>214</v>
      </c>
      <c r="R52">
        <v>74.14</v>
      </c>
      <c r="S52">
        <v>73.89</v>
      </c>
      <c r="T52">
        <v>74.3</v>
      </c>
      <c r="U52">
        <v>73.11</v>
      </c>
      <c r="V52">
        <v>73.150000000000006</v>
      </c>
      <c r="Y52">
        <v>73.52</v>
      </c>
      <c r="Z52">
        <v>70</v>
      </c>
      <c r="AA52">
        <v>60</v>
      </c>
      <c r="AB52">
        <v>46</v>
      </c>
      <c r="AE52">
        <v>6</v>
      </c>
      <c r="AF52">
        <v>8</v>
      </c>
      <c r="AG52">
        <v>12</v>
      </c>
      <c r="AJ52">
        <v>46</v>
      </c>
    </row>
    <row r="53" spans="1:36" x14ac:dyDescent="0.25">
      <c r="A53" s="3" t="str">
        <f t="shared" si="0"/>
        <v>Kiira Riihijarvi</v>
      </c>
      <c r="B53" s="4">
        <v>45830</v>
      </c>
      <c r="C53" t="s">
        <v>1120</v>
      </c>
      <c r="D53" t="s">
        <v>1121</v>
      </c>
      <c r="E53" t="s">
        <v>1122</v>
      </c>
      <c r="F53" t="s">
        <v>1123</v>
      </c>
      <c r="I53" t="s">
        <v>1223</v>
      </c>
      <c r="J53" t="s">
        <v>1224</v>
      </c>
      <c r="K53">
        <v>46</v>
      </c>
      <c r="L53">
        <v>70</v>
      </c>
      <c r="M53">
        <v>73</v>
      </c>
      <c r="N53">
        <v>71</v>
      </c>
      <c r="Q53">
        <v>214</v>
      </c>
      <c r="R53">
        <v>74.14</v>
      </c>
      <c r="S53">
        <v>73.89</v>
      </c>
      <c r="T53">
        <v>71.3</v>
      </c>
      <c r="U53">
        <v>76.11</v>
      </c>
      <c r="V53">
        <v>73.150000000000006</v>
      </c>
      <c r="Y53">
        <v>73.52</v>
      </c>
      <c r="Z53">
        <v>12</v>
      </c>
      <c r="AA53">
        <v>60</v>
      </c>
      <c r="AB53">
        <v>46</v>
      </c>
      <c r="AE53">
        <v>3</v>
      </c>
      <c r="AF53">
        <v>8</v>
      </c>
      <c r="AG53">
        <v>12</v>
      </c>
      <c r="AJ53">
        <v>46</v>
      </c>
    </row>
    <row r="54" spans="1:36" x14ac:dyDescent="0.25">
      <c r="A54" s="3" t="str">
        <f t="shared" si="0"/>
        <v>Gile Bite Starkute</v>
      </c>
      <c r="B54" s="4">
        <v>45830</v>
      </c>
      <c r="C54" t="s">
        <v>1120</v>
      </c>
      <c r="D54" t="s">
        <v>1121</v>
      </c>
      <c r="E54" t="s">
        <v>1122</v>
      </c>
      <c r="F54" t="s">
        <v>1123</v>
      </c>
      <c r="I54" t="s">
        <v>1225</v>
      </c>
      <c r="J54" t="s">
        <v>1226</v>
      </c>
      <c r="K54">
        <v>46</v>
      </c>
      <c r="L54">
        <v>72</v>
      </c>
      <c r="M54">
        <v>69</v>
      </c>
      <c r="N54">
        <v>73</v>
      </c>
      <c r="Q54">
        <v>214</v>
      </c>
      <c r="R54">
        <v>74.14</v>
      </c>
      <c r="S54">
        <v>73.89</v>
      </c>
      <c r="T54">
        <v>73.3</v>
      </c>
      <c r="U54">
        <v>72.11</v>
      </c>
      <c r="V54">
        <v>75.150000000000006</v>
      </c>
      <c r="Y54">
        <v>73.52</v>
      </c>
      <c r="Z54">
        <v>47</v>
      </c>
      <c r="AA54">
        <v>26</v>
      </c>
      <c r="AB54">
        <v>46</v>
      </c>
      <c r="AE54">
        <v>5</v>
      </c>
      <c r="AF54">
        <v>6</v>
      </c>
      <c r="AG54">
        <v>12</v>
      </c>
      <c r="AJ54">
        <v>46</v>
      </c>
    </row>
    <row r="55" spans="1:36" x14ac:dyDescent="0.25">
      <c r="A55" s="3" t="str">
        <f t="shared" si="0"/>
        <v>Pavarisa Yoktuan</v>
      </c>
      <c r="B55" s="4">
        <v>45830</v>
      </c>
      <c r="C55" t="s">
        <v>1120</v>
      </c>
      <c r="D55" t="s">
        <v>1121</v>
      </c>
      <c r="E55" t="s">
        <v>1122</v>
      </c>
      <c r="F55" t="s">
        <v>1123</v>
      </c>
      <c r="I55" t="s">
        <v>1227</v>
      </c>
      <c r="J55" t="s">
        <v>1228</v>
      </c>
      <c r="K55">
        <v>46</v>
      </c>
      <c r="L55">
        <v>73</v>
      </c>
      <c r="M55">
        <v>70</v>
      </c>
      <c r="N55">
        <v>71</v>
      </c>
      <c r="Q55">
        <v>214</v>
      </c>
      <c r="R55">
        <v>74.14</v>
      </c>
      <c r="S55">
        <v>73.89</v>
      </c>
      <c r="T55">
        <v>74.3</v>
      </c>
      <c r="U55">
        <v>73.11</v>
      </c>
      <c r="V55">
        <v>73.150000000000006</v>
      </c>
      <c r="Y55">
        <v>73.52</v>
      </c>
      <c r="Z55">
        <v>70</v>
      </c>
      <c r="AA55">
        <v>60</v>
      </c>
      <c r="AB55">
        <v>46</v>
      </c>
      <c r="AE55">
        <v>6</v>
      </c>
      <c r="AF55">
        <v>8</v>
      </c>
      <c r="AG55">
        <v>12</v>
      </c>
      <c r="AJ55">
        <v>46</v>
      </c>
    </row>
    <row r="56" spans="1:36" x14ac:dyDescent="0.25">
      <c r="A56" s="3" t="str">
        <f t="shared" si="0"/>
        <v>Briana Chacon</v>
      </c>
      <c r="B56" s="4">
        <v>45830</v>
      </c>
      <c r="C56" t="s">
        <v>1120</v>
      </c>
      <c r="D56" t="s">
        <v>1121</v>
      </c>
      <c r="E56" t="s">
        <v>1122</v>
      </c>
      <c r="F56" t="s">
        <v>1123</v>
      </c>
      <c r="I56" t="s">
        <v>1229</v>
      </c>
      <c r="J56" t="s">
        <v>1230</v>
      </c>
      <c r="K56">
        <v>55</v>
      </c>
      <c r="L56">
        <v>72</v>
      </c>
      <c r="M56">
        <v>71</v>
      </c>
      <c r="N56">
        <v>72</v>
      </c>
      <c r="Q56">
        <v>215</v>
      </c>
      <c r="R56">
        <v>74.14</v>
      </c>
      <c r="S56">
        <v>73.89</v>
      </c>
      <c r="T56">
        <v>73.3</v>
      </c>
      <c r="U56">
        <v>74.11</v>
      </c>
      <c r="V56">
        <v>74.150000000000006</v>
      </c>
      <c r="Y56">
        <v>73.849999999999994</v>
      </c>
      <c r="Z56">
        <v>47</v>
      </c>
      <c r="AA56">
        <v>60</v>
      </c>
      <c r="AB56">
        <v>55</v>
      </c>
      <c r="AE56">
        <v>5</v>
      </c>
      <c r="AF56">
        <v>8</v>
      </c>
      <c r="AG56">
        <v>13</v>
      </c>
      <c r="AJ56">
        <v>55</v>
      </c>
    </row>
    <row r="57" spans="1:36" x14ac:dyDescent="0.25">
      <c r="A57" s="3" t="str">
        <f t="shared" si="0"/>
        <v>Pauline Del Rosario</v>
      </c>
      <c r="B57" s="4">
        <v>45830</v>
      </c>
      <c r="C57" t="s">
        <v>1120</v>
      </c>
      <c r="D57" t="s">
        <v>1121</v>
      </c>
      <c r="E57" t="s">
        <v>1122</v>
      </c>
      <c r="F57" t="s">
        <v>1123</v>
      </c>
      <c r="I57" t="s">
        <v>1231</v>
      </c>
      <c r="J57" t="s">
        <v>1232</v>
      </c>
      <c r="K57">
        <v>55</v>
      </c>
      <c r="L57">
        <v>73</v>
      </c>
      <c r="M57">
        <v>70</v>
      </c>
      <c r="N57">
        <v>72</v>
      </c>
      <c r="Q57">
        <v>215</v>
      </c>
      <c r="R57">
        <v>74.14</v>
      </c>
      <c r="S57">
        <v>73.89</v>
      </c>
      <c r="T57">
        <v>74.3</v>
      </c>
      <c r="U57">
        <v>73.11</v>
      </c>
      <c r="V57">
        <v>74.150000000000006</v>
      </c>
      <c r="Y57">
        <v>73.849999999999994</v>
      </c>
      <c r="Z57">
        <v>70</v>
      </c>
      <c r="AA57">
        <v>60</v>
      </c>
      <c r="AB57">
        <v>55</v>
      </c>
      <c r="AE57">
        <v>6</v>
      </c>
      <c r="AF57">
        <v>8</v>
      </c>
      <c r="AG57">
        <v>13</v>
      </c>
      <c r="AJ57">
        <v>55</v>
      </c>
    </row>
    <row r="58" spans="1:36" x14ac:dyDescent="0.25">
      <c r="A58" s="3" t="str">
        <f t="shared" si="0"/>
        <v>Dana Fall</v>
      </c>
      <c r="B58" s="4">
        <v>45830</v>
      </c>
      <c r="C58" t="s">
        <v>1120</v>
      </c>
      <c r="D58" t="s">
        <v>1121</v>
      </c>
      <c r="E58" t="s">
        <v>1122</v>
      </c>
      <c r="F58" t="s">
        <v>1123</v>
      </c>
      <c r="I58" t="s">
        <v>1233</v>
      </c>
      <c r="J58" t="s">
        <v>1234</v>
      </c>
      <c r="K58">
        <v>55</v>
      </c>
      <c r="L58">
        <v>69</v>
      </c>
      <c r="M58">
        <v>71</v>
      </c>
      <c r="N58">
        <v>75</v>
      </c>
      <c r="Q58">
        <v>215</v>
      </c>
      <c r="R58">
        <v>74.14</v>
      </c>
      <c r="S58">
        <v>73.89</v>
      </c>
      <c r="T58">
        <v>70.3</v>
      </c>
      <c r="U58">
        <v>74.11</v>
      </c>
      <c r="V58">
        <v>77.150000000000006</v>
      </c>
      <c r="Y58">
        <v>73.849999999999994</v>
      </c>
      <c r="Z58">
        <v>8</v>
      </c>
      <c r="AA58">
        <v>19</v>
      </c>
      <c r="AB58">
        <v>55</v>
      </c>
      <c r="AE58">
        <v>2</v>
      </c>
      <c r="AF58">
        <v>5</v>
      </c>
      <c r="AG58">
        <v>13</v>
      </c>
      <c r="AJ58">
        <v>55</v>
      </c>
    </row>
    <row r="59" spans="1:36" x14ac:dyDescent="0.25">
      <c r="A59" s="3" t="str">
        <f t="shared" si="0"/>
        <v>Rachel Kuehn</v>
      </c>
      <c r="B59" s="4">
        <v>45830</v>
      </c>
      <c r="C59" t="s">
        <v>1120</v>
      </c>
      <c r="D59" t="s">
        <v>1121</v>
      </c>
      <c r="E59" t="s">
        <v>1122</v>
      </c>
      <c r="F59" t="s">
        <v>1123</v>
      </c>
      <c r="I59" t="s">
        <v>1235</v>
      </c>
      <c r="J59" t="s">
        <v>1236</v>
      </c>
      <c r="K59">
        <v>55</v>
      </c>
      <c r="L59">
        <v>73</v>
      </c>
      <c r="M59">
        <v>68</v>
      </c>
      <c r="N59">
        <v>74</v>
      </c>
      <c r="Q59">
        <v>215</v>
      </c>
      <c r="R59">
        <v>74.14</v>
      </c>
      <c r="S59">
        <v>73.89</v>
      </c>
      <c r="T59">
        <v>74.3</v>
      </c>
      <c r="U59">
        <v>71.11</v>
      </c>
      <c r="V59">
        <v>76.150000000000006</v>
      </c>
      <c r="Y59">
        <v>73.849999999999994</v>
      </c>
      <c r="Z59">
        <v>70</v>
      </c>
      <c r="AA59">
        <v>26</v>
      </c>
      <c r="AB59">
        <v>55</v>
      </c>
      <c r="AE59">
        <v>6</v>
      </c>
      <c r="AF59">
        <v>6</v>
      </c>
      <c r="AG59">
        <v>13</v>
      </c>
      <c r="AJ59">
        <v>55</v>
      </c>
    </row>
    <row r="60" spans="1:36" x14ac:dyDescent="0.25">
      <c r="A60" s="3" t="str">
        <f t="shared" si="0"/>
        <v>Pinyada Kuvanun</v>
      </c>
      <c r="B60" s="4">
        <v>45830</v>
      </c>
      <c r="C60" t="s">
        <v>1120</v>
      </c>
      <c r="D60" t="s">
        <v>1121</v>
      </c>
      <c r="E60" t="s">
        <v>1122</v>
      </c>
      <c r="F60" t="s">
        <v>1123</v>
      </c>
      <c r="I60" t="s">
        <v>1237</v>
      </c>
      <c r="J60" t="s">
        <v>1238</v>
      </c>
      <c r="K60">
        <v>55</v>
      </c>
      <c r="L60">
        <v>73</v>
      </c>
      <c r="M60">
        <v>68</v>
      </c>
      <c r="N60">
        <v>74</v>
      </c>
      <c r="Q60">
        <v>215</v>
      </c>
      <c r="R60">
        <v>74.14</v>
      </c>
      <c r="S60">
        <v>73.89</v>
      </c>
      <c r="T60">
        <v>74.3</v>
      </c>
      <c r="U60">
        <v>71.11</v>
      </c>
      <c r="V60">
        <v>76.150000000000006</v>
      </c>
      <c r="Y60">
        <v>73.849999999999994</v>
      </c>
      <c r="Z60">
        <v>70</v>
      </c>
      <c r="AA60">
        <v>26</v>
      </c>
      <c r="AB60">
        <v>55</v>
      </c>
      <c r="AE60">
        <v>6</v>
      </c>
      <c r="AF60">
        <v>6</v>
      </c>
      <c r="AG60">
        <v>13</v>
      </c>
      <c r="AJ60">
        <v>55</v>
      </c>
    </row>
    <row r="61" spans="1:36" x14ac:dyDescent="0.25">
      <c r="A61" s="3" t="str">
        <f t="shared" si="0"/>
        <v>Laura Wearn</v>
      </c>
      <c r="B61" s="4">
        <v>45830</v>
      </c>
      <c r="C61" t="s">
        <v>1120</v>
      </c>
      <c r="D61" t="s">
        <v>1121</v>
      </c>
      <c r="E61" t="s">
        <v>1122</v>
      </c>
      <c r="F61" t="s">
        <v>1123</v>
      </c>
      <c r="I61" t="s">
        <v>1239</v>
      </c>
      <c r="J61" t="s">
        <v>1240</v>
      </c>
      <c r="K61">
        <v>55</v>
      </c>
      <c r="L61">
        <v>73</v>
      </c>
      <c r="M61">
        <v>68</v>
      </c>
      <c r="N61">
        <v>74</v>
      </c>
      <c r="Q61">
        <v>215</v>
      </c>
      <c r="R61">
        <v>74.14</v>
      </c>
      <c r="S61">
        <v>73.89</v>
      </c>
      <c r="T61">
        <v>74.3</v>
      </c>
      <c r="U61">
        <v>71.11</v>
      </c>
      <c r="V61">
        <v>76.150000000000006</v>
      </c>
      <c r="Y61">
        <v>73.849999999999994</v>
      </c>
      <c r="Z61">
        <v>70</v>
      </c>
      <c r="AA61">
        <v>26</v>
      </c>
      <c r="AB61">
        <v>55</v>
      </c>
      <c r="AE61">
        <v>6</v>
      </c>
      <c r="AF61">
        <v>6</v>
      </c>
      <c r="AG61">
        <v>13</v>
      </c>
      <c r="AJ61">
        <v>55</v>
      </c>
    </row>
    <row r="62" spans="1:36" x14ac:dyDescent="0.25">
      <c r="A62" s="3" t="str">
        <f t="shared" si="0"/>
        <v>Mohan Du</v>
      </c>
      <c r="B62" s="4">
        <v>45830</v>
      </c>
      <c r="C62" t="s">
        <v>1120</v>
      </c>
      <c r="D62" t="s">
        <v>1121</v>
      </c>
      <c r="E62" t="s">
        <v>1122</v>
      </c>
      <c r="F62" t="s">
        <v>1123</v>
      </c>
      <c r="I62" t="s">
        <v>1241</v>
      </c>
      <c r="J62" t="s">
        <v>1242</v>
      </c>
      <c r="K62">
        <v>61</v>
      </c>
      <c r="L62">
        <v>72</v>
      </c>
      <c r="M62">
        <v>68</v>
      </c>
      <c r="N62">
        <v>76</v>
      </c>
      <c r="Q62">
        <v>216</v>
      </c>
      <c r="R62">
        <v>74.14</v>
      </c>
      <c r="S62">
        <v>73.89</v>
      </c>
      <c r="T62">
        <v>73.3</v>
      </c>
      <c r="U62">
        <v>71.11</v>
      </c>
      <c r="V62">
        <v>78.150000000000006</v>
      </c>
      <c r="Y62">
        <v>74.19</v>
      </c>
      <c r="Z62">
        <v>47</v>
      </c>
      <c r="AA62">
        <v>19</v>
      </c>
      <c r="AB62">
        <v>61</v>
      </c>
      <c r="AE62">
        <v>5</v>
      </c>
      <c r="AF62">
        <v>5</v>
      </c>
      <c r="AG62">
        <v>14</v>
      </c>
      <c r="AJ62">
        <v>61</v>
      </c>
    </row>
    <row r="63" spans="1:36" x14ac:dyDescent="0.25">
      <c r="A63" s="3" t="str">
        <f t="shared" si="0"/>
        <v>Alice Duan</v>
      </c>
      <c r="B63" s="4">
        <v>45830</v>
      </c>
      <c r="C63" t="s">
        <v>1120</v>
      </c>
      <c r="D63" t="s">
        <v>1121</v>
      </c>
      <c r="E63" t="s">
        <v>1122</v>
      </c>
      <c r="F63" t="s">
        <v>1123</v>
      </c>
      <c r="I63" t="s">
        <v>1243</v>
      </c>
      <c r="J63" t="s">
        <v>1206</v>
      </c>
      <c r="K63">
        <v>61</v>
      </c>
      <c r="L63">
        <v>72</v>
      </c>
      <c r="M63">
        <v>71</v>
      </c>
      <c r="N63">
        <v>73</v>
      </c>
      <c r="Q63">
        <v>216</v>
      </c>
      <c r="R63">
        <v>74.14</v>
      </c>
      <c r="S63">
        <v>73.89</v>
      </c>
      <c r="T63">
        <v>73.3</v>
      </c>
      <c r="U63">
        <v>74.11</v>
      </c>
      <c r="V63">
        <v>75.150000000000006</v>
      </c>
      <c r="Y63">
        <v>74.19</v>
      </c>
      <c r="Z63">
        <v>47</v>
      </c>
      <c r="AA63">
        <v>60</v>
      </c>
      <c r="AB63">
        <v>61</v>
      </c>
      <c r="AE63">
        <v>5</v>
      </c>
      <c r="AF63">
        <v>8</v>
      </c>
      <c r="AG63">
        <v>14</v>
      </c>
      <c r="AJ63">
        <v>61</v>
      </c>
    </row>
    <row r="64" spans="1:36" x14ac:dyDescent="0.25">
      <c r="A64" s="3" t="str">
        <f t="shared" si="0"/>
        <v>Kelly Tan</v>
      </c>
      <c r="B64" s="4">
        <v>45830</v>
      </c>
      <c r="C64" t="s">
        <v>1120</v>
      </c>
      <c r="D64" t="s">
        <v>1121</v>
      </c>
      <c r="E64" t="s">
        <v>1122</v>
      </c>
      <c r="F64" t="s">
        <v>1123</v>
      </c>
      <c r="I64" t="s">
        <v>1244</v>
      </c>
      <c r="J64" t="s">
        <v>10</v>
      </c>
      <c r="K64">
        <v>61</v>
      </c>
      <c r="L64">
        <v>72</v>
      </c>
      <c r="M64">
        <v>71</v>
      </c>
      <c r="N64">
        <v>73</v>
      </c>
      <c r="Q64">
        <v>216</v>
      </c>
      <c r="R64">
        <v>74.14</v>
      </c>
      <c r="S64">
        <v>73.89</v>
      </c>
      <c r="T64">
        <v>73.3</v>
      </c>
      <c r="U64">
        <v>74.11</v>
      </c>
      <c r="V64">
        <v>75.150000000000006</v>
      </c>
      <c r="Y64">
        <v>74.19</v>
      </c>
      <c r="Z64">
        <v>47</v>
      </c>
      <c r="AA64">
        <v>60</v>
      </c>
      <c r="AB64">
        <v>61</v>
      </c>
      <c r="AE64">
        <v>5</v>
      </c>
      <c r="AF64">
        <v>8</v>
      </c>
      <c r="AG64">
        <v>14</v>
      </c>
      <c r="AJ64">
        <v>61</v>
      </c>
    </row>
    <row r="65" spans="1:36" x14ac:dyDescent="0.25">
      <c r="A65" s="3" t="str">
        <f t="shared" si="0"/>
        <v>Crystal Wang</v>
      </c>
      <c r="B65" s="4">
        <v>45830</v>
      </c>
      <c r="C65" t="s">
        <v>1120</v>
      </c>
      <c r="D65" t="s">
        <v>1121</v>
      </c>
      <c r="E65" t="s">
        <v>1122</v>
      </c>
      <c r="F65" t="s">
        <v>1123</v>
      </c>
      <c r="I65" t="s">
        <v>1183</v>
      </c>
      <c r="J65" t="s">
        <v>1245</v>
      </c>
      <c r="K65">
        <v>61</v>
      </c>
      <c r="L65">
        <v>69</v>
      </c>
      <c r="M65">
        <v>73</v>
      </c>
      <c r="N65">
        <v>74</v>
      </c>
      <c r="Q65">
        <v>216</v>
      </c>
      <c r="R65">
        <v>74.14</v>
      </c>
      <c r="S65">
        <v>73.89</v>
      </c>
      <c r="T65">
        <v>70.3</v>
      </c>
      <c r="U65">
        <v>76.11</v>
      </c>
      <c r="V65">
        <v>76.150000000000006</v>
      </c>
      <c r="Y65">
        <v>74.19</v>
      </c>
      <c r="Z65">
        <v>8</v>
      </c>
      <c r="AA65">
        <v>44</v>
      </c>
      <c r="AB65">
        <v>61</v>
      </c>
      <c r="AE65">
        <v>2</v>
      </c>
      <c r="AF65">
        <v>7</v>
      </c>
      <c r="AG65">
        <v>14</v>
      </c>
      <c r="AJ65">
        <v>61</v>
      </c>
    </row>
    <row r="66" spans="1:36" x14ac:dyDescent="0.25">
      <c r="A66" s="3" t="str">
        <f t="shared" ref="A66:A129" si="1">IF(J66="","",CONCATENATE(J66," ",I66))</f>
        <v>Agathe Laisne</v>
      </c>
      <c r="B66" s="4">
        <v>45830</v>
      </c>
      <c r="C66" t="s">
        <v>1120</v>
      </c>
      <c r="D66" t="s">
        <v>1121</v>
      </c>
      <c r="E66" t="s">
        <v>1122</v>
      </c>
      <c r="F66" t="s">
        <v>1123</v>
      </c>
      <c r="I66" t="s">
        <v>1246</v>
      </c>
      <c r="J66" t="s">
        <v>1247</v>
      </c>
      <c r="K66">
        <v>65</v>
      </c>
      <c r="L66">
        <v>72</v>
      </c>
      <c r="M66">
        <v>71</v>
      </c>
      <c r="N66">
        <v>74</v>
      </c>
      <c r="Q66">
        <v>217</v>
      </c>
      <c r="R66">
        <v>74.14</v>
      </c>
      <c r="S66">
        <v>73.89</v>
      </c>
      <c r="T66">
        <v>73.3</v>
      </c>
      <c r="U66">
        <v>74.11</v>
      </c>
      <c r="V66">
        <v>76.150000000000006</v>
      </c>
      <c r="Y66">
        <v>74.52</v>
      </c>
      <c r="Z66">
        <v>47</v>
      </c>
      <c r="AA66">
        <v>60</v>
      </c>
      <c r="AB66">
        <v>65</v>
      </c>
      <c r="AE66">
        <v>5</v>
      </c>
      <c r="AF66">
        <v>8</v>
      </c>
      <c r="AG66">
        <v>15</v>
      </c>
      <c r="AJ66">
        <v>65</v>
      </c>
    </row>
    <row r="67" spans="1:36" x14ac:dyDescent="0.25">
      <c r="A67" s="3" t="str">
        <f t="shared" si="1"/>
        <v>Riley Rennell</v>
      </c>
      <c r="B67" s="4">
        <v>45830</v>
      </c>
      <c r="C67" t="s">
        <v>1120</v>
      </c>
      <c r="D67" t="s">
        <v>1121</v>
      </c>
      <c r="E67" t="s">
        <v>1122</v>
      </c>
      <c r="F67" t="s">
        <v>1123</v>
      </c>
      <c r="I67" t="s">
        <v>1248</v>
      </c>
      <c r="J67" t="s">
        <v>1181</v>
      </c>
      <c r="K67">
        <v>65</v>
      </c>
      <c r="L67">
        <v>74</v>
      </c>
      <c r="M67">
        <v>69</v>
      </c>
      <c r="N67">
        <v>74</v>
      </c>
      <c r="Q67">
        <v>217</v>
      </c>
      <c r="R67">
        <v>74.14</v>
      </c>
      <c r="S67">
        <v>73.89</v>
      </c>
      <c r="T67">
        <v>75.3</v>
      </c>
      <c r="U67">
        <v>72.11</v>
      </c>
      <c r="V67">
        <v>76.150000000000006</v>
      </c>
      <c r="Y67">
        <v>74.52</v>
      </c>
      <c r="Z67">
        <v>95</v>
      </c>
      <c r="AA67">
        <v>60</v>
      </c>
      <c r="AB67">
        <v>65</v>
      </c>
      <c r="AE67">
        <v>7</v>
      </c>
      <c r="AF67">
        <v>8</v>
      </c>
      <c r="AG67">
        <v>15</v>
      </c>
      <c r="AJ67">
        <v>65</v>
      </c>
    </row>
    <row r="68" spans="1:36" x14ac:dyDescent="0.25">
      <c r="A68" s="3" t="str">
        <f t="shared" si="1"/>
        <v>Kenzie Wright</v>
      </c>
      <c r="B68" s="4">
        <v>45830</v>
      </c>
      <c r="C68" t="s">
        <v>1120</v>
      </c>
      <c r="D68" t="s">
        <v>1121</v>
      </c>
      <c r="E68" t="s">
        <v>1122</v>
      </c>
      <c r="F68" t="s">
        <v>1123</v>
      </c>
      <c r="I68" t="s">
        <v>1249</v>
      </c>
      <c r="J68" t="s">
        <v>1250</v>
      </c>
      <c r="K68">
        <v>67</v>
      </c>
      <c r="L68">
        <v>73</v>
      </c>
      <c r="M68">
        <v>67</v>
      </c>
      <c r="N68">
        <v>78</v>
      </c>
      <c r="Q68">
        <v>218</v>
      </c>
      <c r="R68">
        <v>74.14</v>
      </c>
      <c r="S68">
        <v>73.89</v>
      </c>
      <c r="T68">
        <v>74.3</v>
      </c>
      <c r="U68">
        <v>70.11</v>
      </c>
      <c r="V68">
        <v>80.150000000000006</v>
      </c>
      <c r="Y68">
        <v>74.849999999999994</v>
      </c>
      <c r="Z68">
        <v>70</v>
      </c>
      <c r="AA68">
        <v>19</v>
      </c>
      <c r="AB68">
        <v>67</v>
      </c>
      <c r="AE68">
        <v>6</v>
      </c>
      <c r="AF68">
        <v>5</v>
      </c>
      <c r="AG68">
        <v>16</v>
      </c>
      <c r="AJ68">
        <v>67</v>
      </c>
    </row>
    <row r="69" spans="1:36" x14ac:dyDescent="0.25">
      <c r="A69" s="3" t="str">
        <f t="shared" si="1"/>
        <v>Antonia Malate</v>
      </c>
      <c r="B69" s="4">
        <v>45830</v>
      </c>
      <c r="C69" t="s">
        <v>1120</v>
      </c>
      <c r="D69" t="s">
        <v>1121</v>
      </c>
      <c r="E69" t="s">
        <v>1122</v>
      </c>
      <c r="F69" t="s">
        <v>1123</v>
      </c>
      <c r="I69" t="s">
        <v>1251</v>
      </c>
      <c r="J69" t="s">
        <v>1252</v>
      </c>
      <c r="K69">
        <v>68</v>
      </c>
      <c r="L69">
        <v>70</v>
      </c>
      <c r="M69">
        <v>73</v>
      </c>
      <c r="N69">
        <v>76</v>
      </c>
      <c r="Q69">
        <v>219</v>
      </c>
      <c r="R69">
        <v>74.14</v>
      </c>
      <c r="S69">
        <v>73.89</v>
      </c>
      <c r="T69">
        <v>71.3</v>
      </c>
      <c r="U69">
        <v>76.11</v>
      </c>
      <c r="V69">
        <v>78.150000000000006</v>
      </c>
      <c r="Y69">
        <v>75.19</v>
      </c>
      <c r="Z69">
        <v>12</v>
      </c>
      <c r="AA69">
        <v>60</v>
      </c>
      <c r="AB69">
        <v>68</v>
      </c>
      <c r="AE69">
        <v>3</v>
      </c>
      <c r="AF69">
        <v>8</v>
      </c>
      <c r="AG69">
        <v>17</v>
      </c>
      <c r="AJ69">
        <v>68</v>
      </c>
    </row>
    <row r="70" spans="1:36" x14ac:dyDescent="0.25">
      <c r="A70" s="3" t="str">
        <f t="shared" si="1"/>
        <v>Catie Craig</v>
      </c>
      <c r="B70" s="4">
        <v>45830</v>
      </c>
      <c r="C70" t="s">
        <v>1120</v>
      </c>
      <c r="D70" t="s">
        <v>1121</v>
      </c>
      <c r="E70" t="s">
        <v>1122</v>
      </c>
      <c r="F70" t="s">
        <v>1123</v>
      </c>
      <c r="I70" t="s">
        <v>1253</v>
      </c>
      <c r="J70" t="s">
        <v>1254</v>
      </c>
      <c r="K70">
        <v>69</v>
      </c>
      <c r="L70">
        <v>71</v>
      </c>
      <c r="M70">
        <v>72</v>
      </c>
      <c r="N70">
        <v>77</v>
      </c>
      <c r="Q70">
        <v>220</v>
      </c>
      <c r="R70">
        <v>74.14</v>
      </c>
      <c r="S70">
        <v>73.89</v>
      </c>
      <c r="T70">
        <v>72.3</v>
      </c>
      <c r="U70">
        <v>75.11</v>
      </c>
      <c r="V70">
        <v>79.150000000000006</v>
      </c>
      <c r="Y70">
        <v>75.52</v>
      </c>
      <c r="Z70">
        <v>27</v>
      </c>
      <c r="AA70">
        <v>60</v>
      </c>
      <c r="AB70">
        <v>69</v>
      </c>
      <c r="AE70">
        <v>4</v>
      </c>
      <c r="AF70">
        <v>8</v>
      </c>
      <c r="AG70">
        <v>18</v>
      </c>
      <c r="AJ70">
        <v>69</v>
      </c>
    </row>
    <row r="71" spans="1:36" x14ac:dyDescent="0.25">
      <c r="A71" s="3" t="str">
        <f t="shared" si="1"/>
        <v>Amelia Williamson</v>
      </c>
      <c r="B71" s="4">
        <v>45830</v>
      </c>
      <c r="C71" t="s">
        <v>1120</v>
      </c>
      <c r="D71" t="s">
        <v>1121</v>
      </c>
      <c r="E71" t="s">
        <v>1122</v>
      </c>
      <c r="F71" t="s">
        <v>1123</v>
      </c>
      <c r="I71" t="s">
        <v>1255</v>
      </c>
      <c r="J71" t="s">
        <v>1256</v>
      </c>
      <c r="K71">
        <v>69</v>
      </c>
      <c r="L71">
        <v>70</v>
      </c>
      <c r="M71">
        <v>73</v>
      </c>
      <c r="N71">
        <v>77</v>
      </c>
      <c r="Q71">
        <v>220</v>
      </c>
      <c r="R71">
        <v>74.14</v>
      </c>
      <c r="S71">
        <v>73.89</v>
      </c>
      <c r="T71">
        <v>71.3</v>
      </c>
      <c r="U71">
        <v>76.11</v>
      </c>
      <c r="V71">
        <v>79.150000000000006</v>
      </c>
      <c r="Y71">
        <v>75.52</v>
      </c>
      <c r="Z71">
        <v>12</v>
      </c>
      <c r="AA71">
        <v>60</v>
      </c>
      <c r="AB71">
        <v>69</v>
      </c>
      <c r="AE71">
        <v>3</v>
      </c>
      <c r="AF71">
        <v>8</v>
      </c>
      <c r="AG71">
        <v>18</v>
      </c>
      <c r="AJ71">
        <v>69</v>
      </c>
    </row>
    <row r="72" spans="1:36" x14ac:dyDescent="0.25">
      <c r="A72" s="3" t="str">
        <f t="shared" si="1"/>
        <v>Emma Broze</v>
      </c>
      <c r="B72" s="4">
        <v>45830</v>
      </c>
      <c r="C72" t="s">
        <v>1120</v>
      </c>
      <c r="D72" t="s">
        <v>1121</v>
      </c>
      <c r="E72" t="s">
        <v>1122</v>
      </c>
      <c r="F72" t="s">
        <v>1123</v>
      </c>
      <c r="I72" t="s">
        <v>1257</v>
      </c>
      <c r="J72" t="s">
        <v>1173</v>
      </c>
      <c r="K72">
        <v>71</v>
      </c>
      <c r="L72">
        <v>73</v>
      </c>
      <c r="M72">
        <v>70</v>
      </c>
      <c r="N72">
        <v>78</v>
      </c>
      <c r="Q72">
        <v>221</v>
      </c>
      <c r="R72">
        <v>74.14</v>
      </c>
      <c r="S72">
        <v>73.89</v>
      </c>
      <c r="T72">
        <v>74.3</v>
      </c>
      <c r="U72">
        <v>73.11</v>
      </c>
      <c r="V72">
        <v>80.150000000000006</v>
      </c>
      <c r="Y72">
        <v>75.849999999999994</v>
      </c>
      <c r="Z72">
        <v>70</v>
      </c>
      <c r="AA72">
        <v>60</v>
      </c>
      <c r="AB72">
        <v>71</v>
      </c>
      <c r="AE72">
        <v>6</v>
      </c>
      <c r="AF72">
        <v>8</v>
      </c>
      <c r="AG72">
        <v>19</v>
      </c>
      <c r="AJ72">
        <v>71</v>
      </c>
    </row>
    <row r="73" spans="1:36" x14ac:dyDescent="0.25">
      <c r="A73" s="3" t="str">
        <f t="shared" si="1"/>
        <v>Kristin Coleman</v>
      </c>
      <c r="B73" s="4">
        <v>45830</v>
      </c>
      <c r="C73" t="s">
        <v>1120</v>
      </c>
      <c r="D73" t="s">
        <v>1121</v>
      </c>
      <c r="E73" t="s">
        <v>1122</v>
      </c>
      <c r="F73" t="s">
        <v>1123</v>
      </c>
      <c r="I73" t="s">
        <v>1164</v>
      </c>
      <c r="J73" t="s">
        <v>1258</v>
      </c>
      <c r="K73">
        <v>71</v>
      </c>
      <c r="L73">
        <v>72</v>
      </c>
      <c r="M73">
        <v>70</v>
      </c>
      <c r="N73">
        <v>79</v>
      </c>
      <c r="Q73">
        <v>221</v>
      </c>
      <c r="R73">
        <v>74.14</v>
      </c>
      <c r="S73">
        <v>73.89</v>
      </c>
      <c r="T73">
        <v>73.3</v>
      </c>
      <c r="U73">
        <v>73.11</v>
      </c>
      <c r="V73">
        <v>81.150000000000006</v>
      </c>
      <c r="Y73">
        <v>75.849999999999994</v>
      </c>
      <c r="Z73">
        <v>47</v>
      </c>
      <c r="AA73">
        <v>44</v>
      </c>
      <c r="AB73">
        <v>71</v>
      </c>
      <c r="AE73">
        <v>5</v>
      </c>
      <c r="AF73">
        <v>7</v>
      </c>
      <c r="AG73">
        <v>19</v>
      </c>
      <c r="AJ73">
        <v>71</v>
      </c>
    </row>
    <row r="74" spans="1:36" x14ac:dyDescent="0.25">
      <c r="A74" s="3" t="str">
        <f t="shared" si="1"/>
        <v>Jo-Hua Hung</v>
      </c>
      <c r="B74" s="4">
        <v>45830</v>
      </c>
      <c r="C74" t="s">
        <v>1120</v>
      </c>
      <c r="D74" t="s">
        <v>1121</v>
      </c>
      <c r="E74" t="s">
        <v>1122</v>
      </c>
      <c r="F74" t="s">
        <v>1123</v>
      </c>
      <c r="I74" t="s">
        <v>1259</v>
      </c>
      <c r="J74" t="s">
        <v>1260</v>
      </c>
      <c r="K74">
        <v>71</v>
      </c>
      <c r="L74">
        <v>74</v>
      </c>
      <c r="M74">
        <v>69</v>
      </c>
      <c r="N74">
        <v>78</v>
      </c>
      <c r="Q74">
        <v>221</v>
      </c>
      <c r="R74">
        <v>74.14</v>
      </c>
      <c r="S74">
        <v>73.89</v>
      </c>
      <c r="T74">
        <v>75.3</v>
      </c>
      <c r="U74">
        <v>72.11</v>
      </c>
      <c r="V74">
        <v>80.150000000000006</v>
      </c>
      <c r="Y74">
        <v>75.849999999999994</v>
      </c>
      <c r="Z74">
        <v>95</v>
      </c>
      <c r="AA74">
        <v>60</v>
      </c>
      <c r="AB74">
        <v>71</v>
      </c>
      <c r="AE74">
        <v>7</v>
      </c>
      <c r="AF74">
        <v>8</v>
      </c>
      <c r="AG74">
        <v>19</v>
      </c>
      <c r="AJ74">
        <v>71</v>
      </c>
    </row>
    <row r="75" spans="1:36" x14ac:dyDescent="0.25">
      <c r="A75" s="3" t="str">
        <f t="shared" si="1"/>
        <v>Angelica Moresco</v>
      </c>
      <c r="B75" s="4">
        <v>45830</v>
      </c>
      <c r="C75" t="s">
        <v>1120</v>
      </c>
      <c r="D75" t="s">
        <v>1121</v>
      </c>
      <c r="E75" t="s">
        <v>1122</v>
      </c>
      <c r="F75" t="s">
        <v>1123</v>
      </c>
      <c r="I75" t="s">
        <v>1261</v>
      </c>
      <c r="J75" t="s">
        <v>1262</v>
      </c>
      <c r="K75">
        <v>71</v>
      </c>
      <c r="L75">
        <v>70</v>
      </c>
      <c r="M75">
        <v>72</v>
      </c>
      <c r="N75">
        <v>79</v>
      </c>
      <c r="Q75">
        <v>221</v>
      </c>
      <c r="R75">
        <v>74.14</v>
      </c>
      <c r="S75">
        <v>73.89</v>
      </c>
      <c r="T75">
        <v>71.3</v>
      </c>
      <c r="U75">
        <v>75.11</v>
      </c>
      <c r="V75">
        <v>81.150000000000006</v>
      </c>
      <c r="Y75">
        <v>75.849999999999994</v>
      </c>
      <c r="Z75">
        <v>12</v>
      </c>
      <c r="AA75">
        <v>44</v>
      </c>
      <c r="AB75">
        <v>71</v>
      </c>
      <c r="AE75">
        <v>3</v>
      </c>
      <c r="AF75">
        <v>7</v>
      </c>
      <c r="AG75">
        <v>19</v>
      </c>
      <c r="AJ75">
        <v>71</v>
      </c>
    </row>
    <row r="76" spans="1:36" x14ac:dyDescent="0.25">
      <c r="A76" s="3" t="str">
        <f t="shared" si="1"/>
        <v>Cydney Clanton</v>
      </c>
      <c r="B76" s="4">
        <v>45830</v>
      </c>
      <c r="C76" t="s">
        <v>1120</v>
      </c>
      <c r="D76" t="s">
        <v>1121</v>
      </c>
      <c r="E76" t="s">
        <v>1122</v>
      </c>
      <c r="F76" t="s">
        <v>1123</v>
      </c>
      <c r="I76" t="s">
        <v>1263</v>
      </c>
      <c r="J76" t="s">
        <v>1264</v>
      </c>
      <c r="K76" t="s">
        <v>1265</v>
      </c>
      <c r="L76">
        <v>73</v>
      </c>
      <c r="M76">
        <v>71</v>
      </c>
      <c r="Q76">
        <v>144</v>
      </c>
      <c r="R76">
        <v>74.14</v>
      </c>
      <c r="S76">
        <v>73.89</v>
      </c>
      <c r="T76">
        <v>74.3</v>
      </c>
      <c r="U76">
        <v>74.11</v>
      </c>
      <c r="Y76">
        <v>74.209999999999994</v>
      </c>
      <c r="Z76">
        <v>70</v>
      </c>
      <c r="AA76">
        <v>75</v>
      </c>
      <c r="AE76">
        <v>6</v>
      </c>
      <c r="AF76">
        <v>9</v>
      </c>
      <c r="AJ76">
        <v>75</v>
      </c>
    </row>
    <row r="77" spans="1:36" x14ac:dyDescent="0.25">
      <c r="A77" s="3" t="str">
        <f t="shared" si="1"/>
        <v>Sofia Garcia</v>
      </c>
      <c r="B77" s="4">
        <v>45830</v>
      </c>
      <c r="C77" t="s">
        <v>1120</v>
      </c>
      <c r="D77" t="s">
        <v>1121</v>
      </c>
      <c r="E77" t="s">
        <v>1122</v>
      </c>
      <c r="F77" t="s">
        <v>1123</v>
      </c>
      <c r="I77" t="s">
        <v>1266</v>
      </c>
      <c r="J77" t="s">
        <v>1267</v>
      </c>
      <c r="K77" t="s">
        <v>1265</v>
      </c>
      <c r="L77">
        <v>73</v>
      </c>
      <c r="M77">
        <v>71</v>
      </c>
      <c r="Q77">
        <v>144</v>
      </c>
      <c r="R77">
        <v>74.14</v>
      </c>
      <c r="S77">
        <v>73.89</v>
      </c>
      <c r="T77">
        <v>74.3</v>
      </c>
      <c r="U77">
        <v>74.11</v>
      </c>
      <c r="Y77">
        <v>74.209999999999994</v>
      </c>
      <c r="Z77">
        <v>70</v>
      </c>
      <c r="AA77">
        <v>75</v>
      </c>
      <c r="AE77">
        <v>6</v>
      </c>
      <c r="AF77">
        <v>9</v>
      </c>
      <c r="AJ77">
        <v>75</v>
      </c>
    </row>
    <row r="78" spans="1:36" x14ac:dyDescent="0.25">
      <c r="A78" s="3" t="str">
        <f t="shared" si="1"/>
        <v>Gina Kim</v>
      </c>
      <c r="B78" s="4">
        <v>45830</v>
      </c>
      <c r="C78" t="s">
        <v>1120</v>
      </c>
      <c r="D78" t="s">
        <v>1121</v>
      </c>
      <c r="E78" t="s">
        <v>1122</v>
      </c>
      <c r="F78" t="s">
        <v>1123</v>
      </c>
      <c r="I78" t="s">
        <v>1268</v>
      </c>
      <c r="J78" t="s">
        <v>1269</v>
      </c>
      <c r="K78" t="s">
        <v>1265</v>
      </c>
      <c r="L78">
        <v>73</v>
      </c>
      <c r="M78">
        <v>71</v>
      </c>
      <c r="Q78">
        <v>144</v>
      </c>
      <c r="R78">
        <v>74.14</v>
      </c>
      <c r="S78">
        <v>73.89</v>
      </c>
      <c r="T78">
        <v>74.3</v>
      </c>
      <c r="U78">
        <v>74.11</v>
      </c>
      <c r="Y78">
        <v>74.209999999999994</v>
      </c>
      <c r="Z78">
        <v>70</v>
      </c>
      <c r="AA78">
        <v>75</v>
      </c>
      <c r="AE78">
        <v>6</v>
      </c>
      <c r="AF78">
        <v>9</v>
      </c>
      <c r="AJ78">
        <v>75</v>
      </c>
    </row>
    <row r="79" spans="1:36" x14ac:dyDescent="0.25">
      <c r="A79" s="3" t="str">
        <f t="shared" si="1"/>
        <v>Amy Lee</v>
      </c>
      <c r="B79" s="4">
        <v>45830</v>
      </c>
      <c r="C79" t="s">
        <v>1120</v>
      </c>
      <c r="D79" t="s">
        <v>1121</v>
      </c>
      <c r="E79" t="s">
        <v>1122</v>
      </c>
      <c r="F79" t="s">
        <v>1123</v>
      </c>
      <c r="I79" t="s">
        <v>1270</v>
      </c>
      <c r="J79" t="s">
        <v>1271</v>
      </c>
      <c r="K79" t="s">
        <v>1265</v>
      </c>
      <c r="L79">
        <v>72</v>
      </c>
      <c r="M79">
        <v>72</v>
      </c>
      <c r="Q79">
        <v>144</v>
      </c>
      <c r="R79">
        <v>74.14</v>
      </c>
      <c r="S79">
        <v>73.89</v>
      </c>
      <c r="T79">
        <v>73.3</v>
      </c>
      <c r="U79">
        <v>75.11</v>
      </c>
      <c r="Y79">
        <v>74.209999999999994</v>
      </c>
      <c r="Z79">
        <v>47</v>
      </c>
      <c r="AA79">
        <v>75</v>
      </c>
      <c r="AE79">
        <v>5</v>
      </c>
      <c r="AF79">
        <v>9</v>
      </c>
      <c r="AJ79">
        <v>75</v>
      </c>
    </row>
    <row r="80" spans="1:36" x14ac:dyDescent="0.25">
      <c r="A80" s="3" t="str">
        <f t="shared" si="1"/>
        <v>Heather Lin</v>
      </c>
      <c r="B80" s="4">
        <v>45830</v>
      </c>
      <c r="C80" t="s">
        <v>1120</v>
      </c>
      <c r="D80" t="s">
        <v>1121</v>
      </c>
      <c r="E80" t="s">
        <v>1122</v>
      </c>
      <c r="F80" t="s">
        <v>1123</v>
      </c>
      <c r="I80" t="s">
        <v>1272</v>
      </c>
      <c r="J80" t="s">
        <v>1273</v>
      </c>
      <c r="K80" t="s">
        <v>1265</v>
      </c>
      <c r="L80">
        <v>72</v>
      </c>
      <c r="M80">
        <v>72</v>
      </c>
      <c r="Q80">
        <v>144</v>
      </c>
      <c r="R80">
        <v>74.14</v>
      </c>
      <c r="S80">
        <v>73.89</v>
      </c>
      <c r="T80">
        <v>73.3</v>
      </c>
      <c r="U80">
        <v>75.11</v>
      </c>
      <c r="Y80">
        <v>74.209999999999994</v>
      </c>
      <c r="Z80">
        <v>47</v>
      </c>
      <c r="AA80">
        <v>75</v>
      </c>
      <c r="AE80">
        <v>5</v>
      </c>
      <c r="AF80">
        <v>9</v>
      </c>
      <c r="AJ80">
        <v>75</v>
      </c>
    </row>
    <row r="81" spans="1:36" x14ac:dyDescent="0.25">
      <c r="A81" s="3" t="str">
        <f t="shared" si="1"/>
        <v>Siyun Liu</v>
      </c>
      <c r="B81" s="4">
        <v>45830</v>
      </c>
      <c r="C81" t="s">
        <v>1120</v>
      </c>
      <c r="D81" t="s">
        <v>1121</v>
      </c>
      <c r="E81" t="s">
        <v>1122</v>
      </c>
      <c r="F81" t="s">
        <v>1123</v>
      </c>
      <c r="I81" t="s">
        <v>1274</v>
      </c>
      <c r="J81" t="s">
        <v>1275</v>
      </c>
      <c r="K81" t="s">
        <v>1265</v>
      </c>
      <c r="L81">
        <v>74</v>
      </c>
      <c r="M81">
        <v>70</v>
      </c>
      <c r="Q81">
        <v>144</v>
      </c>
      <c r="R81">
        <v>74.14</v>
      </c>
      <c r="S81">
        <v>73.89</v>
      </c>
      <c r="T81">
        <v>75.3</v>
      </c>
      <c r="U81">
        <v>73.11</v>
      </c>
      <c r="Y81">
        <v>74.209999999999994</v>
      </c>
      <c r="Z81">
        <v>95</v>
      </c>
      <c r="AA81">
        <v>75</v>
      </c>
      <c r="AE81">
        <v>7</v>
      </c>
      <c r="AF81">
        <v>9</v>
      </c>
      <c r="AJ81">
        <v>75</v>
      </c>
    </row>
    <row r="82" spans="1:36" x14ac:dyDescent="0.25">
      <c r="A82" s="3" t="str">
        <f t="shared" si="1"/>
        <v>Maddie McCrary</v>
      </c>
      <c r="B82" s="4">
        <v>45830</v>
      </c>
      <c r="C82" t="s">
        <v>1120</v>
      </c>
      <c r="D82" t="s">
        <v>1121</v>
      </c>
      <c r="E82" t="s">
        <v>1122</v>
      </c>
      <c r="F82" t="s">
        <v>1123</v>
      </c>
      <c r="I82" t="s">
        <v>1276</v>
      </c>
      <c r="J82" t="s">
        <v>1201</v>
      </c>
      <c r="K82" t="s">
        <v>1265</v>
      </c>
      <c r="L82">
        <v>75</v>
      </c>
      <c r="M82">
        <v>69</v>
      </c>
      <c r="Q82">
        <v>144</v>
      </c>
      <c r="R82">
        <v>74.14</v>
      </c>
      <c r="S82">
        <v>73.89</v>
      </c>
      <c r="T82">
        <v>76.3</v>
      </c>
      <c r="U82">
        <v>72.11</v>
      </c>
      <c r="Y82">
        <v>74.209999999999994</v>
      </c>
      <c r="Z82">
        <v>112</v>
      </c>
      <c r="AA82">
        <v>75</v>
      </c>
      <c r="AE82">
        <v>8</v>
      </c>
      <c r="AF82">
        <v>9</v>
      </c>
      <c r="AJ82">
        <v>75</v>
      </c>
    </row>
    <row r="83" spans="1:36" x14ac:dyDescent="0.25">
      <c r="A83" s="3" t="str">
        <f t="shared" si="1"/>
        <v>Minori Nagano</v>
      </c>
      <c r="B83" s="4">
        <v>45830</v>
      </c>
      <c r="C83" t="s">
        <v>1120</v>
      </c>
      <c r="D83" t="s">
        <v>1121</v>
      </c>
      <c r="E83" t="s">
        <v>1122</v>
      </c>
      <c r="F83" t="s">
        <v>1123</v>
      </c>
      <c r="I83" t="s">
        <v>1277</v>
      </c>
      <c r="J83" t="s">
        <v>1278</v>
      </c>
      <c r="K83" t="s">
        <v>1265</v>
      </c>
      <c r="L83">
        <v>73</v>
      </c>
      <c r="M83">
        <v>71</v>
      </c>
      <c r="Q83">
        <v>144</v>
      </c>
      <c r="R83">
        <v>74.14</v>
      </c>
      <c r="S83">
        <v>73.89</v>
      </c>
      <c r="T83">
        <v>74.3</v>
      </c>
      <c r="U83">
        <v>74.11</v>
      </c>
      <c r="Y83">
        <v>74.209999999999994</v>
      </c>
      <c r="Z83">
        <v>70</v>
      </c>
      <c r="AA83">
        <v>75</v>
      </c>
      <c r="AE83">
        <v>6</v>
      </c>
      <c r="AF83">
        <v>9</v>
      </c>
      <c r="AJ83">
        <v>75</v>
      </c>
    </row>
    <row r="84" spans="1:36" x14ac:dyDescent="0.25">
      <c r="A84" s="3" t="str">
        <f t="shared" si="1"/>
        <v>Annie Park</v>
      </c>
      <c r="B84" s="4">
        <v>45830</v>
      </c>
      <c r="C84" t="s">
        <v>1120</v>
      </c>
      <c r="D84" t="s">
        <v>1121</v>
      </c>
      <c r="E84" t="s">
        <v>1122</v>
      </c>
      <c r="F84" t="s">
        <v>1123</v>
      </c>
      <c r="I84" t="s">
        <v>1279</v>
      </c>
      <c r="J84" t="s">
        <v>1280</v>
      </c>
      <c r="K84" t="s">
        <v>1265</v>
      </c>
      <c r="L84">
        <v>74</v>
      </c>
      <c r="M84">
        <v>70</v>
      </c>
      <c r="Q84">
        <v>144</v>
      </c>
      <c r="R84">
        <v>74.14</v>
      </c>
      <c r="S84">
        <v>73.89</v>
      </c>
      <c r="T84">
        <v>75.3</v>
      </c>
      <c r="U84">
        <v>73.11</v>
      </c>
      <c r="Y84">
        <v>74.209999999999994</v>
      </c>
      <c r="Z84">
        <v>95</v>
      </c>
      <c r="AA84">
        <v>75</v>
      </c>
      <c r="AE84">
        <v>7</v>
      </c>
      <c r="AF84">
        <v>9</v>
      </c>
      <c r="AJ84">
        <v>75</v>
      </c>
    </row>
    <row r="85" spans="1:36" x14ac:dyDescent="0.25">
      <c r="A85" s="3" t="str">
        <f t="shared" si="1"/>
        <v>Mary Parsons</v>
      </c>
      <c r="B85" s="4">
        <v>45830</v>
      </c>
      <c r="C85" t="s">
        <v>1120</v>
      </c>
      <c r="D85" t="s">
        <v>1121</v>
      </c>
      <c r="E85" t="s">
        <v>1122</v>
      </c>
      <c r="F85" t="s">
        <v>1123</v>
      </c>
      <c r="I85" t="s">
        <v>1281</v>
      </c>
      <c r="J85" t="s">
        <v>1282</v>
      </c>
      <c r="K85" t="s">
        <v>1265</v>
      </c>
      <c r="L85">
        <v>73</v>
      </c>
      <c r="M85">
        <v>71</v>
      </c>
      <c r="Q85">
        <v>144</v>
      </c>
      <c r="R85">
        <v>74.14</v>
      </c>
      <c r="S85">
        <v>73.89</v>
      </c>
      <c r="T85">
        <v>74.3</v>
      </c>
      <c r="U85">
        <v>74.11</v>
      </c>
      <c r="Y85">
        <v>74.209999999999994</v>
      </c>
      <c r="Z85">
        <v>70</v>
      </c>
      <c r="AA85">
        <v>75</v>
      </c>
      <c r="AE85">
        <v>6</v>
      </c>
      <c r="AF85">
        <v>9</v>
      </c>
      <c r="AJ85">
        <v>75</v>
      </c>
    </row>
    <row r="86" spans="1:36" x14ac:dyDescent="0.25">
      <c r="A86" s="3" t="str">
        <f t="shared" si="1"/>
        <v>Latanna Stone</v>
      </c>
      <c r="B86" s="4">
        <v>45830</v>
      </c>
      <c r="C86" t="s">
        <v>1120</v>
      </c>
      <c r="D86" t="s">
        <v>1121</v>
      </c>
      <c r="E86" t="s">
        <v>1122</v>
      </c>
      <c r="F86" t="s">
        <v>1123</v>
      </c>
      <c r="I86" t="s">
        <v>1283</v>
      </c>
      <c r="J86" t="s">
        <v>1284</v>
      </c>
      <c r="K86" t="s">
        <v>1265</v>
      </c>
      <c r="L86">
        <v>72</v>
      </c>
      <c r="M86">
        <v>72</v>
      </c>
      <c r="Q86">
        <v>144</v>
      </c>
      <c r="R86">
        <v>74.14</v>
      </c>
      <c r="S86">
        <v>73.89</v>
      </c>
      <c r="T86">
        <v>73.3</v>
      </c>
      <c r="U86">
        <v>75.11</v>
      </c>
      <c r="Y86">
        <v>74.209999999999994</v>
      </c>
      <c r="Z86">
        <v>47</v>
      </c>
      <c r="AA86">
        <v>75</v>
      </c>
      <c r="AE86">
        <v>5</v>
      </c>
      <c r="AF86">
        <v>9</v>
      </c>
      <c r="AJ86">
        <v>75</v>
      </c>
    </row>
    <row r="87" spans="1:36" x14ac:dyDescent="0.25">
      <c r="A87" s="3" t="str">
        <f t="shared" si="1"/>
        <v>Kelli Ann Strand</v>
      </c>
      <c r="B87" s="4">
        <v>45830</v>
      </c>
      <c r="C87" t="s">
        <v>1120</v>
      </c>
      <c r="D87" t="s">
        <v>1121</v>
      </c>
      <c r="E87" t="s">
        <v>1122</v>
      </c>
      <c r="F87" t="s">
        <v>1123</v>
      </c>
      <c r="I87" t="s">
        <v>1285</v>
      </c>
      <c r="J87" t="s">
        <v>1286</v>
      </c>
      <c r="K87" t="s">
        <v>1265</v>
      </c>
      <c r="L87">
        <v>70</v>
      </c>
      <c r="M87">
        <v>74</v>
      </c>
      <c r="Q87">
        <v>144</v>
      </c>
      <c r="R87">
        <v>74.14</v>
      </c>
      <c r="S87">
        <v>73.89</v>
      </c>
      <c r="T87">
        <v>71.3</v>
      </c>
      <c r="U87">
        <v>77.11</v>
      </c>
      <c r="Y87">
        <v>74.209999999999994</v>
      </c>
      <c r="Z87">
        <v>12</v>
      </c>
      <c r="AA87">
        <v>75</v>
      </c>
      <c r="AE87">
        <v>3</v>
      </c>
      <c r="AF87">
        <v>9</v>
      </c>
      <c r="AJ87">
        <v>75</v>
      </c>
    </row>
    <row r="88" spans="1:36" x14ac:dyDescent="0.25">
      <c r="A88" s="3" t="str">
        <f t="shared" si="1"/>
        <v>Yurika Tanida</v>
      </c>
      <c r="B88" s="4">
        <v>45830</v>
      </c>
      <c r="C88" t="s">
        <v>1120</v>
      </c>
      <c r="D88" t="s">
        <v>1121</v>
      </c>
      <c r="E88" t="s">
        <v>1122</v>
      </c>
      <c r="F88" t="s">
        <v>1123</v>
      </c>
      <c r="I88" t="s">
        <v>1287</v>
      </c>
      <c r="J88" t="s">
        <v>1288</v>
      </c>
      <c r="K88" t="s">
        <v>1265</v>
      </c>
      <c r="L88">
        <v>74</v>
      </c>
      <c r="M88">
        <v>70</v>
      </c>
      <c r="Q88">
        <v>144</v>
      </c>
      <c r="R88">
        <v>74.14</v>
      </c>
      <c r="S88">
        <v>73.89</v>
      </c>
      <c r="T88">
        <v>75.3</v>
      </c>
      <c r="U88">
        <v>73.11</v>
      </c>
      <c r="Y88">
        <v>74.209999999999994</v>
      </c>
      <c r="Z88">
        <v>95</v>
      </c>
      <c r="AA88">
        <v>75</v>
      </c>
      <c r="AE88">
        <v>7</v>
      </c>
      <c r="AF88">
        <v>9</v>
      </c>
      <c r="AJ88">
        <v>75</v>
      </c>
    </row>
    <row r="89" spans="1:36" x14ac:dyDescent="0.25">
      <c r="A89" s="3" t="str">
        <f t="shared" si="1"/>
        <v>Brigitte Thibault</v>
      </c>
      <c r="B89" s="4">
        <v>45830</v>
      </c>
      <c r="C89" t="s">
        <v>1120</v>
      </c>
      <c r="D89" t="s">
        <v>1121</v>
      </c>
      <c r="E89" t="s">
        <v>1122</v>
      </c>
      <c r="F89" t="s">
        <v>1123</v>
      </c>
      <c r="I89" t="s">
        <v>1289</v>
      </c>
      <c r="J89" t="s">
        <v>1290</v>
      </c>
      <c r="K89" t="s">
        <v>1265</v>
      </c>
      <c r="L89">
        <v>71</v>
      </c>
      <c r="M89">
        <v>73</v>
      </c>
      <c r="Q89">
        <v>144</v>
      </c>
      <c r="R89">
        <v>74.14</v>
      </c>
      <c r="S89">
        <v>73.89</v>
      </c>
      <c r="T89">
        <v>72.3</v>
      </c>
      <c r="U89">
        <v>76.11</v>
      </c>
      <c r="Y89">
        <v>74.209999999999994</v>
      </c>
      <c r="Z89">
        <v>27</v>
      </c>
      <c r="AA89">
        <v>75</v>
      </c>
      <c r="AE89">
        <v>4</v>
      </c>
      <c r="AF89">
        <v>9</v>
      </c>
      <c r="AJ89">
        <v>75</v>
      </c>
    </row>
    <row r="90" spans="1:36" x14ac:dyDescent="0.25">
      <c r="A90" s="3" t="str">
        <f t="shared" si="1"/>
        <v>Dottie Ardina</v>
      </c>
      <c r="B90" s="4">
        <v>45830</v>
      </c>
      <c r="C90" t="s">
        <v>1120</v>
      </c>
      <c r="D90" t="s">
        <v>1121</v>
      </c>
      <c r="E90" t="s">
        <v>1122</v>
      </c>
      <c r="F90" t="s">
        <v>1123</v>
      </c>
      <c r="I90" t="s">
        <v>1291</v>
      </c>
      <c r="J90" t="s">
        <v>1292</v>
      </c>
      <c r="K90" t="s">
        <v>1265</v>
      </c>
      <c r="L90">
        <v>75</v>
      </c>
      <c r="M90">
        <v>70</v>
      </c>
      <c r="Q90">
        <v>145</v>
      </c>
      <c r="R90">
        <v>74.14</v>
      </c>
      <c r="S90">
        <v>73.89</v>
      </c>
      <c r="T90">
        <v>76.3</v>
      </c>
      <c r="U90">
        <v>73.11</v>
      </c>
      <c r="Y90">
        <v>74.709999999999994</v>
      </c>
      <c r="Z90">
        <v>112</v>
      </c>
      <c r="AA90">
        <v>89</v>
      </c>
      <c r="AE90">
        <v>8</v>
      </c>
      <c r="AF90">
        <v>10</v>
      </c>
      <c r="AJ90">
        <v>89</v>
      </c>
    </row>
    <row r="91" spans="1:36" x14ac:dyDescent="0.25">
      <c r="A91" s="3" t="str">
        <f t="shared" si="1"/>
        <v>Tomita Arejola</v>
      </c>
      <c r="B91" s="4">
        <v>45830</v>
      </c>
      <c r="C91" t="s">
        <v>1120</v>
      </c>
      <c r="D91" t="s">
        <v>1121</v>
      </c>
      <c r="E91" t="s">
        <v>1122</v>
      </c>
      <c r="F91" t="s">
        <v>1123</v>
      </c>
      <c r="I91" t="s">
        <v>1293</v>
      </c>
      <c r="J91" t="s">
        <v>1294</v>
      </c>
      <c r="K91" t="s">
        <v>1265</v>
      </c>
      <c r="L91">
        <v>73</v>
      </c>
      <c r="M91">
        <v>72</v>
      </c>
      <c r="Q91">
        <v>145</v>
      </c>
      <c r="R91">
        <v>74.14</v>
      </c>
      <c r="S91">
        <v>73.89</v>
      </c>
      <c r="T91">
        <v>74.3</v>
      </c>
      <c r="U91">
        <v>75.11</v>
      </c>
      <c r="Y91">
        <v>74.709999999999994</v>
      </c>
      <c r="Z91">
        <v>70</v>
      </c>
      <c r="AA91">
        <v>89</v>
      </c>
      <c r="AE91">
        <v>6</v>
      </c>
      <c r="AF91">
        <v>10</v>
      </c>
      <c r="AJ91">
        <v>89</v>
      </c>
    </row>
    <row r="92" spans="1:36" x14ac:dyDescent="0.25">
      <c r="A92" s="3" t="str">
        <f t="shared" si="1"/>
        <v>Karen Chung</v>
      </c>
      <c r="B92" s="4">
        <v>45830</v>
      </c>
      <c r="C92" t="s">
        <v>1120</v>
      </c>
      <c r="D92" t="s">
        <v>1121</v>
      </c>
      <c r="E92" t="s">
        <v>1122</v>
      </c>
      <c r="F92" t="s">
        <v>1123</v>
      </c>
      <c r="I92" t="s">
        <v>1295</v>
      </c>
      <c r="J92" t="s">
        <v>1296</v>
      </c>
      <c r="K92" t="s">
        <v>1265</v>
      </c>
      <c r="L92">
        <v>76</v>
      </c>
      <c r="M92">
        <v>69</v>
      </c>
      <c r="Q92">
        <v>145</v>
      </c>
      <c r="R92">
        <v>74.14</v>
      </c>
      <c r="S92">
        <v>73.89</v>
      </c>
      <c r="T92">
        <v>77.3</v>
      </c>
      <c r="U92">
        <v>72.11</v>
      </c>
      <c r="Y92">
        <v>74.709999999999994</v>
      </c>
      <c r="Z92">
        <v>121</v>
      </c>
      <c r="AA92">
        <v>89</v>
      </c>
      <c r="AE92">
        <v>9</v>
      </c>
      <c r="AF92">
        <v>10</v>
      </c>
      <c r="AJ92">
        <v>89</v>
      </c>
    </row>
    <row r="93" spans="1:36" x14ac:dyDescent="0.25">
      <c r="A93" s="3" t="str">
        <f t="shared" si="1"/>
        <v>Sarah Edwards</v>
      </c>
      <c r="B93" s="4">
        <v>45830</v>
      </c>
      <c r="C93" t="s">
        <v>1120</v>
      </c>
      <c r="D93" t="s">
        <v>1121</v>
      </c>
      <c r="E93" t="s">
        <v>1122</v>
      </c>
      <c r="F93" t="s">
        <v>1123</v>
      </c>
      <c r="I93" t="s">
        <v>1297</v>
      </c>
      <c r="J93" t="s">
        <v>1145</v>
      </c>
      <c r="K93" t="s">
        <v>1265</v>
      </c>
      <c r="L93">
        <v>75</v>
      </c>
      <c r="M93">
        <v>70</v>
      </c>
      <c r="Q93">
        <v>145</v>
      </c>
      <c r="R93">
        <v>74.14</v>
      </c>
      <c r="S93">
        <v>73.89</v>
      </c>
      <c r="T93">
        <v>76.3</v>
      </c>
      <c r="U93">
        <v>73.11</v>
      </c>
      <c r="Y93">
        <v>74.709999999999994</v>
      </c>
      <c r="Z93">
        <v>112</v>
      </c>
      <c r="AA93">
        <v>89</v>
      </c>
      <c r="AE93">
        <v>8</v>
      </c>
      <c r="AF93">
        <v>10</v>
      </c>
      <c r="AJ93">
        <v>89</v>
      </c>
    </row>
    <row r="94" spans="1:36" x14ac:dyDescent="0.25">
      <c r="A94" s="3" t="str">
        <f t="shared" si="1"/>
        <v>Nika Ito</v>
      </c>
      <c r="B94" s="4">
        <v>45830</v>
      </c>
      <c r="C94" t="s">
        <v>1120</v>
      </c>
      <c r="D94" t="s">
        <v>1121</v>
      </c>
      <c r="E94" t="s">
        <v>1122</v>
      </c>
      <c r="F94" t="s">
        <v>1123</v>
      </c>
      <c r="I94" t="s">
        <v>1298</v>
      </c>
      <c r="J94" t="s">
        <v>1299</v>
      </c>
      <c r="K94" t="s">
        <v>1265</v>
      </c>
      <c r="L94">
        <v>77</v>
      </c>
      <c r="M94">
        <v>68</v>
      </c>
      <c r="Q94">
        <v>145</v>
      </c>
      <c r="R94">
        <v>74.14</v>
      </c>
      <c r="S94">
        <v>73.89</v>
      </c>
      <c r="T94">
        <v>78.3</v>
      </c>
      <c r="U94">
        <v>71.11</v>
      </c>
      <c r="Y94">
        <v>74.709999999999994</v>
      </c>
      <c r="Z94">
        <v>132</v>
      </c>
      <c r="AA94">
        <v>89</v>
      </c>
      <c r="AE94">
        <v>10</v>
      </c>
      <c r="AF94">
        <v>10</v>
      </c>
      <c r="AJ94">
        <v>89</v>
      </c>
    </row>
    <row r="95" spans="1:36" x14ac:dyDescent="0.25">
      <c r="A95" s="3" t="str">
        <f t="shared" si="1"/>
        <v>Maude-Aimee Leblanc</v>
      </c>
      <c r="B95" s="4">
        <v>45830</v>
      </c>
      <c r="C95" t="s">
        <v>1120</v>
      </c>
      <c r="D95" t="s">
        <v>1121</v>
      </c>
      <c r="E95" t="s">
        <v>1122</v>
      </c>
      <c r="F95" t="s">
        <v>1123</v>
      </c>
      <c r="I95" t="s">
        <v>1300</v>
      </c>
      <c r="J95" t="s">
        <v>1301</v>
      </c>
      <c r="K95" t="s">
        <v>1265</v>
      </c>
      <c r="L95">
        <v>76</v>
      </c>
      <c r="M95">
        <v>69</v>
      </c>
      <c r="Q95">
        <v>145</v>
      </c>
      <c r="R95">
        <v>74.14</v>
      </c>
      <c r="S95">
        <v>73.89</v>
      </c>
      <c r="T95">
        <v>77.3</v>
      </c>
      <c r="U95">
        <v>72.11</v>
      </c>
      <c r="Y95">
        <v>74.709999999999994</v>
      </c>
      <c r="Z95">
        <v>121</v>
      </c>
      <c r="AA95">
        <v>89</v>
      </c>
      <c r="AE95">
        <v>9</v>
      </c>
      <c r="AF95">
        <v>10</v>
      </c>
      <c r="AJ95">
        <v>89</v>
      </c>
    </row>
    <row r="96" spans="1:36" x14ac:dyDescent="0.25">
      <c r="A96" s="3" t="str">
        <f t="shared" si="1"/>
        <v>Napat Lertsadwattana</v>
      </c>
      <c r="B96" s="4">
        <v>45830</v>
      </c>
      <c r="C96" t="s">
        <v>1120</v>
      </c>
      <c r="D96" t="s">
        <v>1121</v>
      </c>
      <c r="E96" t="s">
        <v>1122</v>
      </c>
      <c r="F96" t="s">
        <v>1123</v>
      </c>
      <c r="I96" t="s">
        <v>1302</v>
      </c>
      <c r="J96" t="s">
        <v>1303</v>
      </c>
      <c r="K96" t="s">
        <v>1265</v>
      </c>
      <c r="L96">
        <v>74</v>
      </c>
      <c r="M96">
        <v>71</v>
      </c>
      <c r="Q96">
        <v>145</v>
      </c>
      <c r="R96">
        <v>74.14</v>
      </c>
      <c r="S96">
        <v>73.89</v>
      </c>
      <c r="T96">
        <v>75.3</v>
      </c>
      <c r="U96">
        <v>74.11</v>
      </c>
      <c r="Y96">
        <v>74.709999999999994</v>
      </c>
      <c r="Z96">
        <v>95</v>
      </c>
      <c r="AA96">
        <v>89</v>
      </c>
      <c r="AE96">
        <v>7</v>
      </c>
      <c r="AF96">
        <v>10</v>
      </c>
      <c r="AJ96">
        <v>89</v>
      </c>
    </row>
    <row r="97" spans="1:36" x14ac:dyDescent="0.25">
      <c r="A97" s="3" t="str">
        <f t="shared" si="1"/>
        <v>Jennifer Song</v>
      </c>
      <c r="B97" s="4">
        <v>45830</v>
      </c>
      <c r="C97" t="s">
        <v>1120</v>
      </c>
      <c r="D97" t="s">
        <v>1121</v>
      </c>
      <c r="E97" t="s">
        <v>1122</v>
      </c>
      <c r="F97" t="s">
        <v>1123</v>
      </c>
      <c r="I97" t="s">
        <v>1304</v>
      </c>
      <c r="J97" t="s">
        <v>1192</v>
      </c>
      <c r="K97" t="s">
        <v>1265</v>
      </c>
      <c r="L97">
        <v>74</v>
      </c>
      <c r="M97">
        <v>71</v>
      </c>
      <c r="Q97">
        <v>145</v>
      </c>
      <c r="R97">
        <v>74.14</v>
      </c>
      <c r="S97">
        <v>73.89</v>
      </c>
      <c r="T97">
        <v>75.3</v>
      </c>
      <c r="U97">
        <v>74.11</v>
      </c>
      <c r="Y97">
        <v>74.709999999999994</v>
      </c>
      <c r="Z97">
        <v>95</v>
      </c>
      <c r="AA97">
        <v>89</v>
      </c>
      <c r="AE97">
        <v>7</v>
      </c>
      <c r="AF97">
        <v>10</v>
      </c>
      <c r="AJ97">
        <v>89</v>
      </c>
    </row>
    <row r="98" spans="1:36" x14ac:dyDescent="0.25">
      <c r="A98" s="3" t="str">
        <f t="shared" si="1"/>
        <v>Yue Zhang</v>
      </c>
      <c r="B98" s="4">
        <v>45830</v>
      </c>
      <c r="C98" t="s">
        <v>1120</v>
      </c>
      <c r="D98" t="s">
        <v>1121</v>
      </c>
      <c r="E98" t="s">
        <v>1122</v>
      </c>
      <c r="F98" t="s">
        <v>1123</v>
      </c>
      <c r="I98" t="s">
        <v>1305</v>
      </c>
      <c r="J98" t="s">
        <v>1306</v>
      </c>
      <c r="K98" t="s">
        <v>1265</v>
      </c>
      <c r="L98">
        <v>73</v>
      </c>
      <c r="M98">
        <v>72</v>
      </c>
      <c r="Q98">
        <v>145</v>
      </c>
      <c r="R98">
        <v>74.14</v>
      </c>
      <c r="S98">
        <v>73.89</v>
      </c>
      <c r="T98">
        <v>74.3</v>
      </c>
      <c r="U98">
        <v>75.11</v>
      </c>
      <c r="Y98">
        <v>74.709999999999994</v>
      </c>
      <c r="Z98">
        <v>70</v>
      </c>
      <c r="AA98">
        <v>89</v>
      </c>
      <c r="AE98">
        <v>6</v>
      </c>
      <c r="AF98">
        <v>10</v>
      </c>
      <c r="AJ98">
        <v>89</v>
      </c>
    </row>
    <row r="99" spans="1:36" x14ac:dyDescent="0.25">
      <c r="A99" s="3" t="str">
        <f t="shared" si="1"/>
        <v>Tiffany Chan</v>
      </c>
      <c r="B99" s="4">
        <v>45830</v>
      </c>
      <c r="C99" t="s">
        <v>1120</v>
      </c>
      <c r="D99" t="s">
        <v>1121</v>
      </c>
      <c r="E99" t="s">
        <v>1122</v>
      </c>
      <c r="F99" t="s">
        <v>1123</v>
      </c>
      <c r="I99" t="s">
        <v>1307</v>
      </c>
      <c r="J99" t="s">
        <v>1308</v>
      </c>
      <c r="K99" t="s">
        <v>1265</v>
      </c>
      <c r="L99">
        <v>72</v>
      </c>
      <c r="M99">
        <v>74</v>
      </c>
      <c r="Q99">
        <v>146</v>
      </c>
      <c r="R99">
        <v>74.14</v>
      </c>
      <c r="S99">
        <v>73.89</v>
      </c>
      <c r="T99">
        <v>73.3</v>
      </c>
      <c r="U99">
        <v>77.11</v>
      </c>
      <c r="Y99">
        <v>75.209999999999994</v>
      </c>
      <c r="Z99">
        <v>47</v>
      </c>
      <c r="AA99">
        <v>98</v>
      </c>
      <c r="AE99">
        <v>5</v>
      </c>
      <c r="AF99">
        <v>11</v>
      </c>
      <c r="AJ99">
        <v>98</v>
      </c>
    </row>
    <row r="100" spans="1:36" x14ac:dyDescent="0.25">
      <c r="A100" s="3" t="str">
        <f t="shared" si="1"/>
        <v>Maria Fassi</v>
      </c>
      <c r="B100" s="4">
        <v>45830</v>
      </c>
      <c r="C100" t="s">
        <v>1120</v>
      </c>
      <c r="D100" t="s">
        <v>1121</v>
      </c>
      <c r="E100" t="s">
        <v>1122</v>
      </c>
      <c r="F100" t="s">
        <v>1123</v>
      </c>
      <c r="I100" t="s">
        <v>1309</v>
      </c>
      <c r="J100" t="s">
        <v>1310</v>
      </c>
      <c r="K100" t="s">
        <v>1265</v>
      </c>
      <c r="L100">
        <v>75</v>
      </c>
      <c r="M100">
        <v>71</v>
      </c>
      <c r="Q100">
        <v>146</v>
      </c>
      <c r="R100">
        <v>74.14</v>
      </c>
      <c r="S100">
        <v>73.89</v>
      </c>
      <c r="T100">
        <v>76.3</v>
      </c>
      <c r="U100">
        <v>74.11</v>
      </c>
      <c r="Y100">
        <v>75.209999999999994</v>
      </c>
      <c r="Z100">
        <v>112</v>
      </c>
      <c r="AA100">
        <v>98</v>
      </c>
      <c r="AE100">
        <v>8</v>
      </c>
      <c r="AF100">
        <v>11</v>
      </c>
      <c r="AJ100">
        <v>98</v>
      </c>
    </row>
    <row r="101" spans="1:36" x14ac:dyDescent="0.25">
      <c r="A101" s="3" t="str">
        <f t="shared" si="1"/>
        <v>Laney Frye</v>
      </c>
      <c r="B101" s="4">
        <v>45830</v>
      </c>
      <c r="C101" t="s">
        <v>1120</v>
      </c>
      <c r="D101" t="s">
        <v>1121</v>
      </c>
      <c r="E101" t="s">
        <v>1122</v>
      </c>
      <c r="F101" t="s">
        <v>1123</v>
      </c>
      <c r="I101" t="s">
        <v>1311</v>
      </c>
      <c r="J101" t="s">
        <v>1312</v>
      </c>
      <c r="K101" t="s">
        <v>1265</v>
      </c>
      <c r="L101">
        <v>72</v>
      </c>
      <c r="M101">
        <v>74</v>
      </c>
      <c r="Q101">
        <v>146</v>
      </c>
      <c r="R101">
        <v>74.14</v>
      </c>
      <c r="S101">
        <v>73.89</v>
      </c>
      <c r="T101">
        <v>73.3</v>
      </c>
      <c r="U101">
        <v>77.11</v>
      </c>
      <c r="Y101">
        <v>75.209999999999994</v>
      </c>
      <c r="Z101">
        <v>47</v>
      </c>
      <c r="AA101">
        <v>98</v>
      </c>
      <c r="AE101">
        <v>5</v>
      </c>
      <c r="AF101">
        <v>11</v>
      </c>
      <c r="AJ101">
        <v>98</v>
      </c>
    </row>
    <row r="102" spans="1:36" x14ac:dyDescent="0.25">
      <c r="A102" s="3" t="str">
        <f t="shared" si="1"/>
        <v>Ashley Menne</v>
      </c>
      <c r="B102" s="4">
        <v>45830</v>
      </c>
      <c r="C102" t="s">
        <v>1120</v>
      </c>
      <c r="D102" t="s">
        <v>1121</v>
      </c>
      <c r="E102" t="s">
        <v>1122</v>
      </c>
      <c r="F102" t="s">
        <v>1123</v>
      </c>
      <c r="I102" t="s">
        <v>1313</v>
      </c>
      <c r="J102" t="s">
        <v>1314</v>
      </c>
      <c r="K102" t="s">
        <v>1265</v>
      </c>
      <c r="L102">
        <v>74</v>
      </c>
      <c r="M102">
        <v>72</v>
      </c>
      <c r="Q102">
        <v>146</v>
      </c>
      <c r="R102">
        <v>74.14</v>
      </c>
      <c r="S102">
        <v>73.89</v>
      </c>
      <c r="T102">
        <v>75.3</v>
      </c>
      <c r="U102">
        <v>75.11</v>
      </c>
      <c r="Y102">
        <v>75.209999999999994</v>
      </c>
      <c r="Z102">
        <v>95</v>
      </c>
      <c r="AA102">
        <v>98</v>
      </c>
      <c r="AE102">
        <v>7</v>
      </c>
      <c r="AF102">
        <v>11</v>
      </c>
      <c r="AJ102">
        <v>98</v>
      </c>
    </row>
    <row r="103" spans="1:36" x14ac:dyDescent="0.25">
      <c r="A103" s="3" t="str">
        <f t="shared" si="1"/>
        <v>Sarah Rhee</v>
      </c>
      <c r="B103" s="4">
        <v>45830</v>
      </c>
      <c r="C103" t="s">
        <v>1120</v>
      </c>
      <c r="D103" t="s">
        <v>1121</v>
      </c>
      <c r="E103" t="s">
        <v>1122</v>
      </c>
      <c r="F103" t="s">
        <v>1123</v>
      </c>
      <c r="I103" t="s">
        <v>1315</v>
      </c>
      <c r="J103" t="s">
        <v>1145</v>
      </c>
      <c r="K103" t="s">
        <v>1265</v>
      </c>
      <c r="L103">
        <v>71</v>
      </c>
      <c r="M103">
        <v>75</v>
      </c>
      <c r="Q103">
        <v>146</v>
      </c>
      <c r="R103">
        <v>74.14</v>
      </c>
      <c r="S103">
        <v>73.89</v>
      </c>
      <c r="T103">
        <v>72.3</v>
      </c>
      <c r="U103">
        <v>78.11</v>
      </c>
      <c r="Y103">
        <v>75.209999999999994</v>
      </c>
      <c r="Z103">
        <v>27</v>
      </c>
      <c r="AA103">
        <v>98</v>
      </c>
      <c r="AE103">
        <v>4</v>
      </c>
      <c r="AF103">
        <v>11</v>
      </c>
      <c r="AJ103">
        <v>98</v>
      </c>
    </row>
    <row r="104" spans="1:36" x14ac:dyDescent="0.25">
      <c r="A104" s="3" t="str">
        <f t="shared" si="1"/>
        <v>Brooke Rivers</v>
      </c>
      <c r="B104" s="4">
        <v>45830</v>
      </c>
      <c r="C104" t="s">
        <v>1120</v>
      </c>
      <c r="D104" t="s">
        <v>1121</v>
      </c>
      <c r="E104" t="s">
        <v>1122</v>
      </c>
      <c r="F104" t="s">
        <v>1123</v>
      </c>
      <c r="I104" t="s">
        <v>1316</v>
      </c>
      <c r="J104" t="s">
        <v>1317</v>
      </c>
      <c r="K104" t="s">
        <v>1265</v>
      </c>
      <c r="L104">
        <v>73</v>
      </c>
      <c r="M104">
        <v>73</v>
      </c>
      <c r="Q104">
        <v>146</v>
      </c>
      <c r="R104">
        <v>74.14</v>
      </c>
      <c r="S104">
        <v>73.89</v>
      </c>
      <c r="T104">
        <v>74.3</v>
      </c>
      <c r="U104">
        <v>76.11</v>
      </c>
      <c r="Y104">
        <v>75.209999999999994</v>
      </c>
      <c r="Z104">
        <v>70</v>
      </c>
      <c r="AA104">
        <v>98</v>
      </c>
      <c r="AE104">
        <v>6</v>
      </c>
      <c r="AF104">
        <v>11</v>
      </c>
      <c r="AJ104">
        <v>98</v>
      </c>
    </row>
    <row r="105" spans="1:36" x14ac:dyDescent="0.25">
      <c r="A105" s="3" t="str">
        <f t="shared" si="1"/>
        <v>Kaleigh Telfer</v>
      </c>
      <c r="B105" s="4">
        <v>45830</v>
      </c>
      <c r="C105" t="s">
        <v>1120</v>
      </c>
      <c r="D105" t="s">
        <v>1121</v>
      </c>
      <c r="E105" t="s">
        <v>1122</v>
      </c>
      <c r="F105" t="s">
        <v>1123</v>
      </c>
      <c r="I105" t="s">
        <v>1318</v>
      </c>
      <c r="J105" t="s">
        <v>1319</v>
      </c>
      <c r="K105" t="s">
        <v>1265</v>
      </c>
      <c r="L105">
        <v>70</v>
      </c>
      <c r="M105">
        <v>76</v>
      </c>
      <c r="Q105">
        <v>146</v>
      </c>
      <c r="R105">
        <v>74.14</v>
      </c>
      <c r="S105">
        <v>73.89</v>
      </c>
      <c r="T105">
        <v>71.3</v>
      </c>
      <c r="U105">
        <v>79.11</v>
      </c>
      <c r="Y105">
        <v>75.209999999999994</v>
      </c>
      <c r="Z105">
        <v>12</v>
      </c>
      <c r="AA105">
        <v>98</v>
      </c>
      <c r="AE105">
        <v>3</v>
      </c>
      <c r="AF105">
        <v>11</v>
      </c>
      <c r="AJ105">
        <v>98</v>
      </c>
    </row>
    <row r="106" spans="1:36" x14ac:dyDescent="0.25">
      <c r="A106" s="3" t="str">
        <f t="shared" si="1"/>
        <v>Kate Villegas</v>
      </c>
      <c r="B106" s="4">
        <v>45830</v>
      </c>
      <c r="C106" t="s">
        <v>1120</v>
      </c>
      <c r="D106" t="s">
        <v>1121</v>
      </c>
      <c r="E106" t="s">
        <v>1122</v>
      </c>
      <c r="F106" t="s">
        <v>1123</v>
      </c>
      <c r="I106" t="s">
        <v>1320</v>
      </c>
      <c r="J106" t="s">
        <v>1127</v>
      </c>
      <c r="K106" t="s">
        <v>1265</v>
      </c>
      <c r="L106">
        <v>73</v>
      </c>
      <c r="M106">
        <v>73</v>
      </c>
      <c r="Q106">
        <v>146</v>
      </c>
      <c r="R106">
        <v>74.14</v>
      </c>
      <c r="S106">
        <v>73.89</v>
      </c>
      <c r="T106">
        <v>74.3</v>
      </c>
      <c r="U106">
        <v>76.11</v>
      </c>
      <c r="Y106">
        <v>75.209999999999994</v>
      </c>
      <c r="Z106">
        <v>70</v>
      </c>
      <c r="AA106">
        <v>98</v>
      </c>
      <c r="AE106">
        <v>6</v>
      </c>
      <c r="AF106">
        <v>11</v>
      </c>
      <c r="AJ106">
        <v>98</v>
      </c>
    </row>
    <row r="107" spans="1:36" x14ac:dyDescent="0.25">
      <c r="A107" s="3" t="str">
        <f t="shared" si="1"/>
        <v>Anne Yu</v>
      </c>
      <c r="B107" s="4">
        <v>45830</v>
      </c>
      <c r="C107" t="s">
        <v>1120</v>
      </c>
      <c r="D107" t="s">
        <v>1121</v>
      </c>
      <c r="E107" t="s">
        <v>1122</v>
      </c>
      <c r="F107" t="s">
        <v>1123</v>
      </c>
      <c r="I107" t="s">
        <v>1321</v>
      </c>
      <c r="J107" t="s">
        <v>1322</v>
      </c>
      <c r="K107" t="s">
        <v>1265</v>
      </c>
      <c r="L107">
        <v>71</v>
      </c>
      <c r="M107">
        <v>75</v>
      </c>
      <c r="Q107">
        <v>146</v>
      </c>
      <c r="R107">
        <v>74.14</v>
      </c>
      <c r="S107">
        <v>73.89</v>
      </c>
      <c r="T107">
        <v>72.3</v>
      </c>
      <c r="U107">
        <v>78.11</v>
      </c>
      <c r="Y107">
        <v>75.209999999999994</v>
      </c>
      <c r="Z107">
        <v>27</v>
      </c>
      <c r="AA107">
        <v>98</v>
      </c>
      <c r="AE107">
        <v>4</v>
      </c>
      <c r="AF107">
        <v>11</v>
      </c>
      <c r="AJ107">
        <v>98</v>
      </c>
    </row>
    <row r="108" spans="1:36" x14ac:dyDescent="0.25">
      <c r="A108" s="3" t="str">
        <f t="shared" si="1"/>
        <v>Caroline Canales</v>
      </c>
      <c r="B108" s="4">
        <v>45830</v>
      </c>
      <c r="C108" t="s">
        <v>1120</v>
      </c>
      <c r="D108" t="s">
        <v>1121</v>
      </c>
      <c r="E108" t="s">
        <v>1122</v>
      </c>
      <c r="F108" t="s">
        <v>1123</v>
      </c>
      <c r="I108" t="s">
        <v>1323</v>
      </c>
      <c r="J108" t="s">
        <v>1324</v>
      </c>
      <c r="K108" t="s">
        <v>1265</v>
      </c>
      <c r="L108">
        <v>76</v>
      </c>
      <c r="M108">
        <v>71</v>
      </c>
      <c r="Q108">
        <v>147</v>
      </c>
      <c r="R108">
        <v>74.14</v>
      </c>
      <c r="S108">
        <v>73.89</v>
      </c>
      <c r="T108">
        <v>77.3</v>
      </c>
      <c r="U108">
        <v>74.11</v>
      </c>
      <c r="Y108">
        <v>75.709999999999994</v>
      </c>
      <c r="Z108">
        <v>121</v>
      </c>
      <c r="AA108">
        <v>107</v>
      </c>
      <c r="AE108">
        <v>9</v>
      </c>
      <c r="AF108">
        <v>12</v>
      </c>
      <c r="AJ108">
        <v>107</v>
      </c>
    </row>
    <row r="109" spans="1:36" x14ac:dyDescent="0.25">
      <c r="A109" s="3" t="str">
        <f t="shared" si="1"/>
        <v>Josee Doyon</v>
      </c>
      <c r="B109" s="4">
        <v>45830</v>
      </c>
      <c r="C109" t="s">
        <v>1120</v>
      </c>
      <c r="D109" t="s">
        <v>1121</v>
      </c>
      <c r="E109" t="s">
        <v>1122</v>
      </c>
      <c r="F109" t="s">
        <v>1123</v>
      </c>
      <c r="I109" t="s">
        <v>1325</v>
      </c>
      <c r="J109" t="s">
        <v>1326</v>
      </c>
      <c r="K109" t="s">
        <v>1265</v>
      </c>
      <c r="L109">
        <v>72</v>
      </c>
      <c r="M109">
        <v>75</v>
      </c>
      <c r="Q109">
        <v>147</v>
      </c>
      <c r="R109">
        <v>74.14</v>
      </c>
      <c r="S109">
        <v>73.89</v>
      </c>
      <c r="T109">
        <v>73.3</v>
      </c>
      <c r="U109">
        <v>78.11</v>
      </c>
      <c r="Y109">
        <v>75.709999999999994</v>
      </c>
      <c r="Z109">
        <v>47</v>
      </c>
      <c r="AA109">
        <v>107</v>
      </c>
      <c r="AE109">
        <v>5</v>
      </c>
      <c r="AF109">
        <v>12</v>
      </c>
      <c r="AJ109">
        <v>107</v>
      </c>
    </row>
    <row r="110" spans="1:36" x14ac:dyDescent="0.25">
      <c r="A110" s="3" t="str">
        <f t="shared" si="1"/>
        <v>Taglao Jeeravivitaporn</v>
      </c>
      <c r="B110" s="4">
        <v>45830</v>
      </c>
      <c r="C110" t="s">
        <v>1120</v>
      </c>
      <c r="D110" t="s">
        <v>1121</v>
      </c>
      <c r="E110" t="s">
        <v>1122</v>
      </c>
      <c r="F110" t="s">
        <v>1123</v>
      </c>
      <c r="I110" t="s">
        <v>1327</v>
      </c>
      <c r="J110" t="s">
        <v>1328</v>
      </c>
      <c r="K110" t="s">
        <v>1265</v>
      </c>
      <c r="L110">
        <v>74</v>
      </c>
      <c r="M110">
        <v>73</v>
      </c>
      <c r="Q110">
        <v>147</v>
      </c>
      <c r="R110">
        <v>74.14</v>
      </c>
      <c r="S110">
        <v>73.89</v>
      </c>
      <c r="T110">
        <v>75.3</v>
      </c>
      <c r="U110">
        <v>76.11</v>
      </c>
      <c r="Y110">
        <v>75.709999999999994</v>
      </c>
      <c r="Z110">
        <v>95</v>
      </c>
      <c r="AA110">
        <v>107</v>
      </c>
      <c r="AE110">
        <v>7</v>
      </c>
      <c r="AF110">
        <v>12</v>
      </c>
      <c r="AJ110">
        <v>107</v>
      </c>
    </row>
    <row r="111" spans="1:36" x14ac:dyDescent="0.25">
      <c r="A111" s="3" t="str">
        <f t="shared" si="1"/>
        <v>Sarah Kahn</v>
      </c>
      <c r="B111" s="4">
        <v>45830</v>
      </c>
      <c r="C111" t="s">
        <v>1120</v>
      </c>
      <c r="D111" t="s">
        <v>1121</v>
      </c>
      <c r="E111" t="s">
        <v>1122</v>
      </c>
      <c r="F111" t="s">
        <v>1123</v>
      </c>
      <c r="I111" t="s">
        <v>1329</v>
      </c>
      <c r="J111" t="s">
        <v>1145</v>
      </c>
      <c r="K111" t="s">
        <v>1265</v>
      </c>
      <c r="L111">
        <v>75</v>
      </c>
      <c r="M111">
        <v>72</v>
      </c>
      <c r="Q111">
        <v>147</v>
      </c>
      <c r="R111">
        <v>74.14</v>
      </c>
      <c r="S111">
        <v>73.89</v>
      </c>
      <c r="T111">
        <v>76.3</v>
      </c>
      <c r="U111">
        <v>75.11</v>
      </c>
      <c r="Y111">
        <v>75.709999999999994</v>
      </c>
      <c r="Z111">
        <v>112</v>
      </c>
      <c r="AA111">
        <v>107</v>
      </c>
      <c r="AE111">
        <v>8</v>
      </c>
      <c r="AF111">
        <v>12</v>
      </c>
      <c r="AJ111">
        <v>107</v>
      </c>
    </row>
    <row r="112" spans="1:36" x14ac:dyDescent="0.25">
      <c r="A112" s="3" t="str">
        <f t="shared" si="1"/>
        <v>Ashley Lau</v>
      </c>
      <c r="B112" s="4">
        <v>45830</v>
      </c>
      <c r="C112" t="s">
        <v>1120</v>
      </c>
      <c r="D112" t="s">
        <v>1121</v>
      </c>
      <c r="E112" t="s">
        <v>1122</v>
      </c>
      <c r="F112" t="s">
        <v>1123</v>
      </c>
      <c r="I112" t="s">
        <v>1330</v>
      </c>
      <c r="J112" t="s">
        <v>1314</v>
      </c>
      <c r="K112" t="s">
        <v>1265</v>
      </c>
      <c r="L112">
        <v>76</v>
      </c>
      <c r="M112">
        <v>71</v>
      </c>
      <c r="Q112">
        <v>147</v>
      </c>
      <c r="R112">
        <v>74.14</v>
      </c>
      <c r="S112">
        <v>73.89</v>
      </c>
      <c r="T112">
        <v>77.3</v>
      </c>
      <c r="U112">
        <v>74.11</v>
      </c>
      <c r="Y112">
        <v>75.709999999999994</v>
      </c>
      <c r="Z112">
        <v>121</v>
      </c>
      <c r="AA112">
        <v>107</v>
      </c>
      <c r="AE112">
        <v>9</v>
      </c>
      <c r="AF112">
        <v>12</v>
      </c>
      <c r="AJ112">
        <v>107</v>
      </c>
    </row>
    <row r="113" spans="1:36" x14ac:dyDescent="0.25">
      <c r="A113" s="3" t="str">
        <f t="shared" si="1"/>
        <v>Valery Plata</v>
      </c>
      <c r="B113" s="4">
        <v>45830</v>
      </c>
      <c r="C113" t="s">
        <v>1120</v>
      </c>
      <c r="D113" t="s">
        <v>1121</v>
      </c>
      <c r="E113" t="s">
        <v>1122</v>
      </c>
      <c r="F113" t="s">
        <v>1123</v>
      </c>
      <c r="I113" t="s">
        <v>1331</v>
      </c>
      <c r="J113" t="s">
        <v>1332</v>
      </c>
      <c r="K113" t="s">
        <v>1265</v>
      </c>
      <c r="L113">
        <v>71</v>
      </c>
      <c r="M113">
        <v>76</v>
      </c>
      <c r="Q113">
        <v>147</v>
      </c>
      <c r="R113">
        <v>74.14</v>
      </c>
      <c r="S113">
        <v>73.89</v>
      </c>
      <c r="T113">
        <v>72.3</v>
      </c>
      <c r="U113">
        <v>79.11</v>
      </c>
      <c r="Y113">
        <v>75.709999999999994</v>
      </c>
      <c r="Z113">
        <v>27</v>
      </c>
      <c r="AA113">
        <v>107</v>
      </c>
      <c r="AE113">
        <v>4</v>
      </c>
      <c r="AF113">
        <v>12</v>
      </c>
      <c r="AJ113">
        <v>107</v>
      </c>
    </row>
    <row r="114" spans="1:36" x14ac:dyDescent="0.25">
      <c r="A114" s="3" t="str">
        <f t="shared" si="1"/>
        <v>Kathleen Scavo</v>
      </c>
      <c r="B114" s="4">
        <v>45830</v>
      </c>
      <c r="C114" t="s">
        <v>1120</v>
      </c>
      <c r="D114" t="s">
        <v>1121</v>
      </c>
      <c r="E114" t="s">
        <v>1122</v>
      </c>
      <c r="F114" t="s">
        <v>1123</v>
      </c>
      <c r="I114" t="s">
        <v>1333</v>
      </c>
      <c r="J114" t="s">
        <v>1334</v>
      </c>
      <c r="K114" t="s">
        <v>1265</v>
      </c>
      <c r="L114">
        <v>74</v>
      </c>
      <c r="M114">
        <v>73</v>
      </c>
      <c r="Q114">
        <v>147</v>
      </c>
      <c r="R114">
        <v>74.14</v>
      </c>
      <c r="S114">
        <v>73.89</v>
      </c>
      <c r="T114">
        <v>75.3</v>
      </c>
      <c r="U114">
        <v>76.11</v>
      </c>
      <c r="Y114">
        <v>75.709999999999994</v>
      </c>
      <c r="Z114">
        <v>95</v>
      </c>
      <c r="AA114">
        <v>107</v>
      </c>
      <c r="AE114">
        <v>7</v>
      </c>
      <c r="AF114">
        <v>12</v>
      </c>
      <c r="AJ114">
        <v>107</v>
      </c>
    </row>
    <row r="115" spans="1:36" x14ac:dyDescent="0.25">
      <c r="A115" s="3" t="str">
        <f t="shared" si="1"/>
        <v>Jessica Welch</v>
      </c>
      <c r="B115" s="4">
        <v>45830</v>
      </c>
      <c r="C115" t="s">
        <v>1120</v>
      </c>
      <c r="D115" t="s">
        <v>1121</v>
      </c>
      <c r="E115" t="s">
        <v>1122</v>
      </c>
      <c r="F115" t="s">
        <v>1123</v>
      </c>
      <c r="I115" t="s">
        <v>1335</v>
      </c>
      <c r="J115" t="s">
        <v>1143</v>
      </c>
      <c r="K115" t="s">
        <v>1265</v>
      </c>
      <c r="L115">
        <v>77</v>
      </c>
      <c r="M115">
        <v>70</v>
      </c>
      <c r="Q115">
        <v>147</v>
      </c>
      <c r="R115">
        <v>74.14</v>
      </c>
      <c r="S115">
        <v>73.89</v>
      </c>
      <c r="T115">
        <v>78.3</v>
      </c>
      <c r="U115">
        <v>73.11</v>
      </c>
      <c r="Y115">
        <v>75.709999999999994</v>
      </c>
      <c r="Z115">
        <v>132</v>
      </c>
      <c r="AA115">
        <v>107</v>
      </c>
      <c r="AE115">
        <v>10</v>
      </c>
      <c r="AF115">
        <v>12</v>
      </c>
      <c r="AJ115">
        <v>107</v>
      </c>
    </row>
    <row r="116" spans="1:36" x14ac:dyDescent="0.25">
      <c r="A116" s="3" t="str">
        <f t="shared" si="1"/>
        <v>Jess Whitting</v>
      </c>
      <c r="B116" s="4">
        <v>45830</v>
      </c>
      <c r="C116" t="s">
        <v>1120</v>
      </c>
      <c r="D116" t="s">
        <v>1121</v>
      </c>
      <c r="E116" t="s">
        <v>1122</v>
      </c>
      <c r="F116" t="s">
        <v>1123</v>
      </c>
      <c r="I116" t="s">
        <v>1336</v>
      </c>
      <c r="J116" t="s">
        <v>1337</v>
      </c>
      <c r="K116" t="s">
        <v>1265</v>
      </c>
      <c r="L116">
        <v>75</v>
      </c>
      <c r="M116">
        <v>72</v>
      </c>
      <c r="Q116">
        <v>147</v>
      </c>
      <c r="R116">
        <v>74.14</v>
      </c>
      <c r="S116">
        <v>73.89</v>
      </c>
      <c r="T116">
        <v>76.3</v>
      </c>
      <c r="U116">
        <v>75.11</v>
      </c>
      <c r="Y116">
        <v>75.709999999999994</v>
      </c>
      <c r="Z116">
        <v>112</v>
      </c>
      <c r="AA116">
        <v>107</v>
      </c>
      <c r="AE116">
        <v>8</v>
      </c>
      <c r="AF116">
        <v>12</v>
      </c>
      <c r="AJ116">
        <v>107</v>
      </c>
    </row>
    <row r="117" spans="1:36" x14ac:dyDescent="0.25">
      <c r="A117" s="3" t="str">
        <f t="shared" si="1"/>
        <v>Lakareber Abe</v>
      </c>
      <c r="B117" s="4">
        <v>45830</v>
      </c>
      <c r="C117" t="s">
        <v>1120</v>
      </c>
      <c r="D117" t="s">
        <v>1121</v>
      </c>
      <c r="E117" t="s">
        <v>1122</v>
      </c>
      <c r="F117" t="s">
        <v>1123</v>
      </c>
      <c r="I117" t="s">
        <v>1338</v>
      </c>
      <c r="J117" t="s">
        <v>1339</v>
      </c>
      <c r="K117" t="s">
        <v>1265</v>
      </c>
      <c r="L117">
        <v>74</v>
      </c>
      <c r="M117">
        <v>74</v>
      </c>
      <c r="Q117">
        <v>148</v>
      </c>
      <c r="R117">
        <v>74.14</v>
      </c>
      <c r="S117">
        <v>73.89</v>
      </c>
      <c r="T117">
        <v>75.3</v>
      </c>
      <c r="U117">
        <v>77.11</v>
      </c>
      <c r="Y117">
        <v>76.209999999999994</v>
      </c>
      <c r="Z117">
        <v>95</v>
      </c>
      <c r="AA117">
        <v>116</v>
      </c>
      <c r="AE117">
        <v>7</v>
      </c>
      <c r="AF117">
        <v>13</v>
      </c>
      <c r="AJ117">
        <v>116</v>
      </c>
    </row>
    <row r="118" spans="1:36" x14ac:dyDescent="0.25">
      <c r="A118" s="3" t="str">
        <f t="shared" si="1"/>
        <v>Abbey Daniel</v>
      </c>
      <c r="B118" s="4">
        <v>45830</v>
      </c>
      <c r="C118" t="s">
        <v>1120</v>
      </c>
      <c r="D118" t="s">
        <v>1121</v>
      </c>
      <c r="E118" t="s">
        <v>1122</v>
      </c>
      <c r="F118" t="s">
        <v>1123</v>
      </c>
      <c r="I118" t="s">
        <v>1340</v>
      </c>
      <c r="J118" t="s">
        <v>1341</v>
      </c>
      <c r="K118" t="s">
        <v>1265</v>
      </c>
      <c r="L118">
        <v>76</v>
      </c>
      <c r="M118">
        <v>72</v>
      </c>
      <c r="Q118">
        <v>148</v>
      </c>
      <c r="R118">
        <v>74.14</v>
      </c>
      <c r="S118">
        <v>73.89</v>
      </c>
      <c r="T118">
        <v>77.3</v>
      </c>
      <c r="U118">
        <v>75.11</v>
      </c>
      <c r="Y118">
        <v>76.209999999999994</v>
      </c>
      <c r="Z118">
        <v>121</v>
      </c>
      <c r="AA118">
        <v>116</v>
      </c>
      <c r="AE118">
        <v>9</v>
      </c>
      <c r="AF118">
        <v>13</v>
      </c>
      <c r="AJ118">
        <v>116</v>
      </c>
    </row>
    <row r="119" spans="1:36" x14ac:dyDescent="0.25">
      <c r="A119" s="3" t="str">
        <f t="shared" si="1"/>
        <v>Ashley Kim</v>
      </c>
      <c r="B119" s="4">
        <v>45830</v>
      </c>
      <c r="C119" t="s">
        <v>1120</v>
      </c>
      <c r="D119" t="s">
        <v>1121</v>
      </c>
      <c r="E119" t="s">
        <v>1122</v>
      </c>
      <c r="F119" t="s">
        <v>1123</v>
      </c>
      <c r="I119" t="s">
        <v>1268</v>
      </c>
      <c r="J119" t="s">
        <v>1314</v>
      </c>
      <c r="K119" t="s">
        <v>1265</v>
      </c>
      <c r="L119">
        <v>76</v>
      </c>
      <c r="M119">
        <v>72</v>
      </c>
      <c r="Q119">
        <v>148</v>
      </c>
      <c r="R119">
        <v>74.14</v>
      </c>
      <c r="S119">
        <v>73.89</v>
      </c>
      <c r="T119">
        <v>77.3</v>
      </c>
      <c r="U119">
        <v>75.11</v>
      </c>
      <c r="Y119">
        <v>76.209999999999994</v>
      </c>
      <c r="Z119">
        <v>121</v>
      </c>
      <c r="AA119">
        <v>116</v>
      </c>
      <c r="AE119">
        <v>9</v>
      </c>
      <c r="AF119">
        <v>13</v>
      </c>
      <c r="AJ119">
        <v>116</v>
      </c>
    </row>
    <row r="120" spans="1:36" x14ac:dyDescent="0.25">
      <c r="A120" s="3" t="str">
        <f t="shared" si="1"/>
        <v>Nicole Lorup</v>
      </c>
      <c r="B120" s="4">
        <v>45830</v>
      </c>
      <c r="C120" t="s">
        <v>1120</v>
      </c>
      <c r="D120" t="s">
        <v>1121</v>
      </c>
      <c r="E120" t="s">
        <v>1122</v>
      </c>
      <c r="F120" t="s">
        <v>1123</v>
      </c>
      <c r="I120" t="s">
        <v>1342</v>
      </c>
      <c r="J120" t="s">
        <v>1343</v>
      </c>
      <c r="K120" t="s">
        <v>1265</v>
      </c>
      <c r="L120">
        <v>73</v>
      </c>
      <c r="M120">
        <v>75</v>
      </c>
      <c r="Q120">
        <v>148</v>
      </c>
      <c r="R120">
        <v>74.14</v>
      </c>
      <c r="S120">
        <v>73.89</v>
      </c>
      <c r="T120">
        <v>74.3</v>
      </c>
      <c r="U120">
        <v>78.11</v>
      </c>
      <c r="Y120">
        <v>76.209999999999994</v>
      </c>
      <c r="Z120">
        <v>70</v>
      </c>
      <c r="AA120">
        <v>116</v>
      </c>
      <c r="AE120">
        <v>6</v>
      </c>
      <c r="AF120">
        <v>13</v>
      </c>
      <c r="AJ120">
        <v>116</v>
      </c>
    </row>
    <row r="121" spans="1:36" x14ac:dyDescent="0.25">
      <c r="A121" s="3" t="str">
        <f t="shared" si="1"/>
        <v>Cynthia Lu</v>
      </c>
      <c r="B121" s="4">
        <v>45830</v>
      </c>
      <c r="C121" t="s">
        <v>1120</v>
      </c>
      <c r="D121" t="s">
        <v>1121</v>
      </c>
      <c r="E121" t="s">
        <v>1122</v>
      </c>
      <c r="F121" t="s">
        <v>1123</v>
      </c>
      <c r="I121" t="s">
        <v>1344</v>
      </c>
      <c r="J121" t="s">
        <v>1345</v>
      </c>
      <c r="K121" t="s">
        <v>1265</v>
      </c>
      <c r="L121">
        <v>76</v>
      </c>
      <c r="M121">
        <v>72</v>
      </c>
      <c r="Q121">
        <v>148</v>
      </c>
      <c r="R121">
        <v>74.14</v>
      </c>
      <c r="S121">
        <v>73.89</v>
      </c>
      <c r="T121">
        <v>77.3</v>
      </c>
      <c r="U121">
        <v>75.11</v>
      </c>
      <c r="Y121">
        <v>76.209999999999994</v>
      </c>
      <c r="Z121">
        <v>121</v>
      </c>
      <c r="AA121">
        <v>116</v>
      </c>
      <c r="AE121">
        <v>9</v>
      </c>
      <c r="AF121">
        <v>13</v>
      </c>
      <c r="AJ121">
        <v>116</v>
      </c>
    </row>
    <row r="122" spans="1:36" x14ac:dyDescent="0.25">
      <c r="A122" s="3" t="str">
        <f t="shared" si="1"/>
        <v>Anna Nordfors</v>
      </c>
      <c r="B122" s="4">
        <v>45830</v>
      </c>
      <c r="C122" t="s">
        <v>1120</v>
      </c>
      <c r="D122" t="s">
        <v>1121</v>
      </c>
      <c r="E122" t="s">
        <v>1122</v>
      </c>
      <c r="F122" t="s">
        <v>1123</v>
      </c>
      <c r="I122" t="s">
        <v>1346</v>
      </c>
      <c r="J122" t="s">
        <v>1347</v>
      </c>
      <c r="K122" t="s">
        <v>1265</v>
      </c>
      <c r="L122">
        <v>72</v>
      </c>
      <c r="M122">
        <v>76</v>
      </c>
      <c r="Q122">
        <v>148</v>
      </c>
      <c r="R122">
        <v>74.14</v>
      </c>
      <c r="S122">
        <v>73.89</v>
      </c>
      <c r="T122">
        <v>73.3</v>
      </c>
      <c r="U122">
        <v>79.11</v>
      </c>
      <c r="Y122">
        <v>76.209999999999994</v>
      </c>
      <c r="Z122">
        <v>47</v>
      </c>
      <c r="AA122">
        <v>116</v>
      </c>
      <c r="AE122">
        <v>5</v>
      </c>
      <c r="AF122">
        <v>13</v>
      </c>
      <c r="AJ122">
        <v>116</v>
      </c>
    </row>
    <row r="123" spans="1:36" x14ac:dyDescent="0.25">
      <c r="A123" s="3" t="str">
        <f t="shared" si="1"/>
        <v>Su Oh</v>
      </c>
      <c r="B123" s="4">
        <v>45830</v>
      </c>
      <c r="C123" t="s">
        <v>1120</v>
      </c>
      <c r="D123" t="s">
        <v>1121</v>
      </c>
      <c r="E123" t="s">
        <v>1122</v>
      </c>
      <c r="F123" t="s">
        <v>1123</v>
      </c>
      <c r="I123" t="s">
        <v>1348</v>
      </c>
      <c r="J123" t="s">
        <v>1349</v>
      </c>
      <c r="K123" t="s">
        <v>1265</v>
      </c>
      <c r="L123">
        <v>76</v>
      </c>
      <c r="M123">
        <v>72</v>
      </c>
      <c r="Q123">
        <v>148</v>
      </c>
      <c r="R123">
        <v>74.14</v>
      </c>
      <c r="S123">
        <v>73.89</v>
      </c>
      <c r="T123">
        <v>77.3</v>
      </c>
      <c r="U123">
        <v>75.11</v>
      </c>
      <c r="Y123">
        <v>76.209999999999994</v>
      </c>
      <c r="Z123">
        <v>121</v>
      </c>
      <c r="AA123">
        <v>116</v>
      </c>
      <c r="AE123">
        <v>9</v>
      </c>
      <c r="AF123">
        <v>13</v>
      </c>
      <c r="AJ123">
        <v>116</v>
      </c>
    </row>
    <row r="124" spans="1:36" x14ac:dyDescent="0.25">
      <c r="A124" s="3" t="str">
        <f t="shared" si="1"/>
        <v>Rachel Rohanna</v>
      </c>
      <c r="B124" s="4">
        <v>45830</v>
      </c>
      <c r="C124" t="s">
        <v>1120</v>
      </c>
      <c r="D124" t="s">
        <v>1121</v>
      </c>
      <c r="E124" t="s">
        <v>1122</v>
      </c>
      <c r="F124" t="s">
        <v>1123</v>
      </c>
      <c r="I124" t="s">
        <v>1350</v>
      </c>
      <c r="J124" t="s">
        <v>1236</v>
      </c>
      <c r="K124" t="s">
        <v>1265</v>
      </c>
      <c r="L124">
        <v>73</v>
      </c>
      <c r="M124">
        <v>75</v>
      </c>
      <c r="Q124">
        <v>148</v>
      </c>
      <c r="R124">
        <v>74.14</v>
      </c>
      <c r="S124">
        <v>73.89</v>
      </c>
      <c r="T124">
        <v>74.3</v>
      </c>
      <c r="U124">
        <v>78.11</v>
      </c>
      <c r="Y124">
        <v>76.209999999999994</v>
      </c>
      <c r="Z124">
        <v>70</v>
      </c>
      <c r="AA124">
        <v>116</v>
      </c>
      <c r="AE124">
        <v>6</v>
      </c>
      <c r="AF124">
        <v>13</v>
      </c>
      <c r="AJ124">
        <v>116</v>
      </c>
    </row>
    <row r="125" spans="1:36" x14ac:dyDescent="0.25">
      <c r="A125" s="3" t="str">
        <f t="shared" si="1"/>
        <v>Greta Bruner</v>
      </c>
      <c r="B125" s="4">
        <v>45830</v>
      </c>
      <c r="C125" t="s">
        <v>1120</v>
      </c>
      <c r="D125" t="s">
        <v>1121</v>
      </c>
      <c r="E125" t="s">
        <v>1122</v>
      </c>
      <c r="F125" t="s">
        <v>1123</v>
      </c>
      <c r="I125" t="s">
        <v>1351</v>
      </c>
      <c r="J125" t="s">
        <v>1352</v>
      </c>
      <c r="K125" t="s">
        <v>1265</v>
      </c>
      <c r="L125">
        <v>77</v>
      </c>
      <c r="M125">
        <v>72</v>
      </c>
      <c r="Q125">
        <v>149</v>
      </c>
      <c r="R125">
        <v>74.14</v>
      </c>
      <c r="S125">
        <v>73.89</v>
      </c>
      <c r="T125">
        <v>78.3</v>
      </c>
      <c r="U125">
        <v>75.11</v>
      </c>
      <c r="Y125">
        <v>76.709999999999994</v>
      </c>
      <c r="Z125">
        <v>132</v>
      </c>
      <c r="AA125">
        <v>124</v>
      </c>
      <c r="AE125">
        <v>10</v>
      </c>
      <c r="AF125">
        <v>14</v>
      </c>
      <c r="AJ125">
        <v>124</v>
      </c>
    </row>
    <row r="126" spans="1:36" x14ac:dyDescent="0.25">
      <c r="A126" s="3" t="str">
        <f t="shared" si="1"/>
        <v>Kotono Fukaya</v>
      </c>
      <c r="B126" s="4">
        <v>45830</v>
      </c>
      <c r="C126" t="s">
        <v>1120</v>
      </c>
      <c r="D126" t="s">
        <v>1121</v>
      </c>
      <c r="E126" t="s">
        <v>1122</v>
      </c>
      <c r="F126" t="s">
        <v>1123</v>
      </c>
      <c r="I126" t="s">
        <v>1353</v>
      </c>
      <c r="J126" t="s">
        <v>1354</v>
      </c>
      <c r="K126" t="s">
        <v>1265</v>
      </c>
      <c r="L126">
        <v>75</v>
      </c>
      <c r="M126">
        <v>74</v>
      </c>
      <c r="Q126">
        <v>149</v>
      </c>
      <c r="R126">
        <v>74.14</v>
      </c>
      <c r="S126">
        <v>73.89</v>
      </c>
      <c r="T126">
        <v>76.3</v>
      </c>
      <c r="U126">
        <v>77.11</v>
      </c>
      <c r="Y126">
        <v>76.709999999999994</v>
      </c>
      <c r="Z126">
        <v>112</v>
      </c>
      <c r="AA126">
        <v>124</v>
      </c>
      <c r="AE126">
        <v>8</v>
      </c>
      <c r="AF126">
        <v>14</v>
      </c>
      <c r="AJ126">
        <v>124</v>
      </c>
    </row>
    <row r="127" spans="1:36" x14ac:dyDescent="0.25">
      <c r="A127" s="3" t="str">
        <f t="shared" si="1"/>
        <v>Sabrina Iqbal</v>
      </c>
      <c r="B127" s="4">
        <v>45830</v>
      </c>
      <c r="C127" t="s">
        <v>1120</v>
      </c>
      <c r="D127" t="s">
        <v>1121</v>
      </c>
      <c r="E127" t="s">
        <v>1122</v>
      </c>
      <c r="F127" t="s">
        <v>1123</v>
      </c>
      <c r="I127" t="s">
        <v>1355</v>
      </c>
      <c r="J127" t="s">
        <v>1356</v>
      </c>
      <c r="K127" t="s">
        <v>1265</v>
      </c>
      <c r="L127">
        <v>76</v>
      </c>
      <c r="M127">
        <v>73</v>
      </c>
      <c r="Q127">
        <v>149</v>
      </c>
      <c r="R127">
        <v>74.14</v>
      </c>
      <c r="S127">
        <v>73.89</v>
      </c>
      <c r="T127">
        <v>77.3</v>
      </c>
      <c r="U127">
        <v>76.11</v>
      </c>
      <c r="Y127">
        <v>76.709999999999994</v>
      </c>
      <c r="Z127">
        <v>121</v>
      </c>
      <c r="AA127">
        <v>124</v>
      </c>
      <c r="AE127">
        <v>9</v>
      </c>
      <c r="AF127">
        <v>14</v>
      </c>
      <c r="AJ127">
        <v>124</v>
      </c>
    </row>
    <row r="128" spans="1:36" x14ac:dyDescent="0.25">
      <c r="A128" s="3" t="str">
        <f t="shared" si="1"/>
        <v>Kaitlin Milligan</v>
      </c>
      <c r="B128" s="4">
        <v>45830</v>
      </c>
      <c r="C128" t="s">
        <v>1120</v>
      </c>
      <c r="D128" t="s">
        <v>1121</v>
      </c>
      <c r="E128" t="s">
        <v>1122</v>
      </c>
      <c r="F128" t="s">
        <v>1123</v>
      </c>
      <c r="I128" t="s">
        <v>1357</v>
      </c>
      <c r="J128" t="s">
        <v>1358</v>
      </c>
      <c r="K128" t="s">
        <v>1265</v>
      </c>
      <c r="L128">
        <v>71</v>
      </c>
      <c r="M128">
        <v>78</v>
      </c>
      <c r="Q128">
        <v>149</v>
      </c>
      <c r="R128">
        <v>74.14</v>
      </c>
      <c r="S128">
        <v>73.89</v>
      </c>
      <c r="T128">
        <v>72.3</v>
      </c>
      <c r="U128">
        <v>81.11</v>
      </c>
      <c r="Y128">
        <v>76.709999999999994</v>
      </c>
      <c r="Z128">
        <v>27</v>
      </c>
      <c r="AA128">
        <v>124</v>
      </c>
      <c r="AE128">
        <v>4</v>
      </c>
      <c r="AF128">
        <v>14</v>
      </c>
      <c r="AJ128">
        <v>124</v>
      </c>
    </row>
    <row r="129" spans="1:36" x14ac:dyDescent="0.25">
      <c r="A129" s="3" t="str">
        <f t="shared" si="1"/>
        <v>Katherine Muzi</v>
      </c>
      <c r="B129" s="4">
        <v>45830</v>
      </c>
      <c r="C129" t="s">
        <v>1120</v>
      </c>
      <c r="D129" t="s">
        <v>1121</v>
      </c>
      <c r="E129" t="s">
        <v>1122</v>
      </c>
      <c r="F129" t="s">
        <v>1123</v>
      </c>
      <c r="I129" t="s">
        <v>1359</v>
      </c>
      <c r="J129" t="s">
        <v>1360</v>
      </c>
      <c r="K129" t="s">
        <v>1265</v>
      </c>
      <c r="L129">
        <v>77</v>
      </c>
      <c r="M129">
        <v>72</v>
      </c>
      <c r="Q129">
        <v>149</v>
      </c>
      <c r="R129">
        <v>74.14</v>
      </c>
      <c r="S129">
        <v>73.89</v>
      </c>
      <c r="T129">
        <v>78.3</v>
      </c>
      <c r="U129">
        <v>75.11</v>
      </c>
      <c r="Y129">
        <v>76.709999999999994</v>
      </c>
      <c r="Z129">
        <v>132</v>
      </c>
      <c r="AA129">
        <v>124</v>
      </c>
      <c r="AE129">
        <v>10</v>
      </c>
      <c r="AF129">
        <v>14</v>
      </c>
      <c r="AJ129">
        <v>124</v>
      </c>
    </row>
    <row r="130" spans="1:36" x14ac:dyDescent="0.25">
      <c r="A130" s="3" t="str">
        <f t="shared" ref="A130:A193" si="2">IF(J130="","",CONCATENATE(J130," ",I130))</f>
        <v>Yue Ren</v>
      </c>
      <c r="B130" s="4">
        <v>45830</v>
      </c>
      <c r="C130" t="s">
        <v>1120</v>
      </c>
      <c r="D130" t="s">
        <v>1121</v>
      </c>
      <c r="E130" t="s">
        <v>1122</v>
      </c>
      <c r="F130" t="s">
        <v>1123</v>
      </c>
      <c r="I130" t="s">
        <v>1361</v>
      </c>
      <c r="J130" t="s">
        <v>1306</v>
      </c>
      <c r="K130" t="s">
        <v>1265</v>
      </c>
      <c r="L130">
        <v>78</v>
      </c>
      <c r="M130">
        <v>71</v>
      </c>
      <c r="Q130">
        <v>149</v>
      </c>
      <c r="R130">
        <v>74.14</v>
      </c>
      <c r="S130">
        <v>73.89</v>
      </c>
      <c r="T130">
        <v>79.3</v>
      </c>
      <c r="U130">
        <v>74.11</v>
      </c>
      <c r="Y130">
        <v>76.709999999999994</v>
      </c>
      <c r="Z130">
        <v>137</v>
      </c>
      <c r="AA130">
        <v>124</v>
      </c>
      <c r="AE130">
        <v>11</v>
      </c>
      <c r="AF130">
        <v>14</v>
      </c>
      <c r="AJ130">
        <v>124</v>
      </c>
    </row>
    <row r="131" spans="1:36" x14ac:dyDescent="0.25">
      <c r="A131" s="3" t="str">
        <f t="shared" si="2"/>
        <v>Brittany Shin</v>
      </c>
      <c r="B131" s="4">
        <v>45830</v>
      </c>
      <c r="C131" t="s">
        <v>1120</v>
      </c>
      <c r="D131" t="s">
        <v>1121</v>
      </c>
      <c r="E131" t="s">
        <v>1122</v>
      </c>
      <c r="F131" t="s">
        <v>1123</v>
      </c>
      <c r="I131" t="s">
        <v>1178</v>
      </c>
      <c r="J131" t="s">
        <v>1362</v>
      </c>
      <c r="K131" t="s">
        <v>1265</v>
      </c>
      <c r="L131">
        <v>76</v>
      </c>
      <c r="M131">
        <v>73</v>
      </c>
      <c r="Q131">
        <v>149</v>
      </c>
      <c r="R131">
        <v>74.14</v>
      </c>
      <c r="S131">
        <v>73.89</v>
      </c>
      <c r="T131">
        <v>77.3</v>
      </c>
      <c r="U131">
        <v>76.11</v>
      </c>
      <c r="Y131">
        <v>76.709999999999994</v>
      </c>
      <c r="Z131">
        <v>121</v>
      </c>
      <c r="AA131">
        <v>124</v>
      </c>
      <c r="AE131">
        <v>9</v>
      </c>
      <c r="AF131">
        <v>14</v>
      </c>
      <c r="AJ131">
        <v>124</v>
      </c>
    </row>
    <row r="132" spans="1:36" x14ac:dyDescent="0.25">
      <c r="A132" s="3" t="str">
        <f t="shared" si="2"/>
        <v>Jiaze Sun</v>
      </c>
      <c r="B132" s="4">
        <v>45830</v>
      </c>
      <c r="C132" t="s">
        <v>1120</v>
      </c>
      <c r="D132" t="s">
        <v>1121</v>
      </c>
      <c r="E132" t="s">
        <v>1122</v>
      </c>
      <c r="F132" t="s">
        <v>1123</v>
      </c>
      <c r="I132" t="s">
        <v>1363</v>
      </c>
      <c r="J132" t="s">
        <v>1364</v>
      </c>
      <c r="K132" t="s">
        <v>1265</v>
      </c>
      <c r="L132">
        <v>75</v>
      </c>
      <c r="M132">
        <v>74</v>
      </c>
      <c r="Q132">
        <v>149</v>
      </c>
      <c r="R132">
        <v>74.14</v>
      </c>
      <c r="S132">
        <v>73.89</v>
      </c>
      <c r="T132">
        <v>76.3</v>
      </c>
      <c r="U132">
        <v>77.11</v>
      </c>
      <c r="Y132">
        <v>76.709999999999994</v>
      </c>
      <c r="Z132">
        <v>112</v>
      </c>
      <c r="AA132">
        <v>124</v>
      </c>
      <c r="AE132">
        <v>8</v>
      </c>
      <c r="AF132">
        <v>14</v>
      </c>
      <c r="AJ132">
        <v>124</v>
      </c>
    </row>
    <row r="133" spans="1:36" x14ac:dyDescent="0.25">
      <c r="A133" s="3" t="str">
        <f t="shared" si="2"/>
        <v>Anita Uwadia</v>
      </c>
      <c r="B133" s="4">
        <v>45830</v>
      </c>
      <c r="C133" t="s">
        <v>1120</v>
      </c>
      <c r="D133" t="s">
        <v>1121</v>
      </c>
      <c r="E133" t="s">
        <v>1122</v>
      </c>
      <c r="F133" t="s">
        <v>1123</v>
      </c>
      <c r="I133" t="s">
        <v>1365</v>
      </c>
      <c r="J133" t="s">
        <v>1366</v>
      </c>
      <c r="K133" t="s">
        <v>1265</v>
      </c>
      <c r="L133">
        <v>76</v>
      </c>
      <c r="M133">
        <v>73</v>
      </c>
      <c r="Q133">
        <v>149</v>
      </c>
      <c r="R133">
        <v>74.14</v>
      </c>
      <c r="S133">
        <v>73.89</v>
      </c>
      <c r="T133">
        <v>77.3</v>
      </c>
      <c r="U133">
        <v>76.11</v>
      </c>
      <c r="Y133">
        <v>76.709999999999994</v>
      </c>
      <c r="Z133">
        <v>121</v>
      </c>
      <c r="AA133">
        <v>124</v>
      </c>
      <c r="AE133">
        <v>9</v>
      </c>
      <c r="AF133">
        <v>14</v>
      </c>
      <c r="AJ133">
        <v>124</v>
      </c>
    </row>
    <row r="134" spans="1:36" x14ac:dyDescent="0.25">
      <c r="A134" s="3" t="str">
        <f t="shared" si="2"/>
        <v>Yeji Kwon</v>
      </c>
      <c r="B134" s="4">
        <v>45830</v>
      </c>
      <c r="C134" t="s">
        <v>1120</v>
      </c>
      <c r="D134" t="s">
        <v>1121</v>
      </c>
      <c r="E134" t="s">
        <v>1122</v>
      </c>
      <c r="F134" t="s">
        <v>1123</v>
      </c>
      <c r="I134" t="s">
        <v>1367</v>
      </c>
      <c r="J134" t="s">
        <v>1368</v>
      </c>
      <c r="K134" t="s">
        <v>1265</v>
      </c>
      <c r="L134">
        <v>74</v>
      </c>
      <c r="M134">
        <v>76</v>
      </c>
      <c r="Q134">
        <v>150</v>
      </c>
      <c r="R134">
        <v>74.14</v>
      </c>
      <c r="S134">
        <v>73.89</v>
      </c>
      <c r="T134">
        <v>75.3</v>
      </c>
      <c r="U134">
        <v>79.11</v>
      </c>
      <c r="Y134">
        <v>77.209999999999994</v>
      </c>
      <c r="Z134">
        <v>95</v>
      </c>
      <c r="AA134">
        <v>133</v>
      </c>
      <c r="AE134">
        <v>7</v>
      </c>
      <c r="AF134">
        <v>15</v>
      </c>
      <c r="AJ134">
        <v>133</v>
      </c>
    </row>
    <row r="135" spans="1:36" x14ac:dyDescent="0.25">
      <c r="A135" s="3" t="str">
        <f t="shared" si="2"/>
        <v>Lindsey McCurdy Peek</v>
      </c>
      <c r="B135" s="4">
        <v>45830</v>
      </c>
      <c r="C135" t="s">
        <v>1120</v>
      </c>
      <c r="D135" t="s">
        <v>1121</v>
      </c>
      <c r="E135" t="s">
        <v>1122</v>
      </c>
      <c r="F135" t="s">
        <v>1123</v>
      </c>
      <c r="I135" t="s">
        <v>1369</v>
      </c>
      <c r="J135" t="s">
        <v>1370</v>
      </c>
      <c r="K135" t="s">
        <v>1265</v>
      </c>
      <c r="L135">
        <v>74</v>
      </c>
      <c r="M135">
        <v>76</v>
      </c>
      <c r="Q135">
        <v>150</v>
      </c>
      <c r="R135">
        <v>74.14</v>
      </c>
      <c r="S135">
        <v>73.89</v>
      </c>
      <c r="T135">
        <v>75.3</v>
      </c>
      <c r="U135">
        <v>79.11</v>
      </c>
      <c r="Y135">
        <v>77.209999999999994</v>
      </c>
      <c r="Z135">
        <v>95</v>
      </c>
      <c r="AA135">
        <v>133</v>
      </c>
      <c r="AE135">
        <v>7</v>
      </c>
      <c r="AF135">
        <v>15</v>
      </c>
      <c r="AJ135">
        <v>133</v>
      </c>
    </row>
    <row r="136" spans="1:36" x14ac:dyDescent="0.25">
      <c r="A136" s="3" t="str">
        <f t="shared" si="2"/>
        <v>Lei Ye</v>
      </c>
      <c r="B136" s="4">
        <v>45830</v>
      </c>
      <c r="C136" t="s">
        <v>1120</v>
      </c>
      <c r="D136" t="s">
        <v>1121</v>
      </c>
      <c r="E136" t="s">
        <v>1122</v>
      </c>
      <c r="F136" t="s">
        <v>1123</v>
      </c>
      <c r="I136" t="s">
        <v>1371</v>
      </c>
      <c r="J136" t="s">
        <v>1372</v>
      </c>
      <c r="K136" t="s">
        <v>1265</v>
      </c>
      <c r="L136">
        <v>78</v>
      </c>
      <c r="M136">
        <v>73</v>
      </c>
      <c r="Q136">
        <v>151</v>
      </c>
      <c r="R136">
        <v>74.14</v>
      </c>
      <c r="S136">
        <v>73.89</v>
      </c>
      <c r="T136">
        <v>79.3</v>
      </c>
      <c r="U136">
        <v>76.11</v>
      </c>
      <c r="Y136">
        <v>77.709999999999994</v>
      </c>
      <c r="Z136">
        <v>137</v>
      </c>
      <c r="AA136">
        <v>135</v>
      </c>
      <c r="AE136">
        <v>11</v>
      </c>
      <c r="AF136">
        <v>16</v>
      </c>
      <c r="AJ136">
        <v>135</v>
      </c>
    </row>
    <row r="137" spans="1:36" x14ac:dyDescent="0.25">
      <c r="A137" s="3" t="str">
        <f t="shared" si="2"/>
        <v>Michelle Zhang</v>
      </c>
      <c r="B137" s="4">
        <v>45830</v>
      </c>
      <c r="C137" t="s">
        <v>1120</v>
      </c>
      <c r="D137" t="s">
        <v>1121</v>
      </c>
      <c r="E137" t="s">
        <v>1122</v>
      </c>
      <c r="F137" t="s">
        <v>1123</v>
      </c>
      <c r="I137" t="s">
        <v>1305</v>
      </c>
      <c r="J137" t="s">
        <v>1373</v>
      </c>
      <c r="K137" t="s">
        <v>1265</v>
      </c>
      <c r="L137">
        <v>77</v>
      </c>
      <c r="M137">
        <v>74</v>
      </c>
      <c r="Q137">
        <v>151</v>
      </c>
      <c r="R137">
        <v>74.14</v>
      </c>
      <c r="S137">
        <v>73.89</v>
      </c>
      <c r="T137">
        <v>78.3</v>
      </c>
      <c r="U137">
        <v>77.11</v>
      </c>
      <c r="Y137">
        <v>77.709999999999994</v>
      </c>
      <c r="Z137">
        <v>132</v>
      </c>
      <c r="AA137">
        <v>135</v>
      </c>
      <c r="AE137">
        <v>10</v>
      </c>
      <c r="AF137">
        <v>16</v>
      </c>
      <c r="AJ137">
        <v>135</v>
      </c>
    </row>
    <row r="138" spans="1:36" x14ac:dyDescent="0.25">
      <c r="A138" s="3" t="str">
        <f t="shared" si="2"/>
        <v>Savannah Carlson</v>
      </c>
      <c r="B138" s="4">
        <v>45830</v>
      </c>
      <c r="C138" t="s">
        <v>1120</v>
      </c>
      <c r="D138" t="s">
        <v>1121</v>
      </c>
      <c r="E138" t="s">
        <v>1122</v>
      </c>
      <c r="F138" t="s">
        <v>1123</v>
      </c>
      <c r="I138" t="s">
        <v>1374</v>
      </c>
      <c r="J138" t="s">
        <v>1375</v>
      </c>
      <c r="K138" t="s">
        <v>1265</v>
      </c>
      <c r="L138">
        <v>75</v>
      </c>
      <c r="M138">
        <v>77</v>
      </c>
      <c r="Q138">
        <v>152</v>
      </c>
      <c r="R138">
        <v>74.14</v>
      </c>
      <c r="S138">
        <v>73.89</v>
      </c>
      <c r="T138">
        <v>76.3</v>
      </c>
      <c r="U138">
        <v>80.11</v>
      </c>
      <c r="Y138">
        <v>78.209999999999994</v>
      </c>
      <c r="Z138">
        <v>112</v>
      </c>
      <c r="AA138">
        <v>137</v>
      </c>
      <c r="AE138">
        <v>8</v>
      </c>
      <c r="AF138">
        <v>17</v>
      </c>
      <c r="AJ138">
        <v>137</v>
      </c>
    </row>
    <row r="139" spans="1:36" x14ac:dyDescent="0.25">
      <c r="A139" s="3" t="str">
        <f t="shared" si="2"/>
        <v>Anne Chen</v>
      </c>
      <c r="B139" s="4">
        <v>45830</v>
      </c>
      <c r="C139" t="s">
        <v>1120</v>
      </c>
      <c r="D139" t="s">
        <v>1121</v>
      </c>
      <c r="E139" t="s">
        <v>1122</v>
      </c>
      <c r="F139" t="s">
        <v>1123</v>
      </c>
      <c r="I139" t="s">
        <v>1376</v>
      </c>
      <c r="J139" t="s">
        <v>1322</v>
      </c>
      <c r="K139" t="s">
        <v>1265</v>
      </c>
      <c r="L139">
        <v>78</v>
      </c>
      <c r="M139">
        <v>74</v>
      </c>
      <c r="Q139">
        <v>152</v>
      </c>
      <c r="R139">
        <v>74.14</v>
      </c>
      <c r="S139">
        <v>73.89</v>
      </c>
      <c r="T139">
        <v>79.3</v>
      </c>
      <c r="U139">
        <v>77.11</v>
      </c>
      <c r="Y139">
        <v>78.209999999999994</v>
      </c>
      <c r="Z139">
        <v>137</v>
      </c>
      <c r="AA139">
        <v>137</v>
      </c>
      <c r="AE139">
        <v>11</v>
      </c>
      <c r="AF139">
        <v>17</v>
      </c>
      <c r="AJ139">
        <v>137</v>
      </c>
    </row>
    <row r="140" spans="1:36" x14ac:dyDescent="0.25">
      <c r="A140" s="3" t="str">
        <f t="shared" si="2"/>
        <v>Suzuka Yamaguchi</v>
      </c>
      <c r="B140" s="4">
        <v>45830</v>
      </c>
      <c r="C140" t="s">
        <v>1120</v>
      </c>
      <c r="D140" t="s">
        <v>1121</v>
      </c>
      <c r="E140" t="s">
        <v>1122</v>
      </c>
      <c r="F140" t="s">
        <v>1123</v>
      </c>
      <c r="I140" t="s">
        <v>1377</v>
      </c>
      <c r="J140" t="s">
        <v>1378</v>
      </c>
      <c r="K140" t="s">
        <v>1265</v>
      </c>
      <c r="L140">
        <v>78</v>
      </c>
      <c r="M140">
        <v>74</v>
      </c>
      <c r="Q140">
        <v>152</v>
      </c>
      <c r="R140">
        <v>74.14</v>
      </c>
      <c r="S140">
        <v>73.89</v>
      </c>
      <c r="T140">
        <v>79.3</v>
      </c>
      <c r="U140">
        <v>77.11</v>
      </c>
      <c r="Y140">
        <v>78.209999999999994</v>
      </c>
      <c r="Z140">
        <v>137</v>
      </c>
      <c r="AA140">
        <v>137</v>
      </c>
      <c r="AE140">
        <v>11</v>
      </c>
      <c r="AF140">
        <v>17</v>
      </c>
      <c r="AJ140">
        <v>137</v>
      </c>
    </row>
    <row r="141" spans="1:36" x14ac:dyDescent="0.25">
      <c r="A141" s="3" t="str">
        <f t="shared" si="2"/>
        <v>Amelia Lewis</v>
      </c>
      <c r="B141" s="4">
        <v>45830</v>
      </c>
      <c r="C141" t="s">
        <v>1120</v>
      </c>
      <c r="D141" t="s">
        <v>1121</v>
      </c>
      <c r="E141" t="s">
        <v>1122</v>
      </c>
      <c r="F141" t="s">
        <v>1123</v>
      </c>
      <c r="I141" t="s">
        <v>1379</v>
      </c>
      <c r="J141" t="s">
        <v>1256</v>
      </c>
      <c r="K141" t="s">
        <v>1265</v>
      </c>
      <c r="L141">
        <v>83</v>
      </c>
      <c r="M141">
        <v>71</v>
      </c>
      <c r="Q141">
        <v>154</v>
      </c>
      <c r="R141">
        <v>74.14</v>
      </c>
      <c r="S141">
        <v>73.89</v>
      </c>
      <c r="T141">
        <v>84.3</v>
      </c>
      <c r="U141">
        <v>74.11</v>
      </c>
      <c r="Y141">
        <v>79.209999999999994</v>
      </c>
      <c r="Z141">
        <v>144</v>
      </c>
      <c r="AA141">
        <v>140</v>
      </c>
      <c r="AE141">
        <v>16</v>
      </c>
      <c r="AF141">
        <v>19</v>
      </c>
      <c r="AJ141">
        <v>140</v>
      </c>
    </row>
    <row r="142" spans="1:36" x14ac:dyDescent="0.25">
      <c r="A142" s="3" t="str">
        <f t="shared" si="2"/>
        <v>Carla Tejedo Mulet</v>
      </c>
      <c r="B142" s="4">
        <v>45830</v>
      </c>
      <c r="C142" t="s">
        <v>1120</v>
      </c>
      <c r="D142" t="s">
        <v>1121</v>
      </c>
      <c r="E142" t="s">
        <v>1122</v>
      </c>
      <c r="F142" t="s">
        <v>1123</v>
      </c>
      <c r="I142" t="s">
        <v>1380</v>
      </c>
      <c r="J142" t="s">
        <v>1381</v>
      </c>
      <c r="K142" t="s">
        <v>1265</v>
      </c>
      <c r="L142">
        <v>81</v>
      </c>
      <c r="M142">
        <v>73</v>
      </c>
      <c r="Q142">
        <v>154</v>
      </c>
      <c r="R142">
        <v>74.14</v>
      </c>
      <c r="S142">
        <v>73.89</v>
      </c>
      <c r="T142">
        <v>82.3</v>
      </c>
      <c r="U142">
        <v>76.11</v>
      </c>
      <c r="Y142">
        <v>79.209999999999994</v>
      </c>
      <c r="Z142">
        <v>143</v>
      </c>
      <c r="AA142">
        <v>140</v>
      </c>
      <c r="AE142">
        <v>14</v>
      </c>
      <c r="AF142">
        <v>19</v>
      </c>
      <c r="AJ142">
        <v>140</v>
      </c>
    </row>
    <row r="143" spans="1:36" x14ac:dyDescent="0.25">
      <c r="A143" s="3" t="str">
        <f t="shared" si="2"/>
        <v>Therese Warner</v>
      </c>
      <c r="B143" s="4">
        <v>45830</v>
      </c>
      <c r="C143" t="s">
        <v>1120</v>
      </c>
      <c r="D143" t="s">
        <v>1121</v>
      </c>
      <c r="E143" t="s">
        <v>1122</v>
      </c>
      <c r="F143" t="s">
        <v>1123</v>
      </c>
      <c r="I143" t="s">
        <v>1382</v>
      </c>
      <c r="J143" t="s">
        <v>1383</v>
      </c>
      <c r="K143" t="s">
        <v>1265</v>
      </c>
      <c r="L143">
        <v>78</v>
      </c>
      <c r="M143">
        <v>77</v>
      </c>
      <c r="Q143">
        <v>155</v>
      </c>
      <c r="R143">
        <v>74.14</v>
      </c>
      <c r="S143">
        <v>73.89</v>
      </c>
      <c r="T143">
        <v>79.3</v>
      </c>
      <c r="U143">
        <v>80.11</v>
      </c>
      <c r="Y143">
        <v>79.709999999999994</v>
      </c>
      <c r="Z143">
        <v>137</v>
      </c>
      <c r="AA143">
        <v>142</v>
      </c>
      <c r="AE143">
        <v>11</v>
      </c>
      <c r="AF143">
        <v>20</v>
      </c>
      <c r="AJ143">
        <v>142</v>
      </c>
    </row>
    <row r="144" spans="1:36" x14ac:dyDescent="0.25">
      <c r="A144" s="3" t="str">
        <f t="shared" si="2"/>
        <v>Rachel Niskanen</v>
      </c>
      <c r="B144" s="4">
        <v>45830</v>
      </c>
      <c r="C144" t="s">
        <v>1120</v>
      </c>
      <c r="D144" t="s">
        <v>1121</v>
      </c>
      <c r="E144" t="s">
        <v>1122</v>
      </c>
      <c r="F144" t="s">
        <v>1123</v>
      </c>
      <c r="I144" t="s">
        <v>1384</v>
      </c>
      <c r="J144" t="s">
        <v>1236</v>
      </c>
      <c r="K144" t="s">
        <v>1265</v>
      </c>
      <c r="L144">
        <v>80</v>
      </c>
      <c r="M144">
        <v>76</v>
      </c>
      <c r="Q144">
        <v>156</v>
      </c>
      <c r="R144">
        <v>74.14</v>
      </c>
      <c r="S144">
        <v>73.89</v>
      </c>
      <c r="T144">
        <v>81.3</v>
      </c>
      <c r="U144">
        <v>79.11</v>
      </c>
      <c r="Y144">
        <v>80.209999999999994</v>
      </c>
      <c r="Z144">
        <v>142</v>
      </c>
      <c r="AA144">
        <v>143</v>
      </c>
      <c r="AE144">
        <v>13</v>
      </c>
      <c r="AF144">
        <v>21</v>
      </c>
      <c r="AJ144">
        <v>143</v>
      </c>
    </row>
    <row r="145" spans="1:36" x14ac:dyDescent="0.25">
      <c r="A145" s="3" t="str">
        <f t="shared" si="2"/>
        <v>Erika Smith</v>
      </c>
      <c r="B145" s="4">
        <v>45830</v>
      </c>
      <c r="C145" t="s">
        <v>1120</v>
      </c>
      <c r="D145" t="s">
        <v>1121</v>
      </c>
      <c r="E145" t="s">
        <v>1122</v>
      </c>
      <c r="F145" t="s">
        <v>1123</v>
      </c>
      <c r="I145" t="s">
        <v>1385</v>
      </c>
      <c r="J145" t="s">
        <v>1137</v>
      </c>
      <c r="K145" t="s">
        <v>1386</v>
      </c>
      <c r="L145">
        <v>72</v>
      </c>
      <c r="Q145">
        <v>72</v>
      </c>
      <c r="R145">
        <v>74.14</v>
      </c>
      <c r="S145">
        <v>73.89</v>
      </c>
      <c r="T145">
        <v>73.3</v>
      </c>
      <c r="Y145">
        <v>73.3</v>
      </c>
      <c r="Z145">
        <v>47</v>
      </c>
      <c r="AE145">
        <v>5</v>
      </c>
      <c r="AJ145">
        <v>144</v>
      </c>
    </row>
    <row r="146" spans="1:36" x14ac:dyDescent="0.25">
      <c r="A146" s="3" t="str">
        <f t="shared" si="2"/>
        <v>Hibiki Iriya</v>
      </c>
      <c r="B146" s="4">
        <v>45830</v>
      </c>
      <c r="C146" t="s">
        <v>1387</v>
      </c>
      <c r="D146" t="s">
        <v>1388</v>
      </c>
      <c r="E146" t="s">
        <v>1389</v>
      </c>
      <c r="F146" t="s">
        <v>1390</v>
      </c>
      <c r="I146" t="s">
        <v>1391</v>
      </c>
      <c r="J146" t="s">
        <v>1392</v>
      </c>
      <c r="K146">
        <v>1</v>
      </c>
      <c r="L146">
        <v>67</v>
      </c>
      <c r="M146">
        <v>65</v>
      </c>
      <c r="N146">
        <v>72</v>
      </c>
      <c r="Q146">
        <v>204</v>
      </c>
      <c r="R146">
        <v>73.03</v>
      </c>
      <c r="S146">
        <v>72.61</v>
      </c>
      <c r="T146">
        <v>67.540000000000006</v>
      </c>
      <c r="U146">
        <v>66.040000000000006</v>
      </c>
      <c r="V146">
        <v>70.89</v>
      </c>
      <c r="Y146">
        <v>68.16</v>
      </c>
      <c r="Z146">
        <v>2</v>
      </c>
      <c r="AA146">
        <v>1</v>
      </c>
      <c r="AB146">
        <v>1</v>
      </c>
      <c r="AE146">
        <v>1</v>
      </c>
      <c r="AF146">
        <v>-4</v>
      </c>
      <c r="AG146">
        <v>-4</v>
      </c>
      <c r="AJ146">
        <v>1</v>
      </c>
    </row>
    <row r="147" spans="1:36" x14ac:dyDescent="0.25">
      <c r="A147" s="3" t="str">
        <f t="shared" si="2"/>
        <v>Saki Nagamine</v>
      </c>
      <c r="B147" s="4">
        <v>45830</v>
      </c>
      <c r="C147" t="s">
        <v>1387</v>
      </c>
      <c r="D147" t="s">
        <v>1388</v>
      </c>
      <c r="E147" t="s">
        <v>1389</v>
      </c>
      <c r="F147" t="s">
        <v>1390</v>
      </c>
      <c r="I147" t="s">
        <v>1393</v>
      </c>
      <c r="J147" t="s">
        <v>1394</v>
      </c>
      <c r="K147">
        <v>2</v>
      </c>
      <c r="L147">
        <v>70</v>
      </c>
      <c r="M147">
        <v>70</v>
      </c>
      <c r="N147">
        <v>68</v>
      </c>
      <c r="Q147">
        <v>208</v>
      </c>
      <c r="R147">
        <v>73.03</v>
      </c>
      <c r="S147">
        <v>72.61</v>
      </c>
      <c r="T147">
        <v>70.540000000000006</v>
      </c>
      <c r="U147">
        <v>71.040000000000006</v>
      </c>
      <c r="V147">
        <v>66.89</v>
      </c>
      <c r="Y147">
        <v>69.489999999999995</v>
      </c>
      <c r="Z147">
        <v>20</v>
      </c>
      <c r="AA147">
        <v>15</v>
      </c>
      <c r="AB147">
        <v>2</v>
      </c>
      <c r="AE147">
        <v>4</v>
      </c>
      <c r="AF147">
        <v>8</v>
      </c>
      <c r="AG147">
        <v>4</v>
      </c>
      <c r="AJ147">
        <v>2</v>
      </c>
    </row>
    <row r="148" spans="1:36" x14ac:dyDescent="0.25">
      <c r="A148" s="3" t="str">
        <f t="shared" si="2"/>
        <v>Shoko Sasaki</v>
      </c>
      <c r="B148" s="4">
        <v>45830</v>
      </c>
      <c r="C148" t="s">
        <v>1387</v>
      </c>
      <c r="D148" t="s">
        <v>1388</v>
      </c>
      <c r="E148" t="s">
        <v>1389</v>
      </c>
      <c r="F148" t="s">
        <v>1390</v>
      </c>
      <c r="I148" t="s">
        <v>1395</v>
      </c>
      <c r="J148" t="s">
        <v>1396</v>
      </c>
      <c r="K148">
        <v>2</v>
      </c>
      <c r="L148">
        <v>71</v>
      </c>
      <c r="M148">
        <v>66</v>
      </c>
      <c r="N148">
        <v>71</v>
      </c>
      <c r="Q148">
        <v>208</v>
      </c>
      <c r="R148">
        <v>73.03</v>
      </c>
      <c r="S148">
        <v>72.61</v>
      </c>
      <c r="T148">
        <v>71.540000000000006</v>
      </c>
      <c r="U148">
        <v>67.040000000000006</v>
      </c>
      <c r="V148">
        <v>69.89</v>
      </c>
      <c r="Y148">
        <v>69.489999999999995</v>
      </c>
      <c r="Z148">
        <v>31</v>
      </c>
      <c r="AA148">
        <v>3</v>
      </c>
      <c r="AB148">
        <v>2</v>
      </c>
      <c r="AE148">
        <v>5</v>
      </c>
      <c r="AF148">
        <v>5</v>
      </c>
      <c r="AG148">
        <v>4</v>
      </c>
      <c r="AJ148">
        <v>2</v>
      </c>
    </row>
    <row r="149" spans="1:36" x14ac:dyDescent="0.25">
      <c r="A149" s="3" t="str">
        <f t="shared" si="2"/>
        <v>Sayaka Takahashi</v>
      </c>
      <c r="B149" s="4">
        <v>45830</v>
      </c>
      <c r="C149" t="s">
        <v>1387</v>
      </c>
      <c r="D149" t="s">
        <v>1388</v>
      </c>
      <c r="E149" t="s">
        <v>1389</v>
      </c>
      <c r="F149" t="s">
        <v>1390</v>
      </c>
      <c r="I149" t="s">
        <v>1397</v>
      </c>
      <c r="J149" t="s">
        <v>1398</v>
      </c>
      <c r="K149">
        <v>2</v>
      </c>
      <c r="L149">
        <v>68</v>
      </c>
      <c r="M149">
        <v>68</v>
      </c>
      <c r="N149">
        <v>72</v>
      </c>
      <c r="Q149">
        <v>208</v>
      </c>
      <c r="R149">
        <v>73.03</v>
      </c>
      <c r="S149">
        <v>72.61</v>
      </c>
      <c r="T149">
        <v>68.540000000000006</v>
      </c>
      <c r="U149">
        <v>69.040000000000006</v>
      </c>
      <c r="V149">
        <v>70.89</v>
      </c>
      <c r="Y149">
        <v>69.489999999999995</v>
      </c>
      <c r="Z149">
        <v>4</v>
      </c>
      <c r="AA149">
        <v>2</v>
      </c>
      <c r="AB149">
        <v>2</v>
      </c>
      <c r="AE149">
        <v>2</v>
      </c>
      <c r="AF149">
        <v>4</v>
      </c>
      <c r="AG149">
        <v>4</v>
      </c>
      <c r="AJ149">
        <v>2</v>
      </c>
    </row>
    <row r="150" spans="1:36" x14ac:dyDescent="0.25">
      <c r="A150" s="3" t="str">
        <f t="shared" si="2"/>
        <v>Ai Suzuki</v>
      </c>
      <c r="B150" s="4">
        <v>45830</v>
      </c>
      <c r="C150" t="s">
        <v>1387</v>
      </c>
      <c r="D150" t="s">
        <v>1388</v>
      </c>
      <c r="E150" t="s">
        <v>1389</v>
      </c>
      <c r="F150" t="s">
        <v>1390</v>
      </c>
      <c r="I150" t="s">
        <v>1399</v>
      </c>
      <c r="J150" t="s">
        <v>1400</v>
      </c>
      <c r="K150">
        <v>5</v>
      </c>
      <c r="L150">
        <v>70</v>
      </c>
      <c r="M150">
        <v>70</v>
      </c>
      <c r="N150">
        <v>69</v>
      </c>
      <c r="Q150">
        <v>209</v>
      </c>
      <c r="R150">
        <v>73.03</v>
      </c>
      <c r="S150">
        <v>72.61</v>
      </c>
      <c r="T150">
        <v>70.540000000000006</v>
      </c>
      <c r="U150">
        <v>71.040000000000006</v>
      </c>
      <c r="V150">
        <v>67.89</v>
      </c>
      <c r="Y150">
        <v>69.819999999999993</v>
      </c>
      <c r="Z150">
        <v>20</v>
      </c>
      <c r="AA150">
        <v>15</v>
      </c>
      <c r="AB150">
        <v>5</v>
      </c>
      <c r="AE150">
        <v>4</v>
      </c>
      <c r="AF150">
        <v>8</v>
      </c>
      <c r="AG150">
        <v>5</v>
      </c>
      <c r="AJ150">
        <v>5</v>
      </c>
    </row>
    <row r="151" spans="1:36" x14ac:dyDescent="0.25">
      <c r="A151" s="3" t="str">
        <f t="shared" si="2"/>
        <v>Kotoko Uchida</v>
      </c>
      <c r="B151" s="4">
        <v>45830</v>
      </c>
      <c r="C151" t="s">
        <v>1387</v>
      </c>
      <c r="D151" t="s">
        <v>1388</v>
      </c>
      <c r="E151" t="s">
        <v>1389</v>
      </c>
      <c r="F151" t="s">
        <v>1390</v>
      </c>
      <c r="I151" t="s">
        <v>1401</v>
      </c>
      <c r="J151" t="s">
        <v>1402</v>
      </c>
      <c r="K151">
        <v>5</v>
      </c>
      <c r="L151">
        <v>71</v>
      </c>
      <c r="M151">
        <v>68</v>
      </c>
      <c r="N151">
        <v>70</v>
      </c>
      <c r="Q151">
        <v>209</v>
      </c>
      <c r="R151">
        <v>73.03</v>
      </c>
      <c r="S151">
        <v>72.61</v>
      </c>
      <c r="T151">
        <v>71.540000000000006</v>
      </c>
      <c r="U151">
        <v>69.040000000000006</v>
      </c>
      <c r="V151">
        <v>68.89</v>
      </c>
      <c r="Y151">
        <v>69.819999999999993</v>
      </c>
      <c r="Z151">
        <v>31</v>
      </c>
      <c r="AA151">
        <v>5</v>
      </c>
      <c r="AB151">
        <v>5</v>
      </c>
      <c r="AE151">
        <v>5</v>
      </c>
      <c r="AF151">
        <v>7</v>
      </c>
      <c r="AG151">
        <v>5</v>
      </c>
      <c r="AJ151">
        <v>5</v>
      </c>
    </row>
    <row r="152" spans="1:36" x14ac:dyDescent="0.25">
      <c r="A152" s="3" t="str">
        <f t="shared" si="2"/>
        <v>Sakura Koiwai</v>
      </c>
      <c r="B152" s="4">
        <v>45830</v>
      </c>
      <c r="C152" t="s">
        <v>1387</v>
      </c>
      <c r="D152" t="s">
        <v>1388</v>
      </c>
      <c r="E152" t="s">
        <v>1389</v>
      </c>
      <c r="F152" t="s">
        <v>1390</v>
      </c>
      <c r="I152" t="s">
        <v>1403</v>
      </c>
      <c r="J152" t="s">
        <v>1404</v>
      </c>
      <c r="K152">
        <v>7</v>
      </c>
      <c r="L152">
        <v>70</v>
      </c>
      <c r="M152">
        <v>69</v>
      </c>
      <c r="N152">
        <v>71</v>
      </c>
      <c r="Q152">
        <v>210</v>
      </c>
      <c r="R152">
        <v>73.03</v>
      </c>
      <c r="S152">
        <v>72.61</v>
      </c>
      <c r="T152">
        <v>70.540000000000006</v>
      </c>
      <c r="U152">
        <v>70.040000000000006</v>
      </c>
      <c r="V152">
        <v>69.89</v>
      </c>
      <c r="Y152">
        <v>70.16</v>
      </c>
      <c r="Z152">
        <v>20</v>
      </c>
      <c r="AA152">
        <v>5</v>
      </c>
      <c r="AB152">
        <v>7</v>
      </c>
      <c r="AE152">
        <v>4</v>
      </c>
      <c r="AF152">
        <v>7</v>
      </c>
      <c r="AG152">
        <v>6</v>
      </c>
      <c r="AJ152">
        <v>7</v>
      </c>
    </row>
    <row r="153" spans="1:36" x14ac:dyDescent="0.25">
      <c r="A153" s="3" t="str">
        <f t="shared" si="2"/>
        <v>Eri Okayama</v>
      </c>
      <c r="B153" s="4">
        <v>45830</v>
      </c>
      <c r="C153" t="s">
        <v>1387</v>
      </c>
      <c r="D153" t="s">
        <v>1388</v>
      </c>
      <c r="E153" t="s">
        <v>1389</v>
      </c>
      <c r="F153" t="s">
        <v>1390</v>
      </c>
      <c r="I153" t="s">
        <v>1405</v>
      </c>
      <c r="J153" t="s">
        <v>1406</v>
      </c>
      <c r="K153">
        <v>7</v>
      </c>
      <c r="L153">
        <v>66</v>
      </c>
      <c r="M153">
        <v>73</v>
      </c>
      <c r="N153">
        <v>71</v>
      </c>
      <c r="Q153">
        <v>210</v>
      </c>
      <c r="R153">
        <v>73.03</v>
      </c>
      <c r="S153">
        <v>72.61</v>
      </c>
      <c r="T153">
        <v>66.540000000000006</v>
      </c>
      <c r="U153">
        <v>74.040000000000006</v>
      </c>
      <c r="V153">
        <v>69.89</v>
      </c>
      <c r="Y153">
        <v>70.16</v>
      </c>
      <c r="Z153">
        <v>1</v>
      </c>
      <c r="AA153">
        <v>5</v>
      </c>
      <c r="AB153">
        <v>7</v>
      </c>
      <c r="AE153">
        <v>-1</v>
      </c>
      <c r="AF153">
        <v>7</v>
      </c>
      <c r="AG153">
        <v>6</v>
      </c>
      <c r="AJ153">
        <v>7</v>
      </c>
    </row>
    <row r="154" spans="1:36" x14ac:dyDescent="0.25">
      <c r="A154" s="3" t="str">
        <f t="shared" si="2"/>
        <v>Hana Wakimoto</v>
      </c>
      <c r="B154" s="4">
        <v>45830</v>
      </c>
      <c r="C154" t="s">
        <v>1387</v>
      </c>
      <c r="D154" t="s">
        <v>1388</v>
      </c>
      <c r="E154" t="s">
        <v>1389</v>
      </c>
      <c r="F154" t="s">
        <v>1390</v>
      </c>
      <c r="I154" t="s">
        <v>1407</v>
      </c>
      <c r="J154" t="s">
        <v>1408</v>
      </c>
      <c r="K154">
        <v>7</v>
      </c>
      <c r="L154">
        <v>71</v>
      </c>
      <c r="M154">
        <v>68</v>
      </c>
      <c r="N154">
        <v>71</v>
      </c>
      <c r="Q154">
        <v>210</v>
      </c>
      <c r="R154">
        <v>73.03</v>
      </c>
      <c r="S154">
        <v>72.61</v>
      </c>
      <c r="T154">
        <v>71.540000000000006</v>
      </c>
      <c r="U154">
        <v>69.040000000000006</v>
      </c>
      <c r="V154">
        <v>69.89</v>
      </c>
      <c r="Y154">
        <v>70.16</v>
      </c>
      <c r="Z154">
        <v>31</v>
      </c>
      <c r="AA154">
        <v>5</v>
      </c>
      <c r="AB154">
        <v>7</v>
      </c>
      <c r="AE154">
        <v>5</v>
      </c>
      <c r="AF154">
        <v>7</v>
      </c>
      <c r="AG154">
        <v>6</v>
      </c>
      <c r="AJ154">
        <v>7</v>
      </c>
    </row>
    <row r="155" spans="1:36" x14ac:dyDescent="0.25">
      <c r="A155" s="3" t="str">
        <f t="shared" si="2"/>
        <v>Serena Aoki</v>
      </c>
      <c r="B155" s="4">
        <v>45830</v>
      </c>
      <c r="C155" t="s">
        <v>1387</v>
      </c>
      <c r="D155" t="s">
        <v>1388</v>
      </c>
      <c r="E155" t="s">
        <v>1389</v>
      </c>
      <c r="F155" t="s">
        <v>1390</v>
      </c>
      <c r="I155" t="s">
        <v>1409</v>
      </c>
      <c r="J155" t="s">
        <v>1410</v>
      </c>
      <c r="K155">
        <v>10</v>
      </c>
      <c r="L155">
        <v>72</v>
      </c>
      <c r="M155">
        <v>69</v>
      </c>
      <c r="N155">
        <v>70</v>
      </c>
      <c r="Q155">
        <v>211</v>
      </c>
      <c r="R155">
        <v>73.03</v>
      </c>
      <c r="S155">
        <v>72.61</v>
      </c>
      <c r="T155">
        <v>72.540000000000006</v>
      </c>
      <c r="U155">
        <v>70.040000000000006</v>
      </c>
      <c r="V155">
        <v>68.89</v>
      </c>
      <c r="Y155">
        <v>70.489999999999995</v>
      </c>
      <c r="Z155">
        <v>46</v>
      </c>
      <c r="AA155">
        <v>24</v>
      </c>
      <c r="AB155">
        <v>10</v>
      </c>
      <c r="AE155">
        <v>6</v>
      </c>
      <c r="AF155">
        <v>9</v>
      </c>
      <c r="AG155">
        <v>7</v>
      </c>
      <c r="AJ155">
        <v>10</v>
      </c>
    </row>
    <row r="156" spans="1:36" x14ac:dyDescent="0.25">
      <c r="A156" s="3" t="str">
        <f t="shared" si="2"/>
        <v>Saiki Fujita</v>
      </c>
      <c r="B156" s="4">
        <v>45830</v>
      </c>
      <c r="C156" t="s">
        <v>1387</v>
      </c>
      <c r="D156" t="s">
        <v>1388</v>
      </c>
      <c r="E156" t="s">
        <v>1389</v>
      </c>
      <c r="F156" t="s">
        <v>1390</v>
      </c>
      <c r="I156" t="s">
        <v>1411</v>
      </c>
      <c r="J156" t="s">
        <v>1412</v>
      </c>
      <c r="K156">
        <v>10</v>
      </c>
      <c r="L156">
        <v>69</v>
      </c>
      <c r="M156">
        <v>70</v>
      </c>
      <c r="N156">
        <v>72</v>
      </c>
      <c r="Q156">
        <v>211</v>
      </c>
      <c r="R156">
        <v>73.03</v>
      </c>
      <c r="S156">
        <v>72.61</v>
      </c>
      <c r="T156">
        <v>69.540000000000006</v>
      </c>
      <c r="U156">
        <v>71.040000000000006</v>
      </c>
      <c r="V156">
        <v>70.89</v>
      </c>
      <c r="Y156">
        <v>70.489999999999995</v>
      </c>
      <c r="Z156">
        <v>9</v>
      </c>
      <c r="AA156">
        <v>5</v>
      </c>
      <c r="AB156">
        <v>10</v>
      </c>
      <c r="AE156">
        <v>3</v>
      </c>
      <c r="AF156">
        <v>7</v>
      </c>
      <c r="AG156">
        <v>7</v>
      </c>
      <c r="AJ156">
        <v>10</v>
      </c>
    </row>
    <row r="157" spans="1:36" x14ac:dyDescent="0.25">
      <c r="A157" s="3" t="str">
        <f t="shared" si="2"/>
        <v>Momo Yoshikawa</v>
      </c>
      <c r="B157" s="4">
        <v>45830</v>
      </c>
      <c r="C157" t="s">
        <v>1387</v>
      </c>
      <c r="D157" t="s">
        <v>1388</v>
      </c>
      <c r="E157" t="s">
        <v>1389</v>
      </c>
      <c r="F157" t="s">
        <v>1390</v>
      </c>
      <c r="I157" t="s">
        <v>1413</v>
      </c>
      <c r="J157" t="s">
        <v>1414</v>
      </c>
      <c r="K157">
        <v>10</v>
      </c>
      <c r="L157">
        <v>69</v>
      </c>
      <c r="M157">
        <v>70</v>
      </c>
      <c r="N157">
        <v>72</v>
      </c>
      <c r="Q157">
        <v>211</v>
      </c>
      <c r="R157">
        <v>73.03</v>
      </c>
      <c r="S157">
        <v>72.61</v>
      </c>
      <c r="T157">
        <v>69.540000000000006</v>
      </c>
      <c r="U157">
        <v>71.040000000000006</v>
      </c>
      <c r="V157">
        <v>70.89</v>
      </c>
      <c r="Y157">
        <v>70.489999999999995</v>
      </c>
      <c r="Z157">
        <v>9</v>
      </c>
      <c r="AA157">
        <v>5</v>
      </c>
      <c r="AB157">
        <v>10</v>
      </c>
      <c r="AE157">
        <v>3</v>
      </c>
      <c r="AF157">
        <v>7</v>
      </c>
      <c r="AG157">
        <v>7</v>
      </c>
      <c r="AJ157">
        <v>10</v>
      </c>
    </row>
    <row r="158" spans="1:36" x14ac:dyDescent="0.25">
      <c r="A158" s="3" t="str">
        <f t="shared" si="2"/>
        <v>Haruka Amamoto</v>
      </c>
      <c r="B158" s="4">
        <v>45830</v>
      </c>
      <c r="C158" t="s">
        <v>1387</v>
      </c>
      <c r="D158" t="s">
        <v>1388</v>
      </c>
      <c r="E158" t="s">
        <v>1389</v>
      </c>
      <c r="F158" t="s">
        <v>1390</v>
      </c>
      <c r="I158" t="s">
        <v>1415</v>
      </c>
      <c r="J158" t="s">
        <v>1416</v>
      </c>
      <c r="K158">
        <v>13</v>
      </c>
      <c r="L158">
        <v>70</v>
      </c>
      <c r="M158">
        <v>70</v>
      </c>
      <c r="N158">
        <v>72</v>
      </c>
      <c r="Q158">
        <v>212</v>
      </c>
      <c r="R158">
        <v>73.03</v>
      </c>
      <c r="S158">
        <v>72.61</v>
      </c>
      <c r="T158">
        <v>70.540000000000006</v>
      </c>
      <c r="U158">
        <v>71.040000000000006</v>
      </c>
      <c r="V158">
        <v>70.89</v>
      </c>
      <c r="Y158">
        <v>70.819999999999993</v>
      </c>
      <c r="Z158">
        <v>20</v>
      </c>
      <c r="AA158">
        <v>15</v>
      </c>
      <c r="AB158">
        <v>13</v>
      </c>
      <c r="AE158">
        <v>4</v>
      </c>
      <c r="AF158">
        <v>8</v>
      </c>
      <c r="AG158">
        <v>8</v>
      </c>
      <c r="AJ158">
        <v>13</v>
      </c>
    </row>
    <row r="159" spans="1:36" x14ac:dyDescent="0.25">
      <c r="A159" s="3" t="str">
        <f t="shared" si="2"/>
        <v>Karen Fujita</v>
      </c>
      <c r="B159" s="4">
        <v>45830</v>
      </c>
      <c r="C159" t="s">
        <v>1387</v>
      </c>
      <c r="D159" t="s">
        <v>1388</v>
      </c>
      <c r="E159" t="s">
        <v>1389</v>
      </c>
      <c r="F159" t="s">
        <v>1390</v>
      </c>
      <c r="I159" t="s">
        <v>1411</v>
      </c>
      <c r="J159" t="s">
        <v>1296</v>
      </c>
      <c r="K159">
        <v>13</v>
      </c>
      <c r="L159">
        <v>72</v>
      </c>
      <c r="M159">
        <v>68</v>
      </c>
      <c r="N159">
        <v>72</v>
      </c>
      <c r="Q159">
        <v>212</v>
      </c>
      <c r="R159">
        <v>73.03</v>
      </c>
      <c r="S159">
        <v>72.61</v>
      </c>
      <c r="T159">
        <v>72.540000000000006</v>
      </c>
      <c r="U159">
        <v>69.040000000000006</v>
      </c>
      <c r="V159">
        <v>70.89</v>
      </c>
      <c r="Y159">
        <v>70.819999999999993</v>
      </c>
      <c r="Z159">
        <v>46</v>
      </c>
      <c r="AA159">
        <v>15</v>
      </c>
      <c r="AB159">
        <v>13</v>
      </c>
      <c r="AE159">
        <v>6</v>
      </c>
      <c r="AF159">
        <v>8</v>
      </c>
      <c r="AG159">
        <v>8</v>
      </c>
      <c r="AJ159">
        <v>13</v>
      </c>
    </row>
    <row r="160" spans="1:36" x14ac:dyDescent="0.25">
      <c r="A160" s="3" t="str">
        <f t="shared" si="2"/>
        <v>Pei-Ying Tsai</v>
      </c>
      <c r="B160" s="4">
        <v>45830</v>
      </c>
      <c r="C160" t="s">
        <v>1387</v>
      </c>
      <c r="D160" t="s">
        <v>1388</v>
      </c>
      <c r="E160" t="s">
        <v>1389</v>
      </c>
      <c r="F160" t="s">
        <v>1390</v>
      </c>
      <c r="I160" t="s">
        <v>1417</v>
      </c>
      <c r="J160" t="s">
        <v>1418</v>
      </c>
      <c r="K160">
        <v>13</v>
      </c>
      <c r="L160">
        <v>72</v>
      </c>
      <c r="M160">
        <v>70</v>
      </c>
      <c r="N160">
        <v>70</v>
      </c>
      <c r="Q160">
        <v>212</v>
      </c>
      <c r="R160">
        <v>73.03</v>
      </c>
      <c r="S160">
        <v>72.61</v>
      </c>
      <c r="T160">
        <v>72.540000000000006</v>
      </c>
      <c r="U160">
        <v>71.040000000000006</v>
      </c>
      <c r="V160">
        <v>68.89</v>
      </c>
      <c r="Y160">
        <v>70.819999999999993</v>
      </c>
      <c r="Z160">
        <v>46</v>
      </c>
      <c r="AA160">
        <v>34</v>
      </c>
      <c r="AB160">
        <v>13</v>
      </c>
      <c r="AE160">
        <v>6</v>
      </c>
      <c r="AF160">
        <v>10</v>
      </c>
      <c r="AG160">
        <v>8</v>
      </c>
      <c r="AJ160">
        <v>13</v>
      </c>
    </row>
    <row r="161" spans="1:36" x14ac:dyDescent="0.25">
      <c r="A161" s="3" t="str">
        <f t="shared" si="2"/>
        <v>Shina Kanazawa</v>
      </c>
      <c r="B161" s="4">
        <v>45830</v>
      </c>
      <c r="C161" t="s">
        <v>1387</v>
      </c>
      <c r="D161" t="s">
        <v>1388</v>
      </c>
      <c r="E161" t="s">
        <v>1389</v>
      </c>
      <c r="F161" t="s">
        <v>1390</v>
      </c>
      <c r="I161" t="s">
        <v>1419</v>
      </c>
      <c r="J161" t="s">
        <v>1420</v>
      </c>
      <c r="K161">
        <v>16</v>
      </c>
      <c r="L161">
        <v>70</v>
      </c>
      <c r="M161">
        <v>72</v>
      </c>
      <c r="N161">
        <v>71</v>
      </c>
      <c r="Q161">
        <v>213</v>
      </c>
      <c r="R161">
        <v>73.03</v>
      </c>
      <c r="S161">
        <v>72.61</v>
      </c>
      <c r="T161">
        <v>70.540000000000006</v>
      </c>
      <c r="U161">
        <v>73.040000000000006</v>
      </c>
      <c r="V161">
        <v>69.89</v>
      </c>
      <c r="Y161">
        <v>71.16</v>
      </c>
      <c r="Z161">
        <v>20</v>
      </c>
      <c r="AA161">
        <v>34</v>
      </c>
      <c r="AB161">
        <v>16</v>
      </c>
      <c r="AE161">
        <v>4</v>
      </c>
      <c r="AF161">
        <v>10</v>
      </c>
      <c r="AG161">
        <v>9</v>
      </c>
      <c r="AJ161">
        <v>16</v>
      </c>
    </row>
    <row r="162" spans="1:36" x14ac:dyDescent="0.25">
      <c r="A162" s="3" t="str">
        <f t="shared" si="2"/>
        <v>Ayako Kimura</v>
      </c>
      <c r="B162" s="4">
        <v>45830</v>
      </c>
      <c r="C162" t="s">
        <v>1387</v>
      </c>
      <c r="D162" t="s">
        <v>1388</v>
      </c>
      <c r="E162" t="s">
        <v>1389</v>
      </c>
      <c r="F162" t="s">
        <v>1390</v>
      </c>
      <c r="I162" t="s">
        <v>1421</v>
      </c>
      <c r="J162" t="s">
        <v>1422</v>
      </c>
      <c r="K162">
        <v>16</v>
      </c>
      <c r="L162">
        <v>72</v>
      </c>
      <c r="M162">
        <v>70</v>
      </c>
      <c r="N162">
        <v>71</v>
      </c>
      <c r="Q162">
        <v>213</v>
      </c>
      <c r="R162">
        <v>73.03</v>
      </c>
      <c r="S162">
        <v>72.61</v>
      </c>
      <c r="T162">
        <v>72.540000000000006</v>
      </c>
      <c r="U162">
        <v>71.040000000000006</v>
      </c>
      <c r="V162">
        <v>69.89</v>
      </c>
      <c r="Y162">
        <v>71.16</v>
      </c>
      <c r="Z162">
        <v>46</v>
      </c>
      <c r="AA162">
        <v>34</v>
      </c>
      <c r="AB162">
        <v>16</v>
      </c>
      <c r="AE162">
        <v>6</v>
      </c>
      <c r="AF162">
        <v>10</v>
      </c>
      <c r="AG162">
        <v>9</v>
      </c>
      <c r="AJ162">
        <v>16</v>
      </c>
    </row>
    <row r="163" spans="1:36" x14ac:dyDescent="0.25">
      <c r="A163" s="3" t="str">
        <f t="shared" si="2"/>
        <v>Mitsuki Kobayashi</v>
      </c>
      <c r="B163" s="4">
        <v>45830</v>
      </c>
      <c r="C163" t="s">
        <v>1387</v>
      </c>
      <c r="D163" t="s">
        <v>1388</v>
      </c>
      <c r="E163" t="s">
        <v>1389</v>
      </c>
      <c r="F163" t="s">
        <v>1390</v>
      </c>
      <c r="I163" t="s">
        <v>1423</v>
      </c>
      <c r="J163" t="s">
        <v>1424</v>
      </c>
      <c r="K163">
        <v>16</v>
      </c>
      <c r="L163">
        <v>68</v>
      </c>
      <c r="M163">
        <v>71</v>
      </c>
      <c r="N163">
        <v>74</v>
      </c>
      <c r="Q163">
        <v>213</v>
      </c>
      <c r="R163">
        <v>73.03</v>
      </c>
      <c r="S163">
        <v>72.61</v>
      </c>
      <c r="T163">
        <v>68.540000000000006</v>
      </c>
      <c r="U163">
        <v>72.040000000000006</v>
      </c>
      <c r="V163">
        <v>72.89</v>
      </c>
      <c r="Y163">
        <v>71.16</v>
      </c>
      <c r="Z163">
        <v>4</v>
      </c>
      <c r="AA163">
        <v>5</v>
      </c>
      <c r="AB163">
        <v>16</v>
      </c>
      <c r="AE163">
        <v>2</v>
      </c>
      <c r="AF163">
        <v>7</v>
      </c>
      <c r="AG163">
        <v>9</v>
      </c>
      <c r="AJ163">
        <v>16</v>
      </c>
    </row>
    <row r="164" spans="1:36" x14ac:dyDescent="0.25">
      <c r="A164" s="3" t="str">
        <f t="shared" si="2"/>
        <v>Yumeka Kobayashi</v>
      </c>
      <c r="B164" s="4">
        <v>45830</v>
      </c>
      <c r="C164" t="s">
        <v>1387</v>
      </c>
      <c r="D164" t="s">
        <v>1388</v>
      </c>
      <c r="E164" t="s">
        <v>1389</v>
      </c>
      <c r="F164" t="s">
        <v>1390</v>
      </c>
      <c r="I164" t="s">
        <v>1423</v>
      </c>
      <c r="J164" t="s">
        <v>1425</v>
      </c>
      <c r="K164">
        <v>16</v>
      </c>
      <c r="L164">
        <v>71</v>
      </c>
      <c r="M164">
        <v>71</v>
      </c>
      <c r="N164">
        <v>71</v>
      </c>
      <c r="Q164">
        <v>213</v>
      </c>
      <c r="R164">
        <v>73.03</v>
      </c>
      <c r="S164">
        <v>72.61</v>
      </c>
      <c r="T164">
        <v>71.540000000000006</v>
      </c>
      <c r="U164">
        <v>72.040000000000006</v>
      </c>
      <c r="V164">
        <v>69.89</v>
      </c>
      <c r="Y164">
        <v>71.16</v>
      </c>
      <c r="Z164">
        <v>31</v>
      </c>
      <c r="AA164">
        <v>34</v>
      </c>
      <c r="AB164">
        <v>16</v>
      </c>
      <c r="AE164">
        <v>5</v>
      </c>
      <c r="AF164">
        <v>10</v>
      </c>
      <c r="AG164">
        <v>9</v>
      </c>
      <c r="AJ164">
        <v>16</v>
      </c>
    </row>
    <row r="165" spans="1:36" x14ac:dyDescent="0.25">
      <c r="A165" s="3" t="str">
        <f t="shared" si="2"/>
        <v>Kokona Sakurai</v>
      </c>
      <c r="B165" s="4">
        <v>45830</v>
      </c>
      <c r="C165" t="s">
        <v>1387</v>
      </c>
      <c r="D165" t="s">
        <v>1388</v>
      </c>
      <c r="E165" t="s">
        <v>1389</v>
      </c>
      <c r="F165" t="s">
        <v>1390</v>
      </c>
      <c r="I165" t="s">
        <v>1426</v>
      </c>
      <c r="J165" t="s">
        <v>1427</v>
      </c>
      <c r="K165">
        <v>16</v>
      </c>
      <c r="L165">
        <v>75</v>
      </c>
      <c r="M165">
        <v>66</v>
      </c>
      <c r="N165">
        <v>72</v>
      </c>
      <c r="Q165">
        <v>213</v>
      </c>
      <c r="R165">
        <v>73.03</v>
      </c>
      <c r="S165">
        <v>72.61</v>
      </c>
      <c r="T165">
        <v>75.540000000000006</v>
      </c>
      <c r="U165">
        <v>67.040000000000006</v>
      </c>
      <c r="V165">
        <v>70.89</v>
      </c>
      <c r="Y165">
        <v>71.16</v>
      </c>
      <c r="Z165">
        <v>84</v>
      </c>
      <c r="AA165">
        <v>24</v>
      </c>
      <c r="AB165">
        <v>16</v>
      </c>
      <c r="AE165">
        <v>9</v>
      </c>
      <c r="AF165">
        <v>9</v>
      </c>
      <c r="AG165">
        <v>9</v>
      </c>
      <c r="AJ165">
        <v>16</v>
      </c>
    </row>
    <row r="166" spans="1:36" x14ac:dyDescent="0.25">
      <c r="A166" s="3" t="str">
        <f t="shared" si="2"/>
        <v>Hana Lee</v>
      </c>
      <c r="B166" s="4">
        <v>45830</v>
      </c>
      <c r="C166" t="s">
        <v>1387</v>
      </c>
      <c r="D166" t="s">
        <v>1388</v>
      </c>
      <c r="E166" t="s">
        <v>1389</v>
      </c>
      <c r="F166" t="s">
        <v>1390</v>
      </c>
      <c r="I166" t="s">
        <v>1270</v>
      </c>
      <c r="J166" t="s">
        <v>1408</v>
      </c>
      <c r="K166">
        <v>21</v>
      </c>
      <c r="L166">
        <v>71</v>
      </c>
      <c r="M166">
        <v>69</v>
      </c>
      <c r="N166">
        <v>74</v>
      </c>
      <c r="Q166">
        <v>214</v>
      </c>
      <c r="R166">
        <v>73.03</v>
      </c>
      <c r="S166">
        <v>72.61</v>
      </c>
      <c r="T166">
        <v>71.540000000000006</v>
      </c>
      <c r="U166">
        <v>70.040000000000006</v>
      </c>
      <c r="V166">
        <v>72.89</v>
      </c>
      <c r="Y166">
        <v>71.489999999999995</v>
      </c>
      <c r="Z166">
        <v>31</v>
      </c>
      <c r="AA166">
        <v>15</v>
      </c>
      <c r="AB166">
        <v>21</v>
      </c>
      <c r="AE166">
        <v>5</v>
      </c>
      <c r="AF166">
        <v>8</v>
      </c>
      <c r="AG166">
        <v>10</v>
      </c>
      <c r="AJ166">
        <v>21</v>
      </c>
    </row>
    <row r="167" spans="1:36" x14ac:dyDescent="0.25">
      <c r="A167" s="3" t="str">
        <f t="shared" si="2"/>
        <v>Na-Ri Lee</v>
      </c>
      <c r="B167" s="4">
        <v>45830</v>
      </c>
      <c r="C167" t="s">
        <v>1387</v>
      </c>
      <c r="D167" t="s">
        <v>1388</v>
      </c>
      <c r="E167" t="s">
        <v>1389</v>
      </c>
      <c r="F167" t="s">
        <v>1390</v>
      </c>
      <c r="I167" t="s">
        <v>1270</v>
      </c>
      <c r="J167" t="s">
        <v>1428</v>
      </c>
      <c r="K167">
        <v>21</v>
      </c>
      <c r="L167">
        <v>72</v>
      </c>
      <c r="M167">
        <v>68</v>
      </c>
      <c r="N167">
        <v>74</v>
      </c>
      <c r="Q167">
        <v>214</v>
      </c>
      <c r="R167">
        <v>73.03</v>
      </c>
      <c r="S167">
        <v>72.61</v>
      </c>
      <c r="T167">
        <v>72.540000000000006</v>
      </c>
      <c r="U167">
        <v>69.040000000000006</v>
      </c>
      <c r="V167">
        <v>72.89</v>
      </c>
      <c r="Y167">
        <v>71.489999999999995</v>
      </c>
      <c r="Z167">
        <v>46</v>
      </c>
      <c r="AA167">
        <v>15</v>
      </c>
      <c r="AB167">
        <v>21</v>
      </c>
      <c r="AE167">
        <v>6</v>
      </c>
      <c r="AF167">
        <v>8</v>
      </c>
      <c r="AG167">
        <v>10</v>
      </c>
      <c r="AJ167">
        <v>21</v>
      </c>
    </row>
    <row r="168" spans="1:36" x14ac:dyDescent="0.25">
      <c r="A168" s="3" t="str">
        <f t="shared" si="2"/>
        <v>Kana Mikashima</v>
      </c>
      <c r="B168" s="4">
        <v>45830</v>
      </c>
      <c r="C168" t="s">
        <v>1387</v>
      </c>
      <c r="D168" t="s">
        <v>1388</v>
      </c>
      <c r="E168" t="s">
        <v>1389</v>
      </c>
      <c r="F168" t="s">
        <v>1390</v>
      </c>
      <c r="I168" t="s">
        <v>1429</v>
      </c>
      <c r="J168" t="s">
        <v>1430</v>
      </c>
      <c r="K168">
        <v>21</v>
      </c>
      <c r="L168">
        <v>71</v>
      </c>
      <c r="M168">
        <v>70</v>
      </c>
      <c r="N168">
        <v>73</v>
      </c>
      <c r="Q168">
        <v>214</v>
      </c>
      <c r="R168">
        <v>73.03</v>
      </c>
      <c r="S168">
        <v>72.61</v>
      </c>
      <c r="T168">
        <v>71.540000000000006</v>
      </c>
      <c r="U168">
        <v>71.040000000000006</v>
      </c>
      <c r="V168">
        <v>71.89</v>
      </c>
      <c r="Y168">
        <v>71.489999999999995</v>
      </c>
      <c r="Z168">
        <v>31</v>
      </c>
      <c r="AA168">
        <v>24</v>
      </c>
      <c r="AB168">
        <v>21</v>
      </c>
      <c r="AE168">
        <v>5</v>
      </c>
      <c r="AF168">
        <v>9</v>
      </c>
      <c r="AG168">
        <v>10</v>
      </c>
      <c r="AJ168">
        <v>21</v>
      </c>
    </row>
    <row r="169" spans="1:36" x14ac:dyDescent="0.25">
      <c r="A169" s="3" t="str">
        <f t="shared" si="2"/>
        <v>Miyu Sato</v>
      </c>
      <c r="B169" s="4">
        <v>45830</v>
      </c>
      <c r="C169" t="s">
        <v>1387</v>
      </c>
      <c r="D169" t="s">
        <v>1388</v>
      </c>
      <c r="E169" t="s">
        <v>1389</v>
      </c>
      <c r="F169" t="s">
        <v>1390</v>
      </c>
      <c r="I169" t="s">
        <v>1431</v>
      </c>
      <c r="J169" t="s">
        <v>1432</v>
      </c>
      <c r="K169">
        <v>21</v>
      </c>
      <c r="L169">
        <v>70</v>
      </c>
      <c r="M169">
        <v>72</v>
      </c>
      <c r="N169">
        <v>72</v>
      </c>
      <c r="Q169">
        <v>214</v>
      </c>
      <c r="R169">
        <v>73.03</v>
      </c>
      <c r="S169">
        <v>72.61</v>
      </c>
      <c r="T169">
        <v>70.540000000000006</v>
      </c>
      <c r="U169">
        <v>73.040000000000006</v>
      </c>
      <c r="V169">
        <v>70.89</v>
      </c>
      <c r="Y169">
        <v>71.489999999999995</v>
      </c>
      <c r="Z169">
        <v>20</v>
      </c>
      <c r="AA169">
        <v>34</v>
      </c>
      <c r="AB169">
        <v>21</v>
      </c>
      <c r="AE169">
        <v>4</v>
      </c>
      <c r="AF169">
        <v>10</v>
      </c>
      <c r="AG169">
        <v>10</v>
      </c>
      <c r="AJ169">
        <v>21</v>
      </c>
    </row>
    <row r="170" spans="1:36" x14ac:dyDescent="0.25">
      <c r="A170" s="3" t="str">
        <f t="shared" si="2"/>
        <v>Jiyai Shin</v>
      </c>
      <c r="B170" s="4">
        <v>45830</v>
      </c>
      <c r="C170" t="s">
        <v>1387</v>
      </c>
      <c r="D170" t="s">
        <v>1388</v>
      </c>
      <c r="E170" t="s">
        <v>1389</v>
      </c>
      <c r="F170" t="s">
        <v>1390</v>
      </c>
      <c r="I170" t="s">
        <v>1178</v>
      </c>
      <c r="J170" t="s">
        <v>1433</v>
      </c>
      <c r="K170">
        <v>21</v>
      </c>
      <c r="L170">
        <v>69</v>
      </c>
      <c r="M170">
        <v>70</v>
      </c>
      <c r="N170">
        <v>75</v>
      </c>
      <c r="Q170">
        <v>214</v>
      </c>
      <c r="R170">
        <v>73.03</v>
      </c>
      <c r="S170">
        <v>72.61</v>
      </c>
      <c r="T170">
        <v>69.540000000000006</v>
      </c>
      <c r="U170">
        <v>71.040000000000006</v>
      </c>
      <c r="V170">
        <v>73.89</v>
      </c>
      <c r="Y170">
        <v>71.489999999999995</v>
      </c>
      <c r="Z170">
        <v>9</v>
      </c>
      <c r="AA170">
        <v>5</v>
      </c>
      <c r="AB170">
        <v>21</v>
      </c>
      <c r="AE170">
        <v>3</v>
      </c>
      <c r="AF170">
        <v>7</v>
      </c>
      <c r="AG170">
        <v>10</v>
      </c>
      <c r="AJ170">
        <v>21</v>
      </c>
    </row>
    <row r="171" spans="1:36" x14ac:dyDescent="0.25">
      <c r="A171" s="3" t="str">
        <f t="shared" si="2"/>
        <v>Mana Shinozaki</v>
      </c>
      <c r="B171" s="4">
        <v>45830</v>
      </c>
      <c r="C171" t="s">
        <v>1387</v>
      </c>
      <c r="D171" t="s">
        <v>1388</v>
      </c>
      <c r="E171" t="s">
        <v>1389</v>
      </c>
      <c r="F171" t="s">
        <v>1390</v>
      </c>
      <c r="I171" t="s">
        <v>1434</v>
      </c>
      <c r="J171" t="s">
        <v>1435</v>
      </c>
      <c r="K171">
        <v>21</v>
      </c>
      <c r="L171">
        <v>70</v>
      </c>
      <c r="M171">
        <v>68</v>
      </c>
      <c r="N171">
        <v>76</v>
      </c>
      <c r="Q171">
        <v>214</v>
      </c>
      <c r="R171">
        <v>73.03</v>
      </c>
      <c r="S171">
        <v>72.61</v>
      </c>
      <c r="T171">
        <v>70.540000000000006</v>
      </c>
      <c r="U171">
        <v>69.040000000000006</v>
      </c>
      <c r="V171">
        <v>74.89</v>
      </c>
      <c r="Y171">
        <v>71.489999999999995</v>
      </c>
      <c r="Z171">
        <v>20</v>
      </c>
      <c r="AA171">
        <v>4</v>
      </c>
      <c r="AB171">
        <v>21</v>
      </c>
      <c r="AE171">
        <v>4</v>
      </c>
      <c r="AF171">
        <v>6</v>
      </c>
      <c r="AG171">
        <v>10</v>
      </c>
      <c r="AJ171">
        <v>21</v>
      </c>
    </row>
    <row r="172" spans="1:36" x14ac:dyDescent="0.25">
      <c r="A172" s="3" t="str">
        <f t="shared" si="2"/>
        <v>Karen Tsuruoka</v>
      </c>
      <c r="B172" s="4">
        <v>45830</v>
      </c>
      <c r="C172" t="s">
        <v>1387</v>
      </c>
      <c r="D172" t="s">
        <v>1388</v>
      </c>
      <c r="E172" t="s">
        <v>1389</v>
      </c>
      <c r="F172" t="s">
        <v>1390</v>
      </c>
      <c r="I172" t="s">
        <v>1436</v>
      </c>
      <c r="J172" t="s">
        <v>1296</v>
      </c>
      <c r="K172">
        <v>21</v>
      </c>
      <c r="L172">
        <v>71</v>
      </c>
      <c r="M172">
        <v>70</v>
      </c>
      <c r="N172">
        <v>73</v>
      </c>
      <c r="Q172">
        <v>214</v>
      </c>
      <c r="R172">
        <v>73.03</v>
      </c>
      <c r="S172">
        <v>72.61</v>
      </c>
      <c r="T172">
        <v>71.540000000000006</v>
      </c>
      <c r="U172">
        <v>71.040000000000006</v>
      </c>
      <c r="V172">
        <v>71.89</v>
      </c>
      <c r="Y172">
        <v>71.489999999999995</v>
      </c>
      <c r="Z172">
        <v>31</v>
      </c>
      <c r="AA172">
        <v>24</v>
      </c>
      <c r="AB172">
        <v>21</v>
      </c>
      <c r="AE172">
        <v>5</v>
      </c>
      <c r="AF172">
        <v>9</v>
      </c>
      <c r="AG172">
        <v>10</v>
      </c>
      <c r="AJ172">
        <v>21</v>
      </c>
    </row>
    <row r="173" spans="1:36" x14ac:dyDescent="0.25">
      <c r="A173" s="3" t="str">
        <f t="shared" si="2"/>
        <v>Ayaka Watanabe</v>
      </c>
      <c r="B173" s="4">
        <v>45830</v>
      </c>
      <c r="C173" t="s">
        <v>1387</v>
      </c>
      <c r="D173" t="s">
        <v>1388</v>
      </c>
      <c r="E173" t="s">
        <v>1389</v>
      </c>
      <c r="F173" t="s">
        <v>1390</v>
      </c>
      <c r="I173" t="s">
        <v>1437</v>
      </c>
      <c r="J173" t="s">
        <v>1438</v>
      </c>
      <c r="K173">
        <v>21</v>
      </c>
      <c r="L173">
        <v>68</v>
      </c>
      <c r="M173">
        <v>71</v>
      </c>
      <c r="N173">
        <v>75</v>
      </c>
      <c r="Q173">
        <v>214</v>
      </c>
      <c r="R173">
        <v>73.03</v>
      </c>
      <c r="S173">
        <v>72.61</v>
      </c>
      <c r="T173">
        <v>68.540000000000006</v>
      </c>
      <c r="U173">
        <v>72.040000000000006</v>
      </c>
      <c r="V173">
        <v>73.89</v>
      </c>
      <c r="Y173">
        <v>71.489999999999995</v>
      </c>
      <c r="Z173">
        <v>4</v>
      </c>
      <c r="AA173">
        <v>5</v>
      </c>
      <c r="AB173">
        <v>21</v>
      </c>
      <c r="AE173">
        <v>2</v>
      </c>
      <c r="AF173">
        <v>7</v>
      </c>
      <c r="AG173">
        <v>10</v>
      </c>
      <c r="AJ173">
        <v>21</v>
      </c>
    </row>
    <row r="174" spans="1:36" x14ac:dyDescent="0.25">
      <c r="A174" s="3" t="str">
        <f t="shared" si="2"/>
        <v>Asuka Ishikawa</v>
      </c>
      <c r="B174" s="4">
        <v>45830</v>
      </c>
      <c r="C174" t="s">
        <v>1387</v>
      </c>
      <c r="D174" t="s">
        <v>1388</v>
      </c>
      <c r="E174" t="s">
        <v>1389</v>
      </c>
      <c r="F174" t="s">
        <v>1390</v>
      </c>
      <c r="I174" t="s">
        <v>1439</v>
      </c>
      <c r="J174" t="s">
        <v>1440</v>
      </c>
      <c r="K174">
        <v>29</v>
      </c>
      <c r="L174">
        <v>71</v>
      </c>
      <c r="M174">
        <v>71</v>
      </c>
      <c r="N174">
        <v>73</v>
      </c>
      <c r="Q174">
        <v>215</v>
      </c>
      <c r="R174">
        <v>73.03</v>
      </c>
      <c r="S174">
        <v>72.61</v>
      </c>
      <c r="T174">
        <v>71.540000000000006</v>
      </c>
      <c r="U174">
        <v>72.040000000000006</v>
      </c>
      <c r="V174">
        <v>71.89</v>
      </c>
      <c r="Y174">
        <v>71.819999999999993</v>
      </c>
      <c r="Z174">
        <v>31</v>
      </c>
      <c r="AA174">
        <v>34</v>
      </c>
      <c r="AB174">
        <v>29</v>
      </c>
      <c r="AE174">
        <v>5</v>
      </c>
      <c r="AF174">
        <v>10</v>
      </c>
      <c r="AG174">
        <v>11</v>
      </c>
      <c r="AJ174">
        <v>29</v>
      </c>
    </row>
    <row r="175" spans="1:36" x14ac:dyDescent="0.25">
      <c r="A175" s="3" t="str">
        <f t="shared" si="2"/>
        <v>Miyabi Tezuka</v>
      </c>
      <c r="B175" s="4">
        <v>45830</v>
      </c>
      <c r="C175" t="s">
        <v>1387</v>
      </c>
      <c r="D175" t="s">
        <v>1388</v>
      </c>
      <c r="E175" t="s">
        <v>1389</v>
      </c>
      <c r="F175" t="s">
        <v>1390</v>
      </c>
      <c r="I175" t="s">
        <v>1441</v>
      </c>
      <c r="J175" t="s">
        <v>1442</v>
      </c>
      <c r="K175">
        <v>29</v>
      </c>
      <c r="L175">
        <v>69</v>
      </c>
      <c r="M175">
        <v>72</v>
      </c>
      <c r="N175">
        <v>74</v>
      </c>
      <c r="Q175">
        <v>215</v>
      </c>
      <c r="R175">
        <v>73.03</v>
      </c>
      <c r="S175">
        <v>72.61</v>
      </c>
      <c r="T175">
        <v>69.540000000000006</v>
      </c>
      <c r="U175">
        <v>73.040000000000006</v>
      </c>
      <c r="V175">
        <v>72.89</v>
      </c>
      <c r="Y175">
        <v>71.819999999999993</v>
      </c>
      <c r="Z175">
        <v>9</v>
      </c>
      <c r="AA175">
        <v>24</v>
      </c>
      <c r="AB175">
        <v>29</v>
      </c>
      <c r="AE175">
        <v>3</v>
      </c>
      <c r="AF175">
        <v>9</v>
      </c>
      <c r="AG175">
        <v>11</v>
      </c>
      <c r="AJ175">
        <v>29</v>
      </c>
    </row>
    <row r="176" spans="1:36" x14ac:dyDescent="0.25">
      <c r="A176" s="3" t="str">
        <f t="shared" si="2"/>
        <v>Kano Nakamura</v>
      </c>
      <c r="B176" s="4">
        <v>45830</v>
      </c>
      <c r="C176" t="s">
        <v>1387</v>
      </c>
      <c r="D176" t="s">
        <v>1388</v>
      </c>
      <c r="E176" t="s">
        <v>1389</v>
      </c>
      <c r="F176" t="s">
        <v>1390</v>
      </c>
      <c r="I176" t="s">
        <v>1443</v>
      </c>
      <c r="J176" t="s">
        <v>1444</v>
      </c>
      <c r="K176">
        <v>31</v>
      </c>
      <c r="L176">
        <v>71</v>
      </c>
      <c r="M176">
        <v>72</v>
      </c>
      <c r="N176">
        <v>73</v>
      </c>
      <c r="Q176">
        <v>216</v>
      </c>
      <c r="R176">
        <v>73.03</v>
      </c>
      <c r="S176">
        <v>72.61</v>
      </c>
      <c r="T176">
        <v>71.540000000000006</v>
      </c>
      <c r="U176">
        <v>73.040000000000006</v>
      </c>
      <c r="V176">
        <v>71.89</v>
      </c>
      <c r="Y176">
        <v>72.16</v>
      </c>
      <c r="Z176">
        <v>31</v>
      </c>
      <c r="AA176">
        <v>45</v>
      </c>
      <c r="AB176">
        <v>31</v>
      </c>
      <c r="AE176">
        <v>5</v>
      </c>
      <c r="AF176">
        <v>11</v>
      </c>
      <c r="AG176">
        <v>12</v>
      </c>
      <c r="AJ176">
        <v>31</v>
      </c>
    </row>
    <row r="177" spans="1:36" x14ac:dyDescent="0.25">
      <c r="A177" s="3" t="str">
        <f t="shared" si="2"/>
        <v>Fuka Suga</v>
      </c>
      <c r="B177" s="4">
        <v>45830</v>
      </c>
      <c r="C177" t="s">
        <v>1387</v>
      </c>
      <c r="D177" t="s">
        <v>1388</v>
      </c>
      <c r="E177" t="s">
        <v>1389</v>
      </c>
      <c r="F177" t="s">
        <v>1390</v>
      </c>
      <c r="I177" t="s">
        <v>1445</v>
      </c>
      <c r="J177" t="s">
        <v>1446</v>
      </c>
      <c r="K177">
        <v>31</v>
      </c>
      <c r="L177">
        <v>69</v>
      </c>
      <c r="M177">
        <v>71</v>
      </c>
      <c r="N177">
        <v>76</v>
      </c>
      <c r="Q177">
        <v>216</v>
      </c>
      <c r="R177">
        <v>73.03</v>
      </c>
      <c r="S177">
        <v>72.61</v>
      </c>
      <c r="T177">
        <v>69.540000000000006</v>
      </c>
      <c r="U177">
        <v>72.040000000000006</v>
      </c>
      <c r="V177">
        <v>74.89</v>
      </c>
      <c r="Y177">
        <v>72.16</v>
      </c>
      <c r="Z177">
        <v>9</v>
      </c>
      <c r="AA177">
        <v>15</v>
      </c>
      <c r="AB177">
        <v>31</v>
      </c>
      <c r="AE177">
        <v>3</v>
      </c>
      <c r="AF177">
        <v>8</v>
      </c>
      <c r="AG177">
        <v>12</v>
      </c>
      <c r="AJ177">
        <v>31</v>
      </c>
    </row>
    <row r="178" spans="1:36" x14ac:dyDescent="0.25">
      <c r="A178" s="3" t="str">
        <f t="shared" si="2"/>
        <v>Chia Yen Wu</v>
      </c>
      <c r="B178" s="4">
        <v>45830</v>
      </c>
      <c r="C178" t="s">
        <v>1387</v>
      </c>
      <c r="D178" t="s">
        <v>1388</v>
      </c>
      <c r="E178" t="s">
        <v>1389</v>
      </c>
      <c r="F178" t="s">
        <v>1390</v>
      </c>
      <c r="I178" t="s">
        <v>1447</v>
      </c>
      <c r="J178" t="s">
        <v>1448</v>
      </c>
      <c r="K178">
        <v>31</v>
      </c>
      <c r="L178">
        <v>68</v>
      </c>
      <c r="M178">
        <v>73</v>
      </c>
      <c r="N178">
        <v>75</v>
      </c>
      <c r="Q178">
        <v>216</v>
      </c>
      <c r="R178">
        <v>73.03</v>
      </c>
      <c r="S178">
        <v>72.61</v>
      </c>
      <c r="T178">
        <v>68.540000000000006</v>
      </c>
      <c r="U178">
        <v>74.040000000000006</v>
      </c>
      <c r="V178">
        <v>73.89</v>
      </c>
      <c r="Y178">
        <v>72.16</v>
      </c>
      <c r="Z178">
        <v>4</v>
      </c>
      <c r="AA178">
        <v>24</v>
      </c>
      <c r="AB178">
        <v>31</v>
      </c>
      <c r="AE178">
        <v>2</v>
      </c>
      <c r="AF178">
        <v>9</v>
      </c>
      <c r="AG178">
        <v>12</v>
      </c>
      <c r="AJ178">
        <v>31</v>
      </c>
    </row>
    <row r="179" spans="1:36" x14ac:dyDescent="0.25">
      <c r="A179" s="3" t="str">
        <f t="shared" si="2"/>
        <v>Rin Yoshida</v>
      </c>
      <c r="B179" s="4">
        <v>45830</v>
      </c>
      <c r="C179" t="s">
        <v>1387</v>
      </c>
      <c r="D179" t="s">
        <v>1388</v>
      </c>
      <c r="E179" t="s">
        <v>1389</v>
      </c>
      <c r="F179" t="s">
        <v>1390</v>
      </c>
      <c r="I179" t="s">
        <v>1449</v>
      </c>
      <c r="J179" t="s">
        <v>1450</v>
      </c>
      <c r="K179">
        <v>31</v>
      </c>
      <c r="L179">
        <v>69</v>
      </c>
      <c r="M179">
        <v>70</v>
      </c>
      <c r="N179">
        <v>77</v>
      </c>
      <c r="Q179">
        <v>216</v>
      </c>
      <c r="R179">
        <v>73.03</v>
      </c>
      <c r="S179">
        <v>72.61</v>
      </c>
      <c r="T179">
        <v>69.540000000000006</v>
      </c>
      <c r="U179">
        <v>71.040000000000006</v>
      </c>
      <c r="V179">
        <v>75.89</v>
      </c>
      <c r="Y179">
        <v>72.16</v>
      </c>
      <c r="Z179">
        <v>9</v>
      </c>
      <c r="AA179">
        <v>5</v>
      </c>
      <c r="AB179">
        <v>31</v>
      </c>
      <c r="AE179">
        <v>3</v>
      </c>
      <c r="AF179">
        <v>7</v>
      </c>
      <c r="AG179">
        <v>12</v>
      </c>
      <c r="AJ179">
        <v>31</v>
      </c>
    </row>
    <row r="180" spans="1:36" x14ac:dyDescent="0.25">
      <c r="A180" s="3" t="str">
        <f t="shared" si="2"/>
        <v>Kotona Izumida</v>
      </c>
      <c r="B180" s="4">
        <v>45830</v>
      </c>
      <c r="C180" t="s">
        <v>1387</v>
      </c>
      <c r="D180" t="s">
        <v>1388</v>
      </c>
      <c r="E180" t="s">
        <v>1389</v>
      </c>
      <c r="F180" t="s">
        <v>1390</v>
      </c>
      <c r="I180" t="s">
        <v>1451</v>
      </c>
      <c r="J180" t="s">
        <v>1452</v>
      </c>
      <c r="K180">
        <v>35</v>
      </c>
      <c r="L180">
        <v>70</v>
      </c>
      <c r="M180">
        <v>73</v>
      </c>
      <c r="N180">
        <v>74</v>
      </c>
      <c r="Q180">
        <v>217</v>
      </c>
      <c r="R180">
        <v>73.03</v>
      </c>
      <c r="S180">
        <v>72.61</v>
      </c>
      <c r="T180">
        <v>70.540000000000006</v>
      </c>
      <c r="U180">
        <v>74.040000000000006</v>
      </c>
      <c r="V180">
        <v>72.89</v>
      </c>
      <c r="Y180">
        <v>72.489999999999995</v>
      </c>
      <c r="Z180">
        <v>20</v>
      </c>
      <c r="AA180">
        <v>45</v>
      </c>
      <c r="AB180">
        <v>35</v>
      </c>
      <c r="AE180">
        <v>4</v>
      </c>
      <c r="AF180">
        <v>11</v>
      </c>
      <c r="AG180">
        <v>13</v>
      </c>
      <c r="AJ180">
        <v>35</v>
      </c>
    </row>
    <row r="181" spans="1:36" x14ac:dyDescent="0.25">
      <c r="A181" s="3" t="str">
        <f t="shared" si="2"/>
        <v>Sora Kamiya</v>
      </c>
      <c r="B181" s="4">
        <v>45830</v>
      </c>
      <c r="C181" t="s">
        <v>1387</v>
      </c>
      <c r="D181" t="s">
        <v>1388</v>
      </c>
      <c r="E181" t="s">
        <v>1389</v>
      </c>
      <c r="F181" t="s">
        <v>1390</v>
      </c>
      <c r="I181" t="s">
        <v>1453</v>
      </c>
      <c r="J181" t="s">
        <v>1454</v>
      </c>
      <c r="K181">
        <v>35</v>
      </c>
      <c r="L181">
        <v>69</v>
      </c>
      <c r="M181">
        <v>72</v>
      </c>
      <c r="N181">
        <v>76</v>
      </c>
      <c r="Q181">
        <v>217</v>
      </c>
      <c r="R181">
        <v>73.03</v>
      </c>
      <c r="S181">
        <v>72.61</v>
      </c>
      <c r="T181">
        <v>69.540000000000006</v>
      </c>
      <c r="U181">
        <v>73.040000000000006</v>
      </c>
      <c r="V181">
        <v>74.89</v>
      </c>
      <c r="Y181">
        <v>72.489999999999995</v>
      </c>
      <c r="Z181">
        <v>9</v>
      </c>
      <c r="AA181">
        <v>24</v>
      </c>
      <c r="AB181">
        <v>35</v>
      </c>
      <c r="AE181">
        <v>3</v>
      </c>
      <c r="AF181">
        <v>9</v>
      </c>
      <c r="AG181">
        <v>13</v>
      </c>
      <c r="AJ181">
        <v>35</v>
      </c>
    </row>
    <row r="182" spans="1:36" x14ac:dyDescent="0.25">
      <c r="A182" s="3" t="str">
        <f t="shared" si="2"/>
        <v>Hiromu Ono</v>
      </c>
      <c r="B182" s="4">
        <v>45830</v>
      </c>
      <c r="C182" t="s">
        <v>1387</v>
      </c>
      <c r="D182" t="s">
        <v>1388</v>
      </c>
      <c r="E182" t="s">
        <v>1389</v>
      </c>
      <c r="F182" t="s">
        <v>1390</v>
      </c>
      <c r="I182" t="s">
        <v>1455</v>
      </c>
      <c r="J182" t="s">
        <v>1456</v>
      </c>
      <c r="K182">
        <v>35</v>
      </c>
      <c r="L182">
        <v>69</v>
      </c>
      <c r="M182">
        <v>71</v>
      </c>
      <c r="N182">
        <v>77</v>
      </c>
      <c r="Q182">
        <v>217</v>
      </c>
      <c r="R182">
        <v>73.03</v>
      </c>
      <c r="S182">
        <v>72.61</v>
      </c>
      <c r="T182">
        <v>69.540000000000006</v>
      </c>
      <c r="U182">
        <v>72.040000000000006</v>
      </c>
      <c r="V182">
        <v>75.89</v>
      </c>
      <c r="Y182">
        <v>72.489999999999995</v>
      </c>
      <c r="Z182">
        <v>9</v>
      </c>
      <c r="AA182">
        <v>15</v>
      </c>
      <c r="AB182">
        <v>35</v>
      </c>
      <c r="AE182">
        <v>3</v>
      </c>
      <c r="AF182">
        <v>8</v>
      </c>
      <c r="AG182">
        <v>13</v>
      </c>
      <c r="AJ182">
        <v>35</v>
      </c>
    </row>
    <row r="183" spans="1:36" x14ac:dyDescent="0.25">
      <c r="A183" s="3" t="str">
        <f t="shared" si="2"/>
        <v>Ritsuko Ryu</v>
      </c>
      <c r="B183" s="4">
        <v>45830</v>
      </c>
      <c r="C183" t="s">
        <v>1387</v>
      </c>
      <c r="D183" t="s">
        <v>1388</v>
      </c>
      <c r="E183" t="s">
        <v>1389</v>
      </c>
      <c r="F183" t="s">
        <v>1390</v>
      </c>
      <c r="I183" t="s">
        <v>1457</v>
      </c>
      <c r="J183" t="s">
        <v>1458</v>
      </c>
      <c r="K183">
        <v>35</v>
      </c>
      <c r="L183">
        <v>71</v>
      </c>
      <c r="M183">
        <v>70</v>
      </c>
      <c r="N183">
        <v>76</v>
      </c>
      <c r="Q183">
        <v>217</v>
      </c>
      <c r="R183">
        <v>73.03</v>
      </c>
      <c r="S183">
        <v>72.61</v>
      </c>
      <c r="T183">
        <v>71.540000000000006</v>
      </c>
      <c r="U183">
        <v>71.040000000000006</v>
      </c>
      <c r="V183">
        <v>74.89</v>
      </c>
      <c r="Y183">
        <v>72.489999999999995</v>
      </c>
      <c r="Z183">
        <v>31</v>
      </c>
      <c r="AA183">
        <v>24</v>
      </c>
      <c r="AB183">
        <v>35</v>
      </c>
      <c r="AE183">
        <v>5</v>
      </c>
      <c r="AF183">
        <v>9</v>
      </c>
      <c r="AG183">
        <v>13</v>
      </c>
      <c r="AJ183">
        <v>35</v>
      </c>
    </row>
    <row r="184" spans="1:36" x14ac:dyDescent="0.25">
      <c r="A184" s="3" t="str">
        <f t="shared" si="2"/>
        <v>Akira Yamaji</v>
      </c>
      <c r="B184" s="4">
        <v>45830</v>
      </c>
      <c r="C184" t="s">
        <v>1387</v>
      </c>
      <c r="D184" t="s">
        <v>1388</v>
      </c>
      <c r="E184" t="s">
        <v>1389</v>
      </c>
      <c r="F184" t="s">
        <v>1390</v>
      </c>
      <c r="I184" t="s">
        <v>1459</v>
      </c>
      <c r="J184" t="s">
        <v>1460</v>
      </c>
      <c r="K184">
        <v>35</v>
      </c>
      <c r="L184">
        <v>69</v>
      </c>
      <c r="M184">
        <v>72</v>
      </c>
      <c r="N184">
        <v>76</v>
      </c>
      <c r="Q184">
        <v>217</v>
      </c>
      <c r="R184">
        <v>73.03</v>
      </c>
      <c r="S184">
        <v>72.61</v>
      </c>
      <c r="T184">
        <v>69.540000000000006</v>
      </c>
      <c r="U184">
        <v>73.040000000000006</v>
      </c>
      <c r="V184">
        <v>74.89</v>
      </c>
      <c r="Y184">
        <v>72.489999999999995</v>
      </c>
      <c r="Z184">
        <v>9</v>
      </c>
      <c r="AA184">
        <v>24</v>
      </c>
      <c r="AB184">
        <v>35</v>
      </c>
      <c r="AE184">
        <v>3</v>
      </c>
      <c r="AF184">
        <v>9</v>
      </c>
      <c r="AG184">
        <v>13</v>
      </c>
      <c r="AJ184">
        <v>35</v>
      </c>
    </row>
    <row r="185" spans="1:36" x14ac:dyDescent="0.25">
      <c r="A185" s="3" t="str">
        <f t="shared" si="2"/>
        <v>Kotone Hori</v>
      </c>
      <c r="B185" s="4">
        <v>45830</v>
      </c>
      <c r="C185" t="s">
        <v>1387</v>
      </c>
      <c r="D185" t="s">
        <v>1388</v>
      </c>
      <c r="E185" t="s">
        <v>1389</v>
      </c>
      <c r="F185" t="s">
        <v>1390</v>
      </c>
      <c r="I185" t="s">
        <v>1461</v>
      </c>
      <c r="J185" t="s">
        <v>1462</v>
      </c>
      <c r="K185">
        <v>40</v>
      </c>
      <c r="L185">
        <v>71</v>
      </c>
      <c r="M185">
        <v>71</v>
      </c>
      <c r="N185">
        <v>76</v>
      </c>
      <c r="Q185">
        <v>218</v>
      </c>
      <c r="R185">
        <v>73.03</v>
      </c>
      <c r="S185">
        <v>72.61</v>
      </c>
      <c r="T185">
        <v>71.540000000000006</v>
      </c>
      <c r="U185">
        <v>72.040000000000006</v>
      </c>
      <c r="V185">
        <v>74.89</v>
      </c>
      <c r="Y185">
        <v>72.819999999999993</v>
      </c>
      <c r="Z185">
        <v>31</v>
      </c>
      <c r="AA185">
        <v>34</v>
      </c>
      <c r="AB185">
        <v>40</v>
      </c>
      <c r="AE185">
        <v>5</v>
      </c>
      <c r="AF185">
        <v>10</v>
      </c>
      <c r="AG185">
        <v>14</v>
      </c>
      <c r="AJ185">
        <v>40</v>
      </c>
    </row>
    <row r="186" spans="1:36" x14ac:dyDescent="0.25">
      <c r="A186" s="3" t="str">
        <f t="shared" si="2"/>
        <v>Mone Inami</v>
      </c>
      <c r="B186" s="4">
        <v>45830</v>
      </c>
      <c r="C186" t="s">
        <v>1387</v>
      </c>
      <c r="D186" t="s">
        <v>1388</v>
      </c>
      <c r="E186" t="s">
        <v>1389</v>
      </c>
      <c r="F186" t="s">
        <v>1390</v>
      </c>
      <c r="I186" t="s">
        <v>1463</v>
      </c>
      <c r="J186" t="s">
        <v>1464</v>
      </c>
      <c r="K186">
        <v>40</v>
      </c>
      <c r="L186">
        <v>70</v>
      </c>
      <c r="M186">
        <v>72</v>
      </c>
      <c r="N186">
        <v>76</v>
      </c>
      <c r="Q186">
        <v>218</v>
      </c>
      <c r="R186">
        <v>73.03</v>
      </c>
      <c r="S186">
        <v>72.61</v>
      </c>
      <c r="T186">
        <v>70.540000000000006</v>
      </c>
      <c r="U186">
        <v>73.040000000000006</v>
      </c>
      <c r="V186">
        <v>74.89</v>
      </c>
      <c r="Y186">
        <v>72.819999999999993</v>
      </c>
      <c r="Z186">
        <v>20</v>
      </c>
      <c r="AA186">
        <v>34</v>
      </c>
      <c r="AB186">
        <v>40</v>
      </c>
      <c r="AE186">
        <v>4</v>
      </c>
      <c r="AF186">
        <v>10</v>
      </c>
      <c r="AG186">
        <v>14</v>
      </c>
      <c r="AJ186">
        <v>40</v>
      </c>
    </row>
    <row r="187" spans="1:36" x14ac:dyDescent="0.25">
      <c r="A187" s="3" t="str">
        <f t="shared" si="2"/>
        <v>Haruka Kudo</v>
      </c>
      <c r="B187" s="4">
        <v>45830</v>
      </c>
      <c r="C187" t="s">
        <v>1387</v>
      </c>
      <c r="D187" t="s">
        <v>1388</v>
      </c>
      <c r="E187" t="s">
        <v>1389</v>
      </c>
      <c r="F187" t="s">
        <v>1390</v>
      </c>
      <c r="I187" t="s">
        <v>1465</v>
      </c>
      <c r="J187" t="s">
        <v>1416</v>
      </c>
      <c r="K187">
        <v>40</v>
      </c>
      <c r="L187">
        <v>74</v>
      </c>
      <c r="M187">
        <v>69</v>
      </c>
      <c r="N187">
        <v>75</v>
      </c>
      <c r="Q187">
        <v>218</v>
      </c>
      <c r="R187">
        <v>73.03</v>
      </c>
      <c r="S187">
        <v>72.61</v>
      </c>
      <c r="T187">
        <v>74.540000000000006</v>
      </c>
      <c r="U187">
        <v>70.040000000000006</v>
      </c>
      <c r="V187">
        <v>73.89</v>
      </c>
      <c r="Y187">
        <v>72.819999999999993</v>
      </c>
      <c r="Z187">
        <v>71</v>
      </c>
      <c r="AA187">
        <v>45</v>
      </c>
      <c r="AB187">
        <v>40</v>
      </c>
      <c r="AE187">
        <v>8</v>
      </c>
      <c r="AF187">
        <v>11</v>
      </c>
      <c r="AG187">
        <v>14</v>
      </c>
      <c r="AJ187">
        <v>40</v>
      </c>
    </row>
    <row r="188" spans="1:36" x14ac:dyDescent="0.25">
      <c r="A188" s="3" t="str">
        <f t="shared" si="2"/>
        <v>Hyosong Lee</v>
      </c>
      <c r="B188" s="4">
        <v>45830</v>
      </c>
      <c r="C188" t="s">
        <v>1387</v>
      </c>
      <c r="D188" t="s">
        <v>1388</v>
      </c>
      <c r="E188" t="s">
        <v>1389</v>
      </c>
      <c r="F188" t="s">
        <v>1390</v>
      </c>
      <c r="I188" t="s">
        <v>1270</v>
      </c>
      <c r="J188" t="s">
        <v>1466</v>
      </c>
      <c r="K188">
        <v>40</v>
      </c>
      <c r="L188">
        <v>71</v>
      </c>
      <c r="M188">
        <v>71</v>
      </c>
      <c r="N188">
        <v>76</v>
      </c>
      <c r="Q188">
        <v>218</v>
      </c>
      <c r="R188">
        <v>73.03</v>
      </c>
      <c r="S188">
        <v>72.61</v>
      </c>
      <c r="T188">
        <v>71.540000000000006</v>
      </c>
      <c r="U188">
        <v>72.040000000000006</v>
      </c>
      <c r="V188">
        <v>74.89</v>
      </c>
      <c r="Y188">
        <v>72.819999999999993</v>
      </c>
      <c r="Z188">
        <v>31</v>
      </c>
      <c r="AA188">
        <v>34</v>
      </c>
      <c r="AB188">
        <v>40</v>
      </c>
      <c r="AE188">
        <v>5</v>
      </c>
      <c r="AF188">
        <v>10</v>
      </c>
      <c r="AG188">
        <v>14</v>
      </c>
      <c r="AJ188">
        <v>40</v>
      </c>
    </row>
    <row r="189" spans="1:36" x14ac:dyDescent="0.25">
      <c r="A189" s="3" t="str">
        <f t="shared" si="2"/>
        <v>Ayumi Nishizawa</v>
      </c>
      <c r="B189" s="4">
        <v>45830</v>
      </c>
      <c r="C189" t="s">
        <v>1387</v>
      </c>
      <c r="D189" t="s">
        <v>1388</v>
      </c>
      <c r="E189" t="s">
        <v>1389</v>
      </c>
      <c r="F189" t="s">
        <v>1390</v>
      </c>
      <c r="I189" t="s">
        <v>1467</v>
      </c>
      <c r="J189" t="s">
        <v>1468</v>
      </c>
      <c r="K189">
        <v>40</v>
      </c>
      <c r="L189">
        <v>67</v>
      </c>
      <c r="M189">
        <v>75</v>
      </c>
      <c r="N189">
        <v>76</v>
      </c>
      <c r="Q189">
        <v>218</v>
      </c>
      <c r="R189">
        <v>73.03</v>
      </c>
      <c r="S189">
        <v>72.61</v>
      </c>
      <c r="T189">
        <v>67.540000000000006</v>
      </c>
      <c r="U189">
        <v>76.040000000000006</v>
      </c>
      <c r="V189">
        <v>74.89</v>
      </c>
      <c r="Y189">
        <v>72.819999999999993</v>
      </c>
      <c r="Z189">
        <v>2</v>
      </c>
      <c r="AA189">
        <v>34</v>
      </c>
      <c r="AB189">
        <v>40</v>
      </c>
      <c r="AE189">
        <v>1</v>
      </c>
      <c r="AF189">
        <v>10</v>
      </c>
      <c r="AG189">
        <v>14</v>
      </c>
      <c r="AJ189">
        <v>40</v>
      </c>
    </row>
    <row r="190" spans="1:36" x14ac:dyDescent="0.25">
      <c r="A190" s="3" t="str">
        <f t="shared" si="2"/>
        <v>Momoko Kishibe</v>
      </c>
      <c r="B190" s="4">
        <v>45830</v>
      </c>
      <c r="C190" t="s">
        <v>1387</v>
      </c>
      <c r="D190" t="s">
        <v>1388</v>
      </c>
      <c r="E190" t="s">
        <v>1389</v>
      </c>
      <c r="F190" t="s">
        <v>1390</v>
      </c>
      <c r="I190" t="s">
        <v>1469</v>
      </c>
      <c r="J190" t="s">
        <v>1470</v>
      </c>
      <c r="K190">
        <v>45</v>
      </c>
      <c r="L190">
        <v>72</v>
      </c>
      <c r="M190">
        <v>69</v>
      </c>
      <c r="N190">
        <v>78</v>
      </c>
      <c r="Q190">
        <v>219</v>
      </c>
      <c r="R190">
        <v>73.03</v>
      </c>
      <c r="S190">
        <v>72.61</v>
      </c>
      <c r="T190">
        <v>72.540000000000006</v>
      </c>
      <c r="U190">
        <v>70.040000000000006</v>
      </c>
      <c r="V190">
        <v>76.89</v>
      </c>
      <c r="Y190">
        <v>73.16</v>
      </c>
      <c r="Z190">
        <v>46</v>
      </c>
      <c r="AA190">
        <v>24</v>
      </c>
      <c r="AB190">
        <v>45</v>
      </c>
      <c r="AE190">
        <v>6</v>
      </c>
      <c r="AF190">
        <v>9</v>
      </c>
      <c r="AG190">
        <v>15</v>
      </c>
      <c r="AJ190">
        <v>45</v>
      </c>
    </row>
    <row r="191" spans="1:36" x14ac:dyDescent="0.25">
      <c r="A191" s="3" t="str">
        <f t="shared" si="2"/>
        <v>Mizuki Ooide</v>
      </c>
      <c r="B191" s="4">
        <v>45830</v>
      </c>
      <c r="C191" t="s">
        <v>1387</v>
      </c>
      <c r="D191" t="s">
        <v>1388</v>
      </c>
      <c r="E191" t="s">
        <v>1389</v>
      </c>
      <c r="F191" t="s">
        <v>1390</v>
      </c>
      <c r="I191" t="s">
        <v>1471</v>
      </c>
      <c r="J191" t="s">
        <v>1472</v>
      </c>
      <c r="K191">
        <v>45</v>
      </c>
      <c r="L191">
        <v>71</v>
      </c>
      <c r="M191">
        <v>72</v>
      </c>
      <c r="N191">
        <v>76</v>
      </c>
      <c r="Q191">
        <v>219</v>
      </c>
      <c r="R191">
        <v>73.03</v>
      </c>
      <c r="S191">
        <v>72.61</v>
      </c>
      <c r="T191">
        <v>71.540000000000006</v>
      </c>
      <c r="U191">
        <v>73.040000000000006</v>
      </c>
      <c r="V191">
        <v>74.89</v>
      </c>
      <c r="Y191">
        <v>73.16</v>
      </c>
      <c r="Z191">
        <v>31</v>
      </c>
      <c r="AA191">
        <v>45</v>
      </c>
      <c r="AB191">
        <v>45</v>
      </c>
      <c r="AE191">
        <v>5</v>
      </c>
      <c r="AF191">
        <v>11</v>
      </c>
      <c r="AG191">
        <v>15</v>
      </c>
      <c r="AJ191">
        <v>45</v>
      </c>
    </row>
    <row r="192" spans="1:36" x14ac:dyDescent="0.25">
      <c r="A192" s="3" t="str">
        <f t="shared" si="2"/>
        <v>Reika Miyako</v>
      </c>
      <c r="B192" s="4">
        <v>45830</v>
      </c>
      <c r="C192" t="s">
        <v>1387</v>
      </c>
      <c r="D192" t="s">
        <v>1388</v>
      </c>
      <c r="E192" t="s">
        <v>1389</v>
      </c>
      <c r="F192" t="s">
        <v>1390</v>
      </c>
      <c r="I192" t="s">
        <v>1473</v>
      </c>
      <c r="J192" t="s">
        <v>1474</v>
      </c>
      <c r="K192">
        <v>47</v>
      </c>
      <c r="L192">
        <v>68</v>
      </c>
      <c r="M192">
        <v>72</v>
      </c>
      <c r="N192">
        <v>80</v>
      </c>
      <c r="Q192">
        <v>220</v>
      </c>
      <c r="R192">
        <v>73.03</v>
      </c>
      <c r="S192">
        <v>72.61</v>
      </c>
      <c r="T192">
        <v>68.540000000000006</v>
      </c>
      <c r="U192">
        <v>73.040000000000006</v>
      </c>
      <c r="V192">
        <v>78.89</v>
      </c>
      <c r="Y192">
        <v>73.489999999999995</v>
      </c>
      <c r="Z192">
        <v>4</v>
      </c>
      <c r="AA192">
        <v>15</v>
      </c>
      <c r="AB192">
        <v>47</v>
      </c>
      <c r="AE192">
        <v>2</v>
      </c>
      <c r="AF192">
        <v>8</v>
      </c>
      <c r="AG192">
        <v>16</v>
      </c>
      <c r="AJ192">
        <v>47</v>
      </c>
    </row>
    <row r="193" spans="1:36" x14ac:dyDescent="0.25">
      <c r="A193" s="3" t="str">
        <f t="shared" si="2"/>
        <v>Hanane Nagashima</v>
      </c>
      <c r="B193" s="4">
        <v>45830</v>
      </c>
      <c r="C193" t="s">
        <v>1387</v>
      </c>
      <c r="D193" t="s">
        <v>1388</v>
      </c>
      <c r="E193" t="s">
        <v>1389</v>
      </c>
      <c r="F193" t="s">
        <v>1390</v>
      </c>
      <c r="I193" t="s">
        <v>1475</v>
      </c>
      <c r="J193" t="s">
        <v>1476</v>
      </c>
      <c r="K193">
        <v>47</v>
      </c>
      <c r="L193">
        <v>73</v>
      </c>
      <c r="M193">
        <v>69</v>
      </c>
      <c r="N193">
        <v>78</v>
      </c>
      <c r="Q193">
        <v>220</v>
      </c>
      <c r="R193">
        <v>73.03</v>
      </c>
      <c r="S193">
        <v>72.61</v>
      </c>
      <c r="T193">
        <v>73.540000000000006</v>
      </c>
      <c r="U193">
        <v>70.040000000000006</v>
      </c>
      <c r="V193">
        <v>76.89</v>
      </c>
      <c r="Y193">
        <v>73.489999999999995</v>
      </c>
      <c r="Z193">
        <v>62</v>
      </c>
      <c r="AA193">
        <v>34</v>
      </c>
      <c r="AB193">
        <v>47</v>
      </c>
      <c r="AE193">
        <v>7</v>
      </c>
      <c r="AF193">
        <v>10</v>
      </c>
      <c r="AG193">
        <v>16</v>
      </c>
      <c r="AJ193">
        <v>47</v>
      </c>
    </row>
    <row r="194" spans="1:36" x14ac:dyDescent="0.25">
      <c r="A194" s="3" t="str">
        <f t="shared" ref="A194:A257" si="3">IF(J194="","",CONCATENATE(J194," ",I194))</f>
        <v>Cocoro Nakamura</v>
      </c>
      <c r="B194" s="4">
        <v>45830</v>
      </c>
      <c r="C194" t="s">
        <v>1387</v>
      </c>
      <c r="D194" t="s">
        <v>1388</v>
      </c>
      <c r="E194" t="s">
        <v>1389</v>
      </c>
      <c r="F194" t="s">
        <v>1390</v>
      </c>
      <c r="I194" t="s">
        <v>1443</v>
      </c>
      <c r="J194" t="s">
        <v>1477</v>
      </c>
      <c r="K194">
        <v>47</v>
      </c>
      <c r="L194">
        <v>71</v>
      </c>
      <c r="M194">
        <v>72</v>
      </c>
      <c r="N194">
        <v>77</v>
      </c>
      <c r="Q194">
        <v>220</v>
      </c>
      <c r="R194">
        <v>73.03</v>
      </c>
      <c r="S194">
        <v>72.61</v>
      </c>
      <c r="T194">
        <v>71.540000000000006</v>
      </c>
      <c r="U194">
        <v>73.040000000000006</v>
      </c>
      <c r="V194">
        <v>75.89</v>
      </c>
      <c r="Y194">
        <v>73.489999999999995</v>
      </c>
      <c r="Z194">
        <v>31</v>
      </c>
      <c r="AA194">
        <v>45</v>
      </c>
      <c r="AB194">
        <v>47</v>
      </c>
      <c r="AE194">
        <v>5</v>
      </c>
      <c r="AF194">
        <v>11</v>
      </c>
      <c r="AG194">
        <v>16</v>
      </c>
      <c r="AJ194">
        <v>47</v>
      </c>
    </row>
    <row r="195" spans="1:36" x14ac:dyDescent="0.25">
      <c r="A195" s="3" t="str">
        <f t="shared" si="3"/>
        <v>Shuri Sakuma</v>
      </c>
      <c r="B195" s="4">
        <v>45830</v>
      </c>
      <c r="C195" t="s">
        <v>1387</v>
      </c>
      <c r="D195" t="s">
        <v>1388</v>
      </c>
      <c r="E195" t="s">
        <v>1389</v>
      </c>
      <c r="F195" t="s">
        <v>1390</v>
      </c>
      <c r="I195" t="s">
        <v>1478</v>
      </c>
      <c r="J195" t="s">
        <v>1479</v>
      </c>
      <c r="K195">
        <v>47</v>
      </c>
      <c r="L195">
        <v>73</v>
      </c>
      <c r="M195">
        <v>70</v>
      </c>
      <c r="N195">
        <v>77</v>
      </c>
      <c r="Q195">
        <v>220</v>
      </c>
      <c r="R195">
        <v>73.03</v>
      </c>
      <c r="S195">
        <v>72.61</v>
      </c>
      <c r="T195">
        <v>73.540000000000006</v>
      </c>
      <c r="U195">
        <v>71.040000000000006</v>
      </c>
      <c r="V195">
        <v>75.89</v>
      </c>
      <c r="Y195">
        <v>73.489999999999995</v>
      </c>
      <c r="Z195">
        <v>62</v>
      </c>
      <c r="AA195">
        <v>45</v>
      </c>
      <c r="AB195">
        <v>47</v>
      </c>
      <c r="AE195">
        <v>7</v>
      </c>
      <c r="AF195">
        <v>11</v>
      </c>
      <c r="AG195">
        <v>16</v>
      </c>
      <c r="AJ195">
        <v>47</v>
      </c>
    </row>
    <row r="196" spans="1:36" x14ac:dyDescent="0.25">
      <c r="A196" s="3" t="str">
        <f t="shared" si="3"/>
        <v>Aya Kinoshita</v>
      </c>
      <c r="B196" s="4">
        <v>45830</v>
      </c>
      <c r="C196" t="s">
        <v>1387</v>
      </c>
      <c r="D196" t="s">
        <v>1388</v>
      </c>
      <c r="E196" t="s">
        <v>1389</v>
      </c>
      <c r="F196" t="s">
        <v>1390</v>
      </c>
      <c r="I196" t="s">
        <v>1480</v>
      </c>
      <c r="J196" t="s">
        <v>1481</v>
      </c>
      <c r="K196" t="s">
        <v>1265</v>
      </c>
      <c r="L196">
        <v>74</v>
      </c>
      <c r="M196">
        <v>70</v>
      </c>
      <c r="Q196">
        <v>144</v>
      </c>
      <c r="R196">
        <v>73.03</v>
      </c>
      <c r="S196">
        <v>72.61</v>
      </c>
      <c r="T196">
        <v>74.540000000000006</v>
      </c>
      <c r="U196">
        <v>71.040000000000006</v>
      </c>
      <c r="Y196">
        <v>72.790000000000006</v>
      </c>
      <c r="Z196">
        <v>71</v>
      </c>
      <c r="AA196">
        <v>51</v>
      </c>
      <c r="AE196">
        <v>8</v>
      </c>
      <c r="AF196">
        <v>12</v>
      </c>
      <c r="AJ196">
        <v>51</v>
      </c>
    </row>
    <row r="197" spans="1:36" x14ac:dyDescent="0.25">
      <c r="A197" s="3" t="str">
        <f t="shared" si="3"/>
        <v>Momoko Osato</v>
      </c>
      <c r="B197" s="4">
        <v>45830</v>
      </c>
      <c r="C197" t="s">
        <v>1387</v>
      </c>
      <c r="D197" t="s">
        <v>1388</v>
      </c>
      <c r="E197" t="s">
        <v>1389</v>
      </c>
      <c r="F197" t="s">
        <v>1390</v>
      </c>
      <c r="I197" t="s">
        <v>1482</v>
      </c>
      <c r="J197" t="s">
        <v>1470</v>
      </c>
      <c r="K197" t="s">
        <v>1265</v>
      </c>
      <c r="L197">
        <v>75</v>
      </c>
      <c r="M197">
        <v>69</v>
      </c>
      <c r="Q197">
        <v>144</v>
      </c>
      <c r="R197">
        <v>73.03</v>
      </c>
      <c r="S197">
        <v>72.61</v>
      </c>
      <c r="T197">
        <v>75.540000000000006</v>
      </c>
      <c r="U197">
        <v>70.040000000000006</v>
      </c>
      <c r="Y197">
        <v>72.790000000000006</v>
      </c>
      <c r="Z197">
        <v>84</v>
      </c>
      <c r="AA197">
        <v>51</v>
      </c>
      <c r="AE197">
        <v>9</v>
      </c>
      <c r="AF197">
        <v>12</v>
      </c>
      <c r="AJ197">
        <v>51</v>
      </c>
    </row>
    <row r="198" spans="1:36" x14ac:dyDescent="0.25">
      <c r="A198" s="3" t="str">
        <f t="shared" si="3"/>
        <v>Aihi Takano</v>
      </c>
      <c r="B198" s="4">
        <v>45830</v>
      </c>
      <c r="C198" t="s">
        <v>1387</v>
      </c>
      <c r="D198" t="s">
        <v>1388</v>
      </c>
      <c r="E198" t="s">
        <v>1389</v>
      </c>
      <c r="F198" t="s">
        <v>1390</v>
      </c>
      <c r="I198" t="s">
        <v>1483</v>
      </c>
      <c r="J198" t="s">
        <v>1484</v>
      </c>
      <c r="K198" t="s">
        <v>1265</v>
      </c>
      <c r="L198">
        <v>73</v>
      </c>
      <c r="M198">
        <v>71</v>
      </c>
      <c r="Q198">
        <v>144</v>
      </c>
      <c r="R198">
        <v>73.03</v>
      </c>
      <c r="S198">
        <v>72.61</v>
      </c>
      <c r="T198">
        <v>73.540000000000006</v>
      </c>
      <c r="U198">
        <v>72.040000000000006</v>
      </c>
      <c r="Y198">
        <v>72.790000000000006</v>
      </c>
      <c r="Z198">
        <v>62</v>
      </c>
      <c r="AA198">
        <v>51</v>
      </c>
      <c r="AE198">
        <v>7</v>
      </c>
      <c r="AF198">
        <v>12</v>
      </c>
      <c r="AJ198">
        <v>51</v>
      </c>
    </row>
    <row r="199" spans="1:36" x14ac:dyDescent="0.25">
      <c r="A199" s="3" t="str">
        <f t="shared" si="3"/>
        <v>Miyuu Abe</v>
      </c>
      <c r="B199" s="4">
        <v>45830</v>
      </c>
      <c r="C199" t="s">
        <v>1387</v>
      </c>
      <c r="D199" t="s">
        <v>1388</v>
      </c>
      <c r="E199" t="s">
        <v>1389</v>
      </c>
      <c r="F199" t="s">
        <v>1390</v>
      </c>
      <c r="I199" t="s">
        <v>1338</v>
      </c>
      <c r="J199" t="s">
        <v>1485</v>
      </c>
      <c r="K199" t="s">
        <v>1265</v>
      </c>
      <c r="L199">
        <v>69</v>
      </c>
      <c r="M199">
        <v>76</v>
      </c>
      <c r="Q199">
        <v>145</v>
      </c>
      <c r="R199">
        <v>73.03</v>
      </c>
      <c r="S199">
        <v>72.61</v>
      </c>
      <c r="T199">
        <v>69.540000000000006</v>
      </c>
      <c r="U199">
        <v>77.040000000000006</v>
      </c>
      <c r="Y199">
        <v>73.290000000000006</v>
      </c>
      <c r="Z199">
        <v>9</v>
      </c>
      <c r="AA199">
        <v>54</v>
      </c>
      <c r="AE199">
        <v>3</v>
      </c>
      <c r="AF199">
        <v>13</v>
      </c>
      <c r="AJ199">
        <v>54</v>
      </c>
    </row>
    <row r="200" spans="1:36" x14ac:dyDescent="0.25">
      <c r="A200" s="3" t="str">
        <f t="shared" si="3"/>
        <v>Yuna Araki</v>
      </c>
      <c r="B200" s="4">
        <v>45830</v>
      </c>
      <c r="C200" t="s">
        <v>1387</v>
      </c>
      <c r="D200" t="s">
        <v>1388</v>
      </c>
      <c r="E200" t="s">
        <v>1389</v>
      </c>
      <c r="F200" t="s">
        <v>1390</v>
      </c>
      <c r="I200" t="s">
        <v>1486</v>
      </c>
      <c r="J200" t="s">
        <v>1487</v>
      </c>
      <c r="K200" t="s">
        <v>1265</v>
      </c>
      <c r="L200">
        <v>74</v>
      </c>
      <c r="M200">
        <v>71</v>
      </c>
      <c r="Q200">
        <v>145</v>
      </c>
      <c r="R200">
        <v>73.03</v>
      </c>
      <c r="S200">
        <v>72.61</v>
      </c>
      <c r="T200">
        <v>74.540000000000006</v>
      </c>
      <c r="U200">
        <v>72.040000000000006</v>
      </c>
      <c r="Y200">
        <v>73.290000000000006</v>
      </c>
      <c r="Z200">
        <v>71</v>
      </c>
      <c r="AA200">
        <v>54</v>
      </c>
      <c r="AE200">
        <v>8</v>
      </c>
      <c r="AF200">
        <v>13</v>
      </c>
      <c r="AJ200">
        <v>54</v>
      </c>
    </row>
    <row r="201" spans="1:36" x14ac:dyDescent="0.25">
      <c r="A201" s="3" t="str">
        <f t="shared" si="3"/>
        <v>Fumika Kawagishi</v>
      </c>
      <c r="B201" s="4">
        <v>45830</v>
      </c>
      <c r="C201" t="s">
        <v>1387</v>
      </c>
      <c r="D201" t="s">
        <v>1388</v>
      </c>
      <c r="E201" t="s">
        <v>1389</v>
      </c>
      <c r="F201" t="s">
        <v>1390</v>
      </c>
      <c r="I201" t="s">
        <v>1488</v>
      </c>
      <c r="J201" t="s">
        <v>1489</v>
      </c>
      <c r="K201" t="s">
        <v>1265</v>
      </c>
      <c r="L201">
        <v>70</v>
      </c>
      <c r="M201">
        <v>75</v>
      </c>
      <c r="Q201">
        <v>145</v>
      </c>
      <c r="R201">
        <v>73.03</v>
      </c>
      <c r="S201">
        <v>72.61</v>
      </c>
      <c r="T201">
        <v>70.540000000000006</v>
      </c>
      <c r="U201">
        <v>76.040000000000006</v>
      </c>
      <c r="Y201">
        <v>73.290000000000006</v>
      </c>
      <c r="Z201">
        <v>20</v>
      </c>
      <c r="AA201">
        <v>54</v>
      </c>
      <c r="AE201">
        <v>4</v>
      </c>
      <c r="AF201">
        <v>13</v>
      </c>
      <c r="AJ201">
        <v>54</v>
      </c>
    </row>
    <row r="202" spans="1:36" x14ac:dyDescent="0.25">
      <c r="A202" s="3" t="str">
        <f t="shared" si="3"/>
        <v>Megumi Kido</v>
      </c>
      <c r="B202" s="4">
        <v>45830</v>
      </c>
      <c r="C202" t="s">
        <v>1387</v>
      </c>
      <c r="D202" t="s">
        <v>1388</v>
      </c>
      <c r="E202" t="s">
        <v>1389</v>
      </c>
      <c r="F202" t="s">
        <v>1390</v>
      </c>
      <c r="I202" t="s">
        <v>1490</v>
      </c>
      <c r="J202" t="s">
        <v>1491</v>
      </c>
      <c r="K202" t="s">
        <v>1265</v>
      </c>
      <c r="L202">
        <v>75</v>
      </c>
      <c r="M202">
        <v>70</v>
      </c>
      <c r="Q202">
        <v>145</v>
      </c>
      <c r="R202">
        <v>73.03</v>
      </c>
      <c r="S202">
        <v>72.61</v>
      </c>
      <c r="T202">
        <v>75.540000000000006</v>
      </c>
      <c r="U202">
        <v>71.040000000000006</v>
      </c>
      <c r="Y202">
        <v>73.290000000000006</v>
      </c>
      <c r="Z202">
        <v>84</v>
      </c>
      <c r="AA202">
        <v>54</v>
      </c>
      <c r="AE202">
        <v>9</v>
      </c>
      <c r="AF202">
        <v>13</v>
      </c>
      <c r="AJ202">
        <v>54</v>
      </c>
    </row>
    <row r="203" spans="1:36" x14ac:dyDescent="0.25">
      <c r="A203" s="3" t="str">
        <f t="shared" si="3"/>
        <v>Mio Kotaki</v>
      </c>
      <c r="B203" s="4">
        <v>45830</v>
      </c>
      <c r="C203" t="s">
        <v>1387</v>
      </c>
      <c r="D203" t="s">
        <v>1388</v>
      </c>
      <c r="E203" t="s">
        <v>1389</v>
      </c>
      <c r="F203" t="s">
        <v>1390</v>
      </c>
      <c r="I203" t="s">
        <v>1492</v>
      </c>
      <c r="J203" t="s">
        <v>1493</v>
      </c>
      <c r="K203" t="s">
        <v>1265</v>
      </c>
      <c r="L203">
        <v>72</v>
      </c>
      <c r="M203">
        <v>73</v>
      </c>
      <c r="Q203">
        <v>145</v>
      </c>
      <c r="R203">
        <v>73.03</v>
      </c>
      <c r="S203">
        <v>72.61</v>
      </c>
      <c r="T203">
        <v>72.540000000000006</v>
      </c>
      <c r="U203">
        <v>74.040000000000006</v>
      </c>
      <c r="Y203">
        <v>73.290000000000006</v>
      </c>
      <c r="Z203">
        <v>46</v>
      </c>
      <c r="AA203">
        <v>54</v>
      </c>
      <c r="AE203">
        <v>6</v>
      </c>
      <c r="AF203">
        <v>13</v>
      </c>
      <c r="AJ203">
        <v>54</v>
      </c>
    </row>
    <row r="204" spans="1:36" x14ac:dyDescent="0.25">
      <c r="A204" s="3" t="str">
        <f t="shared" si="3"/>
        <v>Yumeno Masada</v>
      </c>
      <c r="B204" s="4">
        <v>45830</v>
      </c>
      <c r="C204" t="s">
        <v>1387</v>
      </c>
      <c r="D204" t="s">
        <v>1388</v>
      </c>
      <c r="E204" t="s">
        <v>1389</v>
      </c>
      <c r="F204" t="s">
        <v>1390</v>
      </c>
      <c r="I204" t="s">
        <v>1494</v>
      </c>
      <c r="J204" t="s">
        <v>1495</v>
      </c>
      <c r="K204" t="s">
        <v>1265</v>
      </c>
      <c r="L204">
        <v>72</v>
      </c>
      <c r="M204">
        <v>73</v>
      </c>
      <c r="Q204">
        <v>145</v>
      </c>
      <c r="R204">
        <v>73.03</v>
      </c>
      <c r="S204">
        <v>72.61</v>
      </c>
      <c r="T204">
        <v>72.540000000000006</v>
      </c>
      <c r="U204">
        <v>74.040000000000006</v>
      </c>
      <c r="Y204">
        <v>73.290000000000006</v>
      </c>
      <c r="Z204">
        <v>46</v>
      </c>
      <c r="AA204">
        <v>54</v>
      </c>
      <c r="AE204">
        <v>6</v>
      </c>
      <c r="AF204">
        <v>13</v>
      </c>
      <c r="AJ204">
        <v>54</v>
      </c>
    </row>
    <row r="205" spans="1:36" x14ac:dyDescent="0.25">
      <c r="A205" s="3" t="str">
        <f t="shared" si="3"/>
        <v>Haruka Morita</v>
      </c>
      <c r="B205" s="4">
        <v>45830</v>
      </c>
      <c r="C205" t="s">
        <v>1387</v>
      </c>
      <c r="D205" t="s">
        <v>1388</v>
      </c>
      <c r="E205" t="s">
        <v>1389</v>
      </c>
      <c r="F205" t="s">
        <v>1390</v>
      </c>
      <c r="I205" t="s">
        <v>1496</v>
      </c>
      <c r="J205" t="s">
        <v>1416</v>
      </c>
      <c r="K205" t="s">
        <v>1265</v>
      </c>
      <c r="L205">
        <v>73</v>
      </c>
      <c r="M205">
        <v>72</v>
      </c>
      <c r="Q205">
        <v>145</v>
      </c>
      <c r="R205">
        <v>73.03</v>
      </c>
      <c r="S205">
        <v>72.61</v>
      </c>
      <c r="T205">
        <v>73.540000000000006</v>
      </c>
      <c r="U205">
        <v>73.040000000000006</v>
      </c>
      <c r="Y205">
        <v>73.290000000000006</v>
      </c>
      <c r="Z205">
        <v>62</v>
      </c>
      <c r="AA205">
        <v>54</v>
      </c>
      <c r="AE205">
        <v>7</v>
      </c>
      <c r="AF205">
        <v>13</v>
      </c>
      <c r="AJ205">
        <v>54</v>
      </c>
    </row>
    <row r="206" spans="1:36" x14ac:dyDescent="0.25">
      <c r="A206" s="3" t="str">
        <f t="shared" si="3"/>
        <v>Sumika Nakasone</v>
      </c>
      <c r="B206" s="4">
        <v>45830</v>
      </c>
      <c r="C206" t="s">
        <v>1387</v>
      </c>
      <c r="D206" t="s">
        <v>1388</v>
      </c>
      <c r="E206" t="s">
        <v>1389</v>
      </c>
      <c r="F206" t="s">
        <v>1390</v>
      </c>
      <c r="I206" t="s">
        <v>1497</v>
      </c>
      <c r="J206" t="s">
        <v>1498</v>
      </c>
      <c r="K206" t="s">
        <v>1265</v>
      </c>
      <c r="L206">
        <v>73</v>
      </c>
      <c r="M206">
        <v>72</v>
      </c>
      <c r="Q206">
        <v>145</v>
      </c>
      <c r="R206">
        <v>73.03</v>
      </c>
      <c r="S206">
        <v>72.61</v>
      </c>
      <c r="T206">
        <v>73.540000000000006</v>
      </c>
      <c r="U206">
        <v>73.040000000000006</v>
      </c>
      <c r="Y206">
        <v>73.290000000000006</v>
      </c>
      <c r="Z206">
        <v>62</v>
      </c>
      <c r="AA206">
        <v>54</v>
      </c>
      <c r="AE206">
        <v>7</v>
      </c>
      <c r="AF206">
        <v>13</v>
      </c>
      <c r="AJ206">
        <v>54</v>
      </c>
    </row>
    <row r="207" spans="1:36" x14ac:dyDescent="0.25">
      <c r="A207" s="3" t="str">
        <f t="shared" si="3"/>
        <v>Yuka Nii</v>
      </c>
      <c r="B207" s="4">
        <v>45830</v>
      </c>
      <c r="C207" t="s">
        <v>1387</v>
      </c>
      <c r="D207" t="s">
        <v>1388</v>
      </c>
      <c r="E207" t="s">
        <v>1389</v>
      </c>
      <c r="F207" t="s">
        <v>1390</v>
      </c>
      <c r="I207" t="s">
        <v>1499</v>
      </c>
      <c r="J207" t="s">
        <v>1500</v>
      </c>
      <c r="K207" t="s">
        <v>1265</v>
      </c>
      <c r="L207">
        <v>69</v>
      </c>
      <c r="M207">
        <v>76</v>
      </c>
      <c r="Q207">
        <v>145</v>
      </c>
      <c r="R207">
        <v>73.03</v>
      </c>
      <c r="S207">
        <v>72.61</v>
      </c>
      <c r="T207">
        <v>69.540000000000006</v>
      </c>
      <c r="U207">
        <v>77.040000000000006</v>
      </c>
      <c r="Y207">
        <v>73.290000000000006</v>
      </c>
      <c r="Z207">
        <v>9</v>
      </c>
      <c r="AA207">
        <v>54</v>
      </c>
      <c r="AE207">
        <v>3</v>
      </c>
      <c r="AF207">
        <v>13</v>
      </c>
      <c r="AJ207">
        <v>54</v>
      </c>
    </row>
    <row r="208" spans="1:36" x14ac:dyDescent="0.25">
      <c r="A208" s="3" t="str">
        <f t="shared" si="3"/>
        <v>Amiyu Ozeki</v>
      </c>
      <c r="B208" s="4">
        <v>45830</v>
      </c>
      <c r="C208" t="s">
        <v>1387</v>
      </c>
      <c r="D208" t="s">
        <v>1388</v>
      </c>
      <c r="E208" t="s">
        <v>1389</v>
      </c>
      <c r="F208" t="s">
        <v>1390</v>
      </c>
      <c r="I208" t="s">
        <v>1501</v>
      </c>
      <c r="J208" t="s">
        <v>1502</v>
      </c>
      <c r="K208" t="s">
        <v>1265</v>
      </c>
      <c r="L208">
        <v>73</v>
      </c>
      <c r="M208">
        <v>72</v>
      </c>
      <c r="Q208">
        <v>145</v>
      </c>
      <c r="R208">
        <v>73.03</v>
      </c>
      <c r="S208">
        <v>72.61</v>
      </c>
      <c r="T208">
        <v>73.540000000000006</v>
      </c>
      <c r="U208">
        <v>73.040000000000006</v>
      </c>
      <c r="Y208">
        <v>73.290000000000006</v>
      </c>
      <c r="Z208">
        <v>62</v>
      </c>
      <c r="AA208">
        <v>54</v>
      </c>
      <c r="AE208">
        <v>7</v>
      </c>
      <c r="AF208">
        <v>13</v>
      </c>
      <c r="AJ208">
        <v>54</v>
      </c>
    </row>
    <row r="209" spans="1:36" x14ac:dyDescent="0.25">
      <c r="A209" s="3" t="str">
        <f t="shared" si="3"/>
        <v>Megumi Shimokawa</v>
      </c>
      <c r="B209" s="4">
        <v>45830</v>
      </c>
      <c r="C209" t="s">
        <v>1387</v>
      </c>
      <c r="D209" t="s">
        <v>1388</v>
      </c>
      <c r="E209" t="s">
        <v>1389</v>
      </c>
      <c r="F209" t="s">
        <v>1390</v>
      </c>
      <c r="I209" t="s">
        <v>1503</v>
      </c>
      <c r="J209" t="s">
        <v>1491</v>
      </c>
      <c r="K209" t="s">
        <v>1265</v>
      </c>
      <c r="L209">
        <v>74</v>
      </c>
      <c r="M209">
        <v>71</v>
      </c>
      <c r="Q209">
        <v>145</v>
      </c>
      <c r="R209">
        <v>73.03</v>
      </c>
      <c r="S209">
        <v>72.61</v>
      </c>
      <c r="T209">
        <v>74.540000000000006</v>
      </c>
      <c r="U209">
        <v>72.040000000000006</v>
      </c>
      <c r="Y209">
        <v>73.290000000000006</v>
      </c>
      <c r="Z209">
        <v>71</v>
      </c>
      <c r="AA209">
        <v>54</v>
      </c>
      <c r="AE209">
        <v>8</v>
      </c>
      <c r="AF209">
        <v>13</v>
      </c>
      <c r="AJ209">
        <v>54</v>
      </c>
    </row>
    <row r="210" spans="1:36" x14ac:dyDescent="0.25">
      <c r="A210" s="3" t="str">
        <f t="shared" si="3"/>
        <v>Minami Takaku</v>
      </c>
      <c r="B210" s="4">
        <v>45830</v>
      </c>
      <c r="C210" t="s">
        <v>1387</v>
      </c>
      <c r="D210" t="s">
        <v>1388</v>
      </c>
      <c r="E210" t="s">
        <v>1389</v>
      </c>
      <c r="F210" t="s">
        <v>1390</v>
      </c>
      <c r="I210" t="s">
        <v>1504</v>
      </c>
      <c r="J210" t="s">
        <v>1505</v>
      </c>
      <c r="K210" t="s">
        <v>1265</v>
      </c>
      <c r="L210">
        <v>74</v>
      </c>
      <c r="M210">
        <v>71</v>
      </c>
      <c r="Q210">
        <v>145</v>
      </c>
      <c r="R210">
        <v>73.03</v>
      </c>
      <c r="S210">
        <v>72.61</v>
      </c>
      <c r="T210">
        <v>74.540000000000006</v>
      </c>
      <c r="U210">
        <v>72.040000000000006</v>
      </c>
      <c r="Y210">
        <v>73.290000000000006</v>
      </c>
      <c r="Z210">
        <v>71</v>
      </c>
      <c r="AA210">
        <v>54</v>
      </c>
      <c r="AE210">
        <v>8</v>
      </c>
      <c r="AF210">
        <v>13</v>
      </c>
      <c r="AJ210">
        <v>54</v>
      </c>
    </row>
    <row r="211" spans="1:36" x14ac:dyDescent="0.25">
      <c r="A211" s="3" t="str">
        <f t="shared" si="3"/>
        <v>Yuka Yasuda</v>
      </c>
      <c r="B211" s="4">
        <v>45830</v>
      </c>
      <c r="C211" t="s">
        <v>1387</v>
      </c>
      <c r="D211" t="s">
        <v>1388</v>
      </c>
      <c r="E211" t="s">
        <v>1389</v>
      </c>
      <c r="F211" t="s">
        <v>1390</v>
      </c>
      <c r="I211" t="s">
        <v>1506</v>
      </c>
      <c r="J211" t="s">
        <v>1500</v>
      </c>
      <c r="K211" t="s">
        <v>1265</v>
      </c>
      <c r="L211">
        <v>72</v>
      </c>
      <c r="M211">
        <v>73</v>
      </c>
      <c r="Q211">
        <v>145</v>
      </c>
      <c r="R211">
        <v>73.03</v>
      </c>
      <c r="S211">
        <v>72.61</v>
      </c>
      <c r="T211">
        <v>72.540000000000006</v>
      </c>
      <c r="U211">
        <v>74.040000000000006</v>
      </c>
      <c r="Y211">
        <v>73.290000000000006</v>
      </c>
      <c r="Z211">
        <v>46</v>
      </c>
      <c r="AA211">
        <v>54</v>
      </c>
      <c r="AE211">
        <v>6</v>
      </c>
      <c r="AF211">
        <v>13</v>
      </c>
      <c r="AJ211">
        <v>54</v>
      </c>
    </row>
    <row r="212" spans="1:36" x14ac:dyDescent="0.25">
      <c r="A212" s="3" t="str">
        <f t="shared" si="3"/>
        <v>Hikaru Yoshimoto</v>
      </c>
      <c r="B212" s="4">
        <v>45830</v>
      </c>
      <c r="C212" t="s">
        <v>1387</v>
      </c>
      <c r="D212" t="s">
        <v>1388</v>
      </c>
      <c r="E212" t="s">
        <v>1389</v>
      </c>
      <c r="F212" t="s">
        <v>1390</v>
      </c>
      <c r="I212" t="s">
        <v>1507</v>
      </c>
      <c r="J212" t="s">
        <v>1508</v>
      </c>
      <c r="K212" t="s">
        <v>1265</v>
      </c>
      <c r="L212">
        <v>74</v>
      </c>
      <c r="M212">
        <v>71</v>
      </c>
      <c r="Q212">
        <v>145</v>
      </c>
      <c r="R212">
        <v>73.03</v>
      </c>
      <c r="S212">
        <v>72.61</v>
      </c>
      <c r="T212">
        <v>74.540000000000006</v>
      </c>
      <c r="U212">
        <v>72.040000000000006</v>
      </c>
      <c r="Y212">
        <v>73.290000000000006</v>
      </c>
      <c r="Z212">
        <v>71</v>
      </c>
      <c r="AA212">
        <v>54</v>
      </c>
      <c r="AE212">
        <v>8</v>
      </c>
      <c r="AF212">
        <v>13</v>
      </c>
      <c r="AJ212">
        <v>54</v>
      </c>
    </row>
    <row r="213" spans="1:36" x14ac:dyDescent="0.25">
      <c r="A213" s="3" t="str">
        <f t="shared" si="3"/>
        <v>Kokone Yoshimoto</v>
      </c>
      <c r="B213" s="4">
        <v>45830</v>
      </c>
      <c r="C213" t="s">
        <v>1387</v>
      </c>
      <c r="D213" t="s">
        <v>1388</v>
      </c>
      <c r="E213" t="s">
        <v>1389</v>
      </c>
      <c r="F213" t="s">
        <v>1390</v>
      </c>
      <c r="I213" t="s">
        <v>1507</v>
      </c>
      <c r="J213" t="s">
        <v>1509</v>
      </c>
      <c r="K213" t="s">
        <v>1265</v>
      </c>
      <c r="L213">
        <v>72</v>
      </c>
      <c r="M213">
        <v>73</v>
      </c>
      <c r="Q213">
        <v>145</v>
      </c>
      <c r="R213">
        <v>73.03</v>
      </c>
      <c r="S213">
        <v>72.61</v>
      </c>
      <c r="T213">
        <v>72.540000000000006</v>
      </c>
      <c r="U213">
        <v>74.040000000000006</v>
      </c>
      <c r="Y213">
        <v>73.290000000000006</v>
      </c>
      <c r="Z213">
        <v>46</v>
      </c>
      <c r="AA213">
        <v>54</v>
      </c>
      <c r="AE213">
        <v>6</v>
      </c>
      <c r="AF213">
        <v>13</v>
      </c>
      <c r="AJ213">
        <v>54</v>
      </c>
    </row>
    <row r="214" spans="1:36" x14ac:dyDescent="0.25">
      <c r="A214" s="3" t="str">
        <f t="shared" si="3"/>
        <v>Hina Arakaki</v>
      </c>
      <c r="B214" s="4">
        <v>45830</v>
      </c>
      <c r="C214" t="s">
        <v>1387</v>
      </c>
      <c r="D214" t="s">
        <v>1388</v>
      </c>
      <c r="E214" t="s">
        <v>1389</v>
      </c>
      <c r="F214" t="s">
        <v>1390</v>
      </c>
      <c r="I214" t="s">
        <v>1510</v>
      </c>
      <c r="J214" t="s">
        <v>1511</v>
      </c>
      <c r="K214" t="s">
        <v>1265</v>
      </c>
      <c r="L214">
        <v>76</v>
      </c>
      <c r="M214">
        <v>70</v>
      </c>
      <c r="Q214">
        <v>146</v>
      </c>
      <c r="R214">
        <v>73.03</v>
      </c>
      <c r="S214">
        <v>72.61</v>
      </c>
      <c r="T214">
        <v>76.540000000000006</v>
      </c>
      <c r="U214">
        <v>71.040000000000006</v>
      </c>
      <c r="Y214">
        <v>73.790000000000006</v>
      </c>
      <c r="Z214">
        <v>93</v>
      </c>
      <c r="AA214">
        <v>69</v>
      </c>
      <c r="AE214">
        <v>10</v>
      </c>
      <c r="AF214">
        <v>14</v>
      </c>
      <c r="AJ214">
        <v>69</v>
      </c>
    </row>
    <row r="215" spans="1:36" x14ac:dyDescent="0.25">
      <c r="A215" s="3" t="str">
        <f t="shared" si="3"/>
        <v>Reika Arakawa</v>
      </c>
      <c r="B215" s="4">
        <v>45830</v>
      </c>
      <c r="C215" t="s">
        <v>1387</v>
      </c>
      <c r="D215" t="s">
        <v>1388</v>
      </c>
      <c r="E215" t="s">
        <v>1389</v>
      </c>
      <c r="F215" t="s">
        <v>1390</v>
      </c>
      <c r="I215" t="s">
        <v>1512</v>
      </c>
      <c r="J215" t="s">
        <v>1474</v>
      </c>
      <c r="K215" t="s">
        <v>1265</v>
      </c>
      <c r="L215">
        <v>70</v>
      </c>
      <c r="M215">
        <v>76</v>
      </c>
      <c r="Q215">
        <v>146</v>
      </c>
      <c r="R215">
        <v>73.03</v>
      </c>
      <c r="S215">
        <v>72.61</v>
      </c>
      <c r="T215">
        <v>70.540000000000006</v>
      </c>
      <c r="U215">
        <v>77.040000000000006</v>
      </c>
      <c r="Y215">
        <v>73.790000000000006</v>
      </c>
      <c r="Z215">
        <v>20</v>
      </c>
      <c r="AA215">
        <v>69</v>
      </c>
      <c r="AE215">
        <v>4</v>
      </c>
      <c r="AF215">
        <v>14</v>
      </c>
      <c r="AJ215">
        <v>69</v>
      </c>
    </row>
    <row r="216" spans="1:36" x14ac:dyDescent="0.25">
      <c r="A216" s="3" t="str">
        <f t="shared" si="3"/>
        <v>Yuika Sue</v>
      </c>
      <c r="B216" s="4">
        <v>45830</v>
      </c>
      <c r="C216" t="s">
        <v>1387</v>
      </c>
      <c r="D216" t="s">
        <v>1388</v>
      </c>
      <c r="E216" t="s">
        <v>1389</v>
      </c>
      <c r="F216" t="s">
        <v>1390</v>
      </c>
      <c r="I216" t="s">
        <v>1513</v>
      </c>
      <c r="J216" t="s">
        <v>1514</v>
      </c>
      <c r="K216" t="s">
        <v>1265</v>
      </c>
      <c r="L216">
        <v>71</v>
      </c>
      <c r="M216">
        <v>75</v>
      </c>
      <c r="Q216">
        <v>146</v>
      </c>
      <c r="R216">
        <v>73.03</v>
      </c>
      <c r="S216">
        <v>72.61</v>
      </c>
      <c r="T216">
        <v>71.540000000000006</v>
      </c>
      <c r="U216">
        <v>76.040000000000006</v>
      </c>
      <c r="Y216">
        <v>73.790000000000006</v>
      </c>
      <c r="Z216">
        <v>31</v>
      </c>
      <c r="AA216">
        <v>69</v>
      </c>
      <c r="AE216">
        <v>5</v>
      </c>
      <c r="AF216">
        <v>14</v>
      </c>
      <c r="AJ216">
        <v>69</v>
      </c>
    </row>
    <row r="217" spans="1:36" x14ac:dyDescent="0.25">
      <c r="A217" s="3" t="str">
        <f t="shared" si="3"/>
        <v>Rie Tsuji</v>
      </c>
      <c r="B217" s="4">
        <v>45830</v>
      </c>
      <c r="C217" t="s">
        <v>1387</v>
      </c>
      <c r="D217" t="s">
        <v>1388</v>
      </c>
      <c r="E217" t="s">
        <v>1389</v>
      </c>
      <c r="F217" t="s">
        <v>1390</v>
      </c>
      <c r="I217" t="s">
        <v>1515</v>
      </c>
      <c r="J217" t="s">
        <v>1516</v>
      </c>
      <c r="K217" t="s">
        <v>1265</v>
      </c>
      <c r="L217">
        <v>74</v>
      </c>
      <c r="M217">
        <v>72</v>
      </c>
      <c r="Q217">
        <v>146</v>
      </c>
      <c r="R217">
        <v>73.03</v>
      </c>
      <c r="S217">
        <v>72.61</v>
      </c>
      <c r="T217">
        <v>74.540000000000006</v>
      </c>
      <c r="U217">
        <v>73.040000000000006</v>
      </c>
      <c r="Y217">
        <v>73.790000000000006</v>
      </c>
      <c r="Z217">
        <v>71</v>
      </c>
      <c r="AA217">
        <v>69</v>
      </c>
      <c r="AE217">
        <v>8</v>
      </c>
      <c r="AF217">
        <v>14</v>
      </c>
      <c r="AJ217">
        <v>69</v>
      </c>
    </row>
    <row r="218" spans="1:36" x14ac:dyDescent="0.25">
      <c r="A218" s="3" t="str">
        <f t="shared" si="3"/>
        <v>Hinaco Yamauchi</v>
      </c>
      <c r="B218" s="4">
        <v>45830</v>
      </c>
      <c r="C218" t="s">
        <v>1387</v>
      </c>
      <c r="D218" t="s">
        <v>1388</v>
      </c>
      <c r="E218" t="s">
        <v>1389</v>
      </c>
      <c r="F218" t="s">
        <v>1390</v>
      </c>
      <c r="I218" t="s">
        <v>1517</v>
      </c>
      <c r="J218" t="s">
        <v>1518</v>
      </c>
      <c r="K218" t="s">
        <v>1265</v>
      </c>
      <c r="L218">
        <v>72</v>
      </c>
      <c r="M218">
        <v>74</v>
      </c>
      <c r="Q218">
        <v>146</v>
      </c>
      <c r="R218">
        <v>73.03</v>
      </c>
      <c r="S218">
        <v>72.61</v>
      </c>
      <c r="T218">
        <v>72.540000000000006</v>
      </c>
      <c r="U218">
        <v>75.040000000000006</v>
      </c>
      <c r="Y218">
        <v>73.790000000000006</v>
      </c>
      <c r="Z218">
        <v>46</v>
      </c>
      <c r="AA218">
        <v>69</v>
      </c>
      <c r="AE218">
        <v>6</v>
      </c>
      <c r="AF218">
        <v>14</v>
      </c>
      <c r="AJ218">
        <v>69</v>
      </c>
    </row>
    <row r="219" spans="1:36" x14ac:dyDescent="0.25">
      <c r="A219" s="3" t="str">
        <f t="shared" si="3"/>
        <v>Rumi Yoshiba</v>
      </c>
      <c r="B219" s="4">
        <v>45830</v>
      </c>
      <c r="C219" t="s">
        <v>1387</v>
      </c>
      <c r="D219" t="s">
        <v>1388</v>
      </c>
      <c r="E219" t="s">
        <v>1389</v>
      </c>
      <c r="F219" t="s">
        <v>1390</v>
      </c>
      <c r="I219" t="s">
        <v>1519</v>
      </c>
      <c r="J219" t="s">
        <v>1520</v>
      </c>
      <c r="K219" t="s">
        <v>1265</v>
      </c>
      <c r="L219">
        <v>73</v>
      </c>
      <c r="M219">
        <v>73</v>
      </c>
      <c r="Q219">
        <v>146</v>
      </c>
      <c r="R219">
        <v>73.03</v>
      </c>
      <c r="S219">
        <v>72.61</v>
      </c>
      <c r="T219">
        <v>73.540000000000006</v>
      </c>
      <c r="U219">
        <v>74.040000000000006</v>
      </c>
      <c r="Y219">
        <v>73.790000000000006</v>
      </c>
      <c r="Z219">
        <v>62</v>
      </c>
      <c r="AA219">
        <v>69</v>
      </c>
      <c r="AE219">
        <v>7</v>
      </c>
      <c r="AF219">
        <v>14</v>
      </c>
      <c r="AJ219">
        <v>69</v>
      </c>
    </row>
    <row r="220" spans="1:36" x14ac:dyDescent="0.25">
      <c r="A220" s="3" t="str">
        <f t="shared" si="3"/>
        <v>Seonwoo Bae</v>
      </c>
      <c r="B220" s="4">
        <v>45830</v>
      </c>
      <c r="C220" t="s">
        <v>1387</v>
      </c>
      <c r="D220" t="s">
        <v>1388</v>
      </c>
      <c r="E220" t="s">
        <v>1389</v>
      </c>
      <c r="F220" t="s">
        <v>1390</v>
      </c>
      <c r="I220" t="s">
        <v>1521</v>
      </c>
      <c r="J220" t="s">
        <v>1522</v>
      </c>
      <c r="K220" t="s">
        <v>1265</v>
      </c>
      <c r="L220">
        <v>76</v>
      </c>
      <c r="M220">
        <v>71</v>
      </c>
      <c r="Q220">
        <v>147</v>
      </c>
      <c r="R220">
        <v>73.03</v>
      </c>
      <c r="S220">
        <v>72.61</v>
      </c>
      <c r="T220">
        <v>76.540000000000006</v>
      </c>
      <c r="U220">
        <v>72.040000000000006</v>
      </c>
      <c r="Y220">
        <v>74.290000000000006</v>
      </c>
      <c r="Z220">
        <v>93</v>
      </c>
      <c r="AA220">
        <v>75</v>
      </c>
      <c r="AE220">
        <v>10</v>
      </c>
      <c r="AF220">
        <v>15</v>
      </c>
      <c r="AJ220">
        <v>75</v>
      </c>
    </row>
    <row r="221" spans="1:36" x14ac:dyDescent="0.25">
      <c r="A221" s="3" t="str">
        <f t="shared" si="3"/>
        <v>Nanako Inagaki</v>
      </c>
      <c r="B221" s="4">
        <v>45830</v>
      </c>
      <c r="C221" t="s">
        <v>1387</v>
      </c>
      <c r="D221" t="s">
        <v>1388</v>
      </c>
      <c r="E221" t="s">
        <v>1389</v>
      </c>
      <c r="F221" t="s">
        <v>1390</v>
      </c>
      <c r="I221" t="s">
        <v>1523</v>
      </c>
      <c r="J221" t="s">
        <v>1524</v>
      </c>
      <c r="K221" t="s">
        <v>1265</v>
      </c>
      <c r="L221">
        <v>75</v>
      </c>
      <c r="M221">
        <v>72</v>
      </c>
      <c r="Q221">
        <v>147</v>
      </c>
      <c r="R221">
        <v>73.03</v>
      </c>
      <c r="S221">
        <v>72.61</v>
      </c>
      <c r="T221">
        <v>75.540000000000006</v>
      </c>
      <c r="U221">
        <v>73.040000000000006</v>
      </c>
      <c r="Y221">
        <v>74.290000000000006</v>
      </c>
      <c r="Z221">
        <v>84</v>
      </c>
      <c r="AA221">
        <v>75</v>
      </c>
      <c r="AE221">
        <v>9</v>
      </c>
      <c r="AF221">
        <v>15</v>
      </c>
      <c r="AJ221">
        <v>75</v>
      </c>
    </row>
    <row r="222" spans="1:36" x14ac:dyDescent="0.25">
      <c r="A222" s="3" t="str">
        <f t="shared" si="3"/>
        <v>Minami Kiyomoto</v>
      </c>
      <c r="B222" s="4">
        <v>45830</v>
      </c>
      <c r="C222" t="s">
        <v>1387</v>
      </c>
      <c r="D222" t="s">
        <v>1388</v>
      </c>
      <c r="E222" t="s">
        <v>1389</v>
      </c>
      <c r="F222" t="s">
        <v>1390</v>
      </c>
      <c r="I222" t="s">
        <v>1525</v>
      </c>
      <c r="J222" t="s">
        <v>1505</v>
      </c>
      <c r="K222" t="s">
        <v>1265</v>
      </c>
      <c r="L222">
        <v>72</v>
      </c>
      <c r="M222">
        <v>75</v>
      </c>
      <c r="Q222">
        <v>147</v>
      </c>
      <c r="R222">
        <v>73.03</v>
      </c>
      <c r="S222">
        <v>72.61</v>
      </c>
      <c r="T222">
        <v>72.540000000000006</v>
      </c>
      <c r="U222">
        <v>76.040000000000006</v>
      </c>
      <c r="Y222">
        <v>74.290000000000006</v>
      </c>
      <c r="Z222">
        <v>46</v>
      </c>
      <c r="AA222">
        <v>75</v>
      </c>
      <c r="AE222">
        <v>6</v>
      </c>
      <c r="AF222">
        <v>15</v>
      </c>
      <c r="AJ222">
        <v>75</v>
      </c>
    </row>
    <row r="223" spans="1:36" x14ac:dyDescent="0.25">
      <c r="A223" s="3" t="str">
        <f t="shared" si="3"/>
        <v>Ayame Morii</v>
      </c>
      <c r="B223" s="4">
        <v>45830</v>
      </c>
      <c r="C223" t="s">
        <v>1387</v>
      </c>
      <c r="D223" t="s">
        <v>1388</v>
      </c>
      <c r="E223" t="s">
        <v>1389</v>
      </c>
      <c r="F223" t="s">
        <v>1390</v>
      </c>
      <c r="I223" t="s">
        <v>1526</v>
      </c>
      <c r="J223" t="s">
        <v>1527</v>
      </c>
      <c r="K223" t="s">
        <v>1265</v>
      </c>
      <c r="L223">
        <v>75</v>
      </c>
      <c r="M223">
        <v>72</v>
      </c>
      <c r="Q223">
        <v>147</v>
      </c>
      <c r="R223">
        <v>73.03</v>
      </c>
      <c r="S223">
        <v>72.61</v>
      </c>
      <c r="T223">
        <v>75.540000000000006</v>
      </c>
      <c r="U223">
        <v>73.040000000000006</v>
      </c>
      <c r="Y223">
        <v>74.290000000000006</v>
      </c>
      <c r="Z223">
        <v>84</v>
      </c>
      <c r="AA223">
        <v>75</v>
      </c>
      <c r="AE223">
        <v>9</v>
      </c>
      <c r="AF223">
        <v>15</v>
      </c>
      <c r="AJ223">
        <v>75</v>
      </c>
    </row>
    <row r="224" spans="1:36" x14ac:dyDescent="0.25">
      <c r="A224" s="3" t="str">
        <f t="shared" si="3"/>
        <v>Mao Nozawa</v>
      </c>
      <c r="B224" s="4">
        <v>45830</v>
      </c>
      <c r="C224" t="s">
        <v>1387</v>
      </c>
      <c r="D224" t="s">
        <v>1388</v>
      </c>
      <c r="E224" t="s">
        <v>1389</v>
      </c>
      <c r="F224" t="s">
        <v>1390</v>
      </c>
      <c r="I224" t="s">
        <v>1528</v>
      </c>
      <c r="J224" t="s">
        <v>1529</v>
      </c>
      <c r="K224" t="s">
        <v>1265</v>
      </c>
      <c r="L224">
        <v>72</v>
      </c>
      <c r="M224">
        <v>75</v>
      </c>
      <c r="Q224">
        <v>147</v>
      </c>
      <c r="R224">
        <v>73.03</v>
      </c>
      <c r="S224">
        <v>72.61</v>
      </c>
      <c r="T224">
        <v>72.540000000000006</v>
      </c>
      <c r="U224">
        <v>76.040000000000006</v>
      </c>
      <c r="Y224">
        <v>74.290000000000006</v>
      </c>
      <c r="Z224">
        <v>46</v>
      </c>
      <c r="AA224">
        <v>75</v>
      </c>
      <c r="AE224">
        <v>6</v>
      </c>
      <c r="AF224">
        <v>15</v>
      </c>
      <c r="AJ224">
        <v>75</v>
      </c>
    </row>
    <row r="225" spans="1:45" x14ac:dyDescent="0.25">
      <c r="A225" s="3" t="str">
        <f t="shared" si="3"/>
        <v>Rieru Shibusawa</v>
      </c>
      <c r="B225" s="4">
        <v>45830</v>
      </c>
      <c r="C225" t="s">
        <v>1387</v>
      </c>
      <c r="D225" t="s">
        <v>1388</v>
      </c>
      <c r="E225" t="s">
        <v>1389</v>
      </c>
      <c r="F225" t="s">
        <v>1390</v>
      </c>
      <c r="I225" t="s">
        <v>1530</v>
      </c>
      <c r="J225" t="s">
        <v>1531</v>
      </c>
      <c r="K225" t="s">
        <v>1265</v>
      </c>
      <c r="L225">
        <v>74</v>
      </c>
      <c r="M225">
        <v>73</v>
      </c>
      <c r="Q225">
        <v>147</v>
      </c>
      <c r="R225">
        <v>73.03</v>
      </c>
      <c r="S225">
        <v>72.61</v>
      </c>
      <c r="T225">
        <v>74.540000000000006</v>
      </c>
      <c r="U225">
        <v>74.040000000000006</v>
      </c>
      <c r="Y225">
        <v>74.290000000000006</v>
      </c>
      <c r="Z225">
        <v>71</v>
      </c>
      <c r="AA225">
        <v>75</v>
      </c>
      <c r="AE225">
        <v>8</v>
      </c>
      <c r="AF225">
        <v>15</v>
      </c>
      <c r="AJ225">
        <v>75</v>
      </c>
    </row>
    <row r="226" spans="1:45" x14ac:dyDescent="0.25">
      <c r="A226" s="3" t="str">
        <f t="shared" si="3"/>
        <v>Maria Shinohara</v>
      </c>
      <c r="B226" s="4">
        <v>45830</v>
      </c>
      <c r="C226" t="s">
        <v>1387</v>
      </c>
      <c r="D226" t="s">
        <v>1388</v>
      </c>
      <c r="E226" t="s">
        <v>1389</v>
      </c>
      <c r="F226" t="s">
        <v>1390</v>
      </c>
      <c r="I226" t="s">
        <v>1532</v>
      </c>
      <c r="J226" t="s">
        <v>1310</v>
      </c>
      <c r="K226" t="s">
        <v>1265</v>
      </c>
      <c r="L226">
        <v>73</v>
      </c>
      <c r="M226">
        <v>74</v>
      </c>
      <c r="Q226">
        <v>147</v>
      </c>
      <c r="R226">
        <v>73.03</v>
      </c>
      <c r="S226">
        <v>72.61</v>
      </c>
      <c r="T226">
        <v>73.540000000000006</v>
      </c>
      <c r="U226">
        <v>75.040000000000006</v>
      </c>
      <c r="Y226">
        <v>74.290000000000006</v>
      </c>
      <c r="Z226">
        <v>62</v>
      </c>
      <c r="AA226">
        <v>75</v>
      </c>
      <c r="AE226">
        <v>7</v>
      </c>
      <c r="AF226">
        <v>15</v>
      </c>
      <c r="AJ226">
        <v>75</v>
      </c>
    </row>
    <row r="227" spans="1:45" x14ac:dyDescent="0.25">
      <c r="A227" s="3" t="str">
        <f t="shared" si="3"/>
        <v>Saki Takeo</v>
      </c>
      <c r="B227" s="4">
        <v>45830</v>
      </c>
      <c r="C227" t="s">
        <v>1387</v>
      </c>
      <c r="D227" t="s">
        <v>1388</v>
      </c>
      <c r="E227" t="s">
        <v>1389</v>
      </c>
      <c r="F227" t="s">
        <v>1390</v>
      </c>
      <c r="I227" t="s">
        <v>1533</v>
      </c>
      <c r="J227" t="s">
        <v>1394</v>
      </c>
      <c r="K227" t="s">
        <v>1265</v>
      </c>
      <c r="L227">
        <v>72</v>
      </c>
      <c r="M227">
        <v>75</v>
      </c>
      <c r="Q227">
        <v>147</v>
      </c>
      <c r="R227">
        <v>73.03</v>
      </c>
      <c r="S227">
        <v>72.61</v>
      </c>
      <c r="T227">
        <v>72.540000000000006</v>
      </c>
      <c r="U227">
        <v>76.040000000000006</v>
      </c>
      <c r="Y227">
        <v>74.290000000000006</v>
      </c>
      <c r="Z227">
        <v>46</v>
      </c>
      <c r="AA227">
        <v>75</v>
      </c>
      <c r="AE227">
        <v>6</v>
      </c>
      <c r="AF227">
        <v>15</v>
      </c>
      <c r="AJ227">
        <v>75</v>
      </c>
    </row>
    <row r="228" spans="1:45" x14ac:dyDescent="0.25">
      <c r="A228" s="3" t="str">
        <f t="shared" si="3"/>
        <v>Minami Hiruta</v>
      </c>
      <c r="B228" s="4">
        <v>45830</v>
      </c>
      <c r="C228" t="s">
        <v>1387</v>
      </c>
      <c r="D228" t="s">
        <v>1388</v>
      </c>
      <c r="E228" t="s">
        <v>1389</v>
      </c>
      <c r="F228" t="s">
        <v>1390</v>
      </c>
      <c r="I228" t="s">
        <v>1534</v>
      </c>
      <c r="J228" t="s">
        <v>1505</v>
      </c>
      <c r="K228" t="s">
        <v>1265</v>
      </c>
      <c r="L228">
        <v>74</v>
      </c>
      <c r="M228">
        <v>74</v>
      </c>
      <c r="Q228">
        <v>148</v>
      </c>
      <c r="R228">
        <v>73.03</v>
      </c>
      <c r="S228">
        <v>72.61</v>
      </c>
      <c r="T228">
        <v>74.540000000000006</v>
      </c>
      <c r="U228">
        <v>75.040000000000006</v>
      </c>
      <c r="Y228">
        <v>74.790000000000006</v>
      </c>
      <c r="Z228">
        <v>71</v>
      </c>
      <c r="AA228">
        <v>83</v>
      </c>
      <c r="AE228">
        <v>8</v>
      </c>
      <c r="AF228">
        <v>16</v>
      </c>
      <c r="AJ228">
        <v>83</v>
      </c>
    </row>
    <row r="229" spans="1:45" x14ac:dyDescent="0.25">
      <c r="A229" s="3" t="str">
        <f t="shared" si="3"/>
        <v>Kana Nagai</v>
      </c>
      <c r="B229" s="4">
        <v>45830</v>
      </c>
      <c r="C229" t="s">
        <v>1387</v>
      </c>
      <c r="D229" t="s">
        <v>1388</v>
      </c>
      <c r="E229" t="s">
        <v>1389</v>
      </c>
      <c r="F229" t="s">
        <v>1390</v>
      </c>
      <c r="I229" t="s">
        <v>1535</v>
      </c>
      <c r="J229" t="s">
        <v>1430</v>
      </c>
      <c r="K229" t="s">
        <v>1265</v>
      </c>
      <c r="L229">
        <v>77</v>
      </c>
      <c r="M229">
        <v>71</v>
      </c>
      <c r="Q229">
        <v>148</v>
      </c>
      <c r="R229">
        <v>73.03</v>
      </c>
      <c r="S229">
        <v>72.61</v>
      </c>
      <c r="T229">
        <v>77.540000000000006</v>
      </c>
      <c r="U229">
        <v>72.040000000000006</v>
      </c>
      <c r="Y229">
        <v>74.790000000000006</v>
      </c>
      <c r="Z229">
        <v>98</v>
      </c>
      <c r="AA229">
        <v>83</v>
      </c>
      <c r="AE229">
        <v>11</v>
      </c>
      <c r="AF229">
        <v>16</v>
      </c>
      <c r="AJ229">
        <v>83</v>
      </c>
    </row>
    <row r="230" spans="1:45" x14ac:dyDescent="0.25">
      <c r="A230" s="3" t="str">
        <f t="shared" si="3"/>
        <v>Seira Oki</v>
      </c>
      <c r="B230" s="4">
        <v>45830</v>
      </c>
      <c r="C230" t="s">
        <v>1387</v>
      </c>
      <c r="D230" t="s">
        <v>1388</v>
      </c>
      <c r="E230" t="s">
        <v>1389</v>
      </c>
      <c r="F230" t="s">
        <v>1390</v>
      </c>
      <c r="I230" t="s">
        <v>1536</v>
      </c>
      <c r="J230" t="s">
        <v>1537</v>
      </c>
      <c r="K230" t="s">
        <v>1265</v>
      </c>
      <c r="L230">
        <v>72</v>
      </c>
      <c r="M230">
        <v>76</v>
      </c>
      <c r="Q230">
        <v>148</v>
      </c>
      <c r="R230">
        <v>73.03</v>
      </c>
      <c r="S230">
        <v>72.61</v>
      </c>
      <c r="T230">
        <v>72.540000000000006</v>
      </c>
      <c r="U230">
        <v>77.040000000000006</v>
      </c>
      <c r="Y230">
        <v>74.790000000000006</v>
      </c>
      <c r="Z230">
        <v>46</v>
      </c>
      <c r="AA230">
        <v>83</v>
      </c>
      <c r="AE230">
        <v>6</v>
      </c>
      <c r="AF230">
        <v>16</v>
      </c>
      <c r="AJ230">
        <v>83</v>
      </c>
    </row>
    <row r="231" spans="1:45" x14ac:dyDescent="0.25">
      <c r="A231" s="3" t="str">
        <f t="shared" si="3"/>
        <v>Nana Suganuma</v>
      </c>
      <c r="B231" s="4">
        <v>45830</v>
      </c>
      <c r="C231" t="s">
        <v>1387</v>
      </c>
      <c r="D231" t="s">
        <v>1388</v>
      </c>
      <c r="E231" t="s">
        <v>1389</v>
      </c>
      <c r="F231" t="s">
        <v>1390</v>
      </c>
      <c r="I231" t="s">
        <v>1538</v>
      </c>
      <c r="J231" t="s">
        <v>1539</v>
      </c>
      <c r="K231" t="s">
        <v>1265</v>
      </c>
      <c r="L231">
        <v>75</v>
      </c>
      <c r="M231">
        <v>73</v>
      </c>
      <c r="Q231">
        <v>148</v>
      </c>
      <c r="R231">
        <v>73.03</v>
      </c>
      <c r="S231">
        <v>72.61</v>
      </c>
      <c r="T231">
        <v>75.540000000000006</v>
      </c>
      <c r="U231">
        <v>74.040000000000006</v>
      </c>
      <c r="Y231">
        <v>74.790000000000006</v>
      </c>
      <c r="Z231">
        <v>84</v>
      </c>
      <c r="AA231">
        <v>83</v>
      </c>
      <c r="AE231">
        <v>9</v>
      </c>
      <c r="AF231">
        <v>16</v>
      </c>
      <c r="AJ231">
        <v>83</v>
      </c>
    </row>
    <row r="232" spans="1:45" x14ac:dyDescent="0.25">
      <c r="A232" s="3" t="str">
        <f t="shared" si="3"/>
        <v>Saho Yamada</v>
      </c>
      <c r="B232" s="4">
        <v>45830</v>
      </c>
      <c r="C232" t="s">
        <v>1387</v>
      </c>
      <c r="D232" t="s">
        <v>1388</v>
      </c>
      <c r="E232" t="s">
        <v>1389</v>
      </c>
      <c r="F232" t="s">
        <v>1390</v>
      </c>
      <c r="I232" t="s">
        <v>1540</v>
      </c>
      <c r="J232" t="s">
        <v>1541</v>
      </c>
      <c r="K232" t="s">
        <v>1265</v>
      </c>
      <c r="L232">
        <v>76</v>
      </c>
      <c r="M232">
        <v>72</v>
      </c>
      <c r="Q232">
        <v>148</v>
      </c>
      <c r="R232">
        <v>73.03</v>
      </c>
      <c r="S232">
        <v>72.61</v>
      </c>
      <c r="T232">
        <v>76.540000000000006</v>
      </c>
      <c r="U232">
        <v>73.040000000000006</v>
      </c>
      <c r="Y232">
        <v>74.790000000000006</v>
      </c>
      <c r="Z232">
        <v>93</v>
      </c>
      <c r="AA232">
        <v>83</v>
      </c>
      <c r="AE232">
        <v>10</v>
      </c>
      <c r="AF232">
        <v>16</v>
      </c>
      <c r="AJ232">
        <v>83</v>
      </c>
      <c r="AM232" s="5"/>
      <c r="AO232" s="5"/>
      <c r="AQ232" s="5"/>
      <c r="AS232" s="5"/>
    </row>
    <row r="233" spans="1:45" x14ac:dyDescent="0.25">
      <c r="A233" s="3" t="str">
        <f t="shared" si="3"/>
        <v>Sakura Yokomine</v>
      </c>
      <c r="B233" s="4">
        <v>45830</v>
      </c>
      <c r="C233" t="s">
        <v>1387</v>
      </c>
      <c r="D233" t="s">
        <v>1388</v>
      </c>
      <c r="E233" t="s">
        <v>1389</v>
      </c>
      <c r="F233" t="s">
        <v>1390</v>
      </c>
      <c r="I233" t="s">
        <v>1542</v>
      </c>
      <c r="J233" t="s">
        <v>1404</v>
      </c>
      <c r="K233" t="s">
        <v>1265</v>
      </c>
      <c r="L233">
        <v>73</v>
      </c>
      <c r="M233">
        <v>75</v>
      </c>
      <c r="Q233">
        <v>148</v>
      </c>
      <c r="R233">
        <v>73.03</v>
      </c>
      <c r="S233">
        <v>72.61</v>
      </c>
      <c r="T233">
        <v>73.540000000000006</v>
      </c>
      <c r="U233">
        <v>76.040000000000006</v>
      </c>
      <c r="Y233">
        <v>74.790000000000006</v>
      </c>
      <c r="Z233">
        <v>62</v>
      </c>
      <c r="AA233">
        <v>83</v>
      </c>
      <c r="AE233">
        <v>7</v>
      </c>
      <c r="AF233">
        <v>16</v>
      </c>
      <c r="AJ233">
        <v>83</v>
      </c>
      <c r="AM233" s="5"/>
      <c r="AO233" s="5"/>
      <c r="AQ233" s="5"/>
      <c r="AS233" s="5"/>
    </row>
    <row r="234" spans="1:45" x14ac:dyDescent="0.25">
      <c r="A234" s="3" t="str">
        <f t="shared" si="3"/>
        <v>Miyu Goto</v>
      </c>
      <c r="B234" s="4">
        <v>45830</v>
      </c>
      <c r="C234" t="s">
        <v>1387</v>
      </c>
      <c r="D234" t="s">
        <v>1388</v>
      </c>
      <c r="E234" t="s">
        <v>1389</v>
      </c>
      <c r="F234" t="s">
        <v>1390</v>
      </c>
      <c r="I234" t="s">
        <v>1543</v>
      </c>
      <c r="J234" t="s">
        <v>1432</v>
      </c>
      <c r="K234" t="s">
        <v>1265</v>
      </c>
      <c r="L234">
        <v>74</v>
      </c>
      <c r="M234">
        <v>75</v>
      </c>
      <c r="Q234">
        <v>149</v>
      </c>
      <c r="R234">
        <v>73.03</v>
      </c>
      <c r="S234">
        <v>72.61</v>
      </c>
      <c r="T234">
        <v>74.540000000000006</v>
      </c>
      <c r="U234">
        <v>76.040000000000006</v>
      </c>
      <c r="Y234">
        <v>75.290000000000006</v>
      </c>
      <c r="Z234">
        <v>71</v>
      </c>
      <c r="AA234">
        <v>89</v>
      </c>
      <c r="AE234">
        <v>8</v>
      </c>
      <c r="AF234">
        <v>17</v>
      </c>
      <c r="AJ234">
        <v>89</v>
      </c>
      <c r="AM234" s="5"/>
      <c r="AO234" s="5"/>
      <c r="AQ234" s="5"/>
      <c r="AS234" s="5"/>
    </row>
    <row r="235" spans="1:45" x14ac:dyDescent="0.25">
      <c r="A235" s="3" t="str">
        <f t="shared" si="3"/>
        <v>Asuka Kashiwabara</v>
      </c>
      <c r="B235" s="4">
        <v>45830</v>
      </c>
      <c r="C235" t="s">
        <v>1387</v>
      </c>
      <c r="D235" t="s">
        <v>1388</v>
      </c>
      <c r="E235" t="s">
        <v>1389</v>
      </c>
      <c r="F235" t="s">
        <v>1390</v>
      </c>
      <c r="I235" t="s">
        <v>1544</v>
      </c>
      <c r="J235" t="s">
        <v>1440</v>
      </c>
      <c r="K235" t="s">
        <v>1265</v>
      </c>
      <c r="L235">
        <v>75</v>
      </c>
      <c r="M235">
        <v>74</v>
      </c>
      <c r="Q235">
        <v>149</v>
      </c>
      <c r="R235">
        <v>73.03</v>
      </c>
      <c r="S235">
        <v>72.61</v>
      </c>
      <c r="T235">
        <v>75.540000000000006</v>
      </c>
      <c r="U235">
        <v>75.040000000000006</v>
      </c>
      <c r="Y235">
        <v>75.290000000000006</v>
      </c>
      <c r="Z235">
        <v>84</v>
      </c>
      <c r="AA235">
        <v>89</v>
      </c>
      <c r="AE235">
        <v>9</v>
      </c>
      <c r="AF235">
        <v>17</v>
      </c>
      <c r="AJ235">
        <v>89</v>
      </c>
      <c r="AM235" s="5"/>
      <c r="AO235" s="5"/>
      <c r="AQ235" s="5"/>
      <c r="AS235" s="5"/>
    </row>
    <row r="236" spans="1:45" x14ac:dyDescent="0.25">
      <c r="A236" s="3" t="str">
        <f t="shared" si="3"/>
        <v>Kotono Kozuma</v>
      </c>
      <c r="B236" s="4">
        <v>45830</v>
      </c>
      <c r="C236" t="s">
        <v>1387</v>
      </c>
      <c r="D236" t="s">
        <v>1388</v>
      </c>
      <c r="E236" t="s">
        <v>1389</v>
      </c>
      <c r="F236" t="s">
        <v>1390</v>
      </c>
      <c r="I236" t="s">
        <v>1545</v>
      </c>
      <c r="J236" t="s">
        <v>1354</v>
      </c>
      <c r="K236" t="s">
        <v>1265</v>
      </c>
      <c r="L236">
        <v>76</v>
      </c>
      <c r="M236">
        <v>73</v>
      </c>
      <c r="Q236">
        <v>149</v>
      </c>
      <c r="R236">
        <v>73.03</v>
      </c>
      <c r="S236">
        <v>72.61</v>
      </c>
      <c r="T236">
        <v>76.540000000000006</v>
      </c>
      <c r="U236">
        <v>74.040000000000006</v>
      </c>
      <c r="Y236">
        <v>75.290000000000006</v>
      </c>
      <c r="Z236">
        <v>93</v>
      </c>
      <c r="AA236">
        <v>89</v>
      </c>
      <c r="AE236">
        <v>10</v>
      </c>
      <c r="AF236">
        <v>17</v>
      </c>
      <c r="AJ236">
        <v>89</v>
      </c>
      <c r="AM236" s="5"/>
      <c r="AO236" s="5"/>
      <c r="AQ236" s="5"/>
      <c r="AS236" s="5"/>
    </row>
    <row r="237" spans="1:45" x14ac:dyDescent="0.25">
      <c r="A237" s="3" t="str">
        <f t="shared" si="3"/>
        <v>Aoi Ohnishi</v>
      </c>
      <c r="B237" s="4">
        <v>45830</v>
      </c>
      <c r="C237" t="s">
        <v>1387</v>
      </c>
      <c r="D237" t="s">
        <v>1388</v>
      </c>
      <c r="E237" t="s">
        <v>1389</v>
      </c>
      <c r="F237" t="s">
        <v>1390</v>
      </c>
      <c r="I237" t="s">
        <v>1546</v>
      </c>
      <c r="J237" t="s">
        <v>1547</v>
      </c>
      <c r="K237" t="s">
        <v>1265</v>
      </c>
      <c r="L237">
        <v>78</v>
      </c>
      <c r="M237">
        <v>71</v>
      </c>
      <c r="Q237">
        <v>149</v>
      </c>
      <c r="R237">
        <v>73.03</v>
      </c>
      <c r="S237">
        <v>72.61</v>
      </c>
      <c r="T237">
        <v>78.540000000000006</v>
      </c>
      <c r="U237">
        <v>72.040000000000006</v>
      </c>
      <c r="Y237">
        <v>75.290000000000006</v>
      </c>
      <c r="Z237">
        <v>100</v>
      </c>
      <c r="AA237">
        <v>89</v>
      </c>
      <c r="AE237">
        <v>12</v>
      </c>
      <c r="AF237">
        <v>17</v>
      </c>
      <c r="AJ237">
        <v>89</v>
      </c>
      <c r="AM237" s="5"/>
      <c r="AO237" s="5"/>
      <c r="AQ237" s="5"/>
      <c r="AS237" s="5"/>
    </row>
    <row r="238" spans="1:45" x14ac:dyDescent="0.25">
      <c r="A238" s="3" t="str">
        <f t="shared" si="3"/>
        <v>Yuri Okuyama</v>
      </c>
      <c r="B238" s="4">
        <v>45830</v>
      </c>
      <c r="C238" t="s">
        <v>1387</v>
      </c>
      <c r="D238" t="s">
        <v>1388</v>
      </c>
      <c r="E238" t="s">
        <v>1389</v>
      </c>
      <c r="F238" t="s">
        <v>1390</v>
      </c>
      <c r="I238" t="s">
        <v>1548</v>
      </c>
      <c r="J238" t="s">
        <v>1549</v>
      </c>
      <c r="K238" t="s">
        <v>1265</v>
      </c>
      <c r="L238">
        <v>74</v>
      </c>
      <c r="M238">
        <v>75</v>
      </c>
      <c r="Q238">
        <v>149</v>
      </c>
      <c r="R238">
        <v>73.03</v>
      </c>
      <c r="S238">
        <v>72.61</v>
      </c>
      <c r="T238">
        <v>74.540000000000006</v>
      </c>
      <c r="U238">
        <v>76.040000000000006</v>
      </c>
      <c r="Y238">
        <v>75.290000000000006</v>
      </c>
      <c r="Z238">
        <v>71</v>
      </c>
      <c r="AA238">
        <v>89</v>
      </c>
      <c r="AE238">
        <v>8</v>
      </c>
      <c r="AF238">
        <v>17</v>
      </c>
      <c r="AJ238">
        <v>89</v>
      </c>
      <c r="AM238" s="5"/>
      <c r="AO238" s="5"/>
      <c r="AQ238" s="5"/>
      <c r="AS238" s="5"/>
    </row>
    <row r="239" spans="1:45" x14ac:dyDescent="0.25">
      <c r="A239" s="3" t="str">
        <f t="shared" si="3"/>
        <v>Nana Yamashiro</v>
      </c>
      <c r="B239" s="4">
        <v>45830</v>
      </c>
      <c r="C239" t="s">
        <v>1387</v>
      </c>
      <c r="D239" t="s">
        <v>1388</v>
      </c>
      <c r="E239" t="s">
        <v>1389</v>
      </c>
      <c r="F239" t="s">
        <v>1390</v>
      </c>
      <c r="I239" t="s">
        <v>1550</v>
      </c>
      <c r="J239" t="s">
        <v>1539</v>
      </c>
      <c r="K239" t="s">
        <v>1265</v>
      </c>
      <c r="L239">
        <v>75</v>
      </c>
      <c r="M239">
        <v>74</v>
      </c>
      <c r="Q239">
        <v>149</v>
      </c>
      <c r="R239">
        <v>73.03</v>
      </c>
      <c r="S239">
        <v>72.61</v>
      </c>
      <c r="T239">
        <v>75.540000000000006</v>
      </c>
      <c r="U239">
        <v>75.040000000000006</v>
      </c>
      <c r="Y239">
        <v>75.290000000000006</v>
      </c>
      <c r="Z239">
        <v>84</v>
      </c>
      <c r="AA239">
        <v>89</v>
      </c>
      <c r="AE239">
        <v>9</v>
      </c>
      <c r="AF239">
        <v>17</v>
      </c>
      <c r="AJ239">
        <v>89</v>
      </c>
      <c r="AM239" s="5"/>
      <c r="AO239" s="5"/>
      <c r="AQ239" s="5"/>
      <c r="AS239" s="5"/>
    </row>
    <row r="240" spans="1:45" x14ac:dyDescent="0.25">
      <c r="A240" s="3" t="str">
        <f t="shared" si="3"/>
        <v>Reina Kato</v>
      </c>
      <c r="B240" s="4">
        <v>45830</v>
      </c>
      <c r="C240" t="s">
        <v>1387</v>
      </c>
      <c r="D240" t="s">
        <v>1388</v>
      </c>
      <c r="E240" t="s">
        <v>1389</v>
      </c>
      <c r="F240" t="s">
        <v>1390</v>
      </c>
      <c r="I240" t="s">
        <v>1551</v>
      </c>
      <c r="J240" t="s">
        <v>1552</v>
      </c>
      <c r="K240" t="s">
        <v>1265</v>
      </c>
      <c r="L240">
        <v>76</v>
      </c>
      <c r="M240">
        <v>74</v>
      </c>
      <c r="Q240">
        <v>150</v>
      </c>
      <c r="R240">
        <v>73.03</v>
      </c>
      <c r="S240">
        <v>72.61</v>
      </c>
      <c r="T240">
        <v>76.540000000000006</v>
      </c>
      <c r="U240">
        <v>75.040000000000006</v>
      </c>
      <c r="Y240">
        <v>75.790000000000006</v>
      </c>
      <c r="Z240">
        <v>93</v>
      </c>
      <c r="AA240">
        <v>95</v>
      </c>
      <c r="AE240">
        <v>10</v>
      </c>
      <c r="AF240">
        <v>18</v>
      </c>
      <c r="AJ240">
        <v>95</v>
      </c>
      <c r="AM240" s="5"/>
      <c r="AO240" s="5"/>
      <c r="AQ240" s="5"/>
      <c r="AS240" s="5"/>
    </row>
    <row r="241" spans="1:45" x14ac:dyDescent="0.25">
      <c r="A241" s="3" t="str">
        <f t="shared" si="3"/>
        <v>Yumi Kudo</v>
      </c>
      <c r="B241" s="4">
        <v>45830</v>
      </c>
      <c r="C241" t="s">
        <v>1387</v>
      </c>
      <c r="D241" t="s">
        <v>1388</v>
      </c>
      <c r="E241" t="s">
        <v>1389</v>
      </c>
      <c r="F241" t="s">
        <v>1390</v>
      </c>
      <c r="I241" t="s">
        <v>1465</v>
      </c>
      <c r="J241" t="s">
        <v>1553</v>
      </c>
      <c r="K241" t="s">
        <v>1265</v>
      </c>
      <c r="L241">
        <v>79</v>
      </c>
      <c r="M241">
        <v>71</v>
      </c>
      <c r="Q241">
        <v>150</v>
      </c>
      <c r="R241">
        <v>73.03</v>
      </c>
      <c r="S241">
        <v>72.61</v>
      </c>
      <c r="T241">
        <v>79.540000000000006</v>
      </c>
      <c r="U241">
        <v>72.040000000000006</v>
      </c>
      <c r="Y241">
        <v>75.790000000000006</v>
      </c>
      <c r="Z241">
        <v>104</v>
      </c>
      <c r="AA241">
        <v>95</v>
      </c>
      <c r="AE241">
        <v>13</v>
      </c>
      <c r="AF241">
        <v>18</v>
      </c>
      <c r="AJ241">
        <v>95</v>
      </c>
      <c r="AM241" s="5"/>
      <c r="AO241" s="5"/>
      <c r="AQ241" s="5"/>
      <c r="AS241" s="5"/>
    </row>
    <row r="242" spans="1:45" x14ac:dyDescent="0.25">
      <c r="A242" s="3" t="str">
        <f t="shared" si="3"/>
        <v>Isaki Sakashita</v>
      </c>
      <c r="B242" s="4">
        <v>45830</v>
      </c>
      <c r="C242" t="s">
        <v>1387</v>
      </c>
      <c r="D242" t="s">
        <v>1388</v>
      </c>
      <c r="E242" t="s">
        <v>1389</v>
      </c>
      <c r="F242" t="s">
        <v>1390</v>
      </c>
      <c r="I242" t="s">
        <v>1554</v>
      </c>
      <c r="J242" t="s">
        <v>1555</v>
      </c>
      <c r="K242" t="s">
        <v>1265</v>
      </c>
      <c r="L242">
        <v>72</v>
      </c>
      <c r="M242">
        <v>78</v>
      </c>
      <c r="Q242">
        <v>150</v>
      </c>
      <c r="R242">
        <v>73.03</v>
      </c>
      <c r="S242">
        <v>72.61</v>
      </c>
      <c r="T242">
        <v>72.540000000000006</v>
      </c>
      <c r="U242">
        <v>79.040000000000006</v>
      </c>
      <c r="Y242">
        <v>75.790000000000006</v>
      </c>
      <c r="Z242">
        <v>46</v>
      </c>
      <c r="AA242">
        <v>95</v>
      </c>
      <c r="AE242">
        <v>6</v>
      </c>
      <c r="AF242">
        <v>18</v>
      </c>
      <c r="AJ242">
        <v>95</v>
      </c>
      <c r="AM242" s="5"/>
      <c r="AO242" s="5"/>
      <c r="AQ242" s="5"/>
      <c r="AS242" s="5"/>
    </row>
    <row r="243" spans="1:45" x14ac:dyDescent="0.25">
      <c r="A243" s="3" t="str">
        <f t="shared" si="3"/>
        <v>Ayumi Tokunaga</v>
      </c>
      <c r="B243" s="4">
        <v>45830</v>
      </c>
      <c r="C243" t="s">
        <v>1387</v>
      </c>
      <c r="D243" t="s">
        <v>1388</v>
      </c>
      <c r="E243" t="s">
        <v>1389</v>
      </c>
      <c r="F243" t="s">
        <v>1390</v>
      </c>
      <c r="I243" t="s">
        <v>1556</v>
      </c>
      <c r="J243" t="s">
        <v>1468</v>
      </c>
      <c r="K243" t="s">
        <v>1265</v>
      </c>
      <c r="L243">
        <v>78</v>
      </c>
      <c r="M243">
        <v>72</v>
      </c>
      <c r="Q243">
        <v>150</v>
      </c>
      <c r="R243">
        <v>73.03</v>
      </c>
      <c r="S243">
        <v>72.61</v>
      </c>
      <c r="T243">
        <v>78.540000000000006</v>
      </c>
      <c r="U243">
        <v>73.040000000000006</v>
      </c>
      <c r="Y243">
        <v>75.790000000000006</v>
      </c>
      <c r="Z243">
        <v>100</v>
      </c>
      <c r="AA243">
        <v>95</v>
      </c>
      <c r="AE243">
        <v>12</v>
      </c>
      <c r="AF243">
        <v>18</v>
      </c>
      <c r="AJ243">
        <v>95</v>
      </c>
      <c r="AM243" s="5"/>
      <c r="AO243" s="5"/>
      <c r="AQ243" s="5"/>
      <c r="AS243" s="5"/>
    </row>
    <row r="244" spans="1:45" x14ac:dyDescent="0.25">
      <c r="A244" s="3" t="str">
        <f t="shared" si="3"/>
        <v>Lala Anai</v>
      </c>
      <c r="B244" s="4">
        <v>45830</v>
      </c>
      <c r="C244" t="s">
        <v>1387</v>
      </c>
      <c r="D244" t="s">
        <v>1388</v>
      </c>
      <c r="E244" t="s">
        <v>1389</v>
      </c>
      <c r="F244" t="s">
        <v>1390</v>
      </c>
      <c r="I244" t="s">
        <v>1557</v>
      </c>
      <c r="J244" t="s">
        <v>1558</v>
      </c>
      <c r="K244" t="s">
        <v>1265</v>
      </c>
      <c r="L244">
        <v>75</v>
      </c>
      <c r="M244">
        <v>76</v>
      </c>
      <c r="Q244">
        <v>151</v>
      </c>
      <c r="R244">
        <v>73.03</v>
      </c>
      <c r="S244">
        <v>72.61</v>
      </c>
      <c r="T244">
        <v>75.540000000000006</v>
      </c>
      <c r="U244">
        <v>77.040000000000006</v>
      </c>
      <c r="Y244">
        <v>76.290000000000006</v>
      </c>
      <c r="Z244">
        <v>84</v>
      </c>
      <c r="AA244">
        <v>99</v>
      </c>
      <c r="AE244">
        <v>9</v>
      </c>
      <c r="AF244">
        <v>19</v>
      </c>
      <c r="AJ244">
        <v>99</v>
      </c>
      <c r="AM244" s="5"/>
      <c r="AO244" s="5"/>
      <c r="AQ244" s="5"/>
      <c r="AS244" s="5"/>
    </row>
    <row r="245" spans="1:45" x14ac:dyDescent="0.25">
      <c r="A245" s="3" t="str">
        <f t="shared" si="3"/>
        <v>Karen Gondo</v>
      </c>
      <c r="B245" s="4">
        <v>45830</v>
      </c>
      <c r="C245" t="s">
        <v>1387</v>
      </c>
      <c r="D245" t="s">
        <v>1388</v>
      </c>
      <c r="E245" t="s">
        <v>1389</v>
      </c>
      <c r="F245" t="s">
        <v>1390</v>
      </c>
      <c r="I245" t="s">
        <v>1559</v>
      </c>
      <c r="J245" t="s">
        <v>1296</v>
      </c>
      <c r="K245" t="s">
        <v>1265</v>
      </c>
      <c r="L245">
        <v>74</v>
      </c>
      <c r="M245">
        <v>77</v>
      </c>
      <c r="Q245">
        <v>151</v>
      </c>
      <c r="R245">
        <v>73.03</v>
      </c>
      <c r="S245">
        <v>72.61</v>
      </c>
      <c r="T245">
        <v>74.540000000000006</v>
      </c>
      <c r="U245">
        <v>78.040000000000006</v>
      </c>
      <c r="Y245">
        <v>76.290000000000006</v>
      </c>
      <c r="Z245">
        <v>71</v>
      </c>
      <c r="AA245">
        <v>99</v>
      </c>
      <c r="AE245">
        <v>8</v>
      </c>
      <c r="AF245">
        <v>19</v>
      </c>
      <c r="AJ245">
        <v>99</v>
      </c>
      <c r="AM245" s="5"/>
      <c r="AO245" s="5"/>
      <c r="AQ245" s="5"/>
      <c r="AS245" s="5"/>
    </row>
    <row r="246" spans="1:45" x14ac:dyDescent="0.25">
      <c r="A246" s="3" t="str">
        <f t="shared" si="3"/>
        <v>Natsuka Hori</v>
      </c>
      <c r="B246" s="4">
        <v>45830</v>
      </c>
      <c r="C246" t="s">
        <v>1387</v>
      </c>
      <c r="D246" t="s">
        <v>1388</v>
      </c>
      <c r="E246" t="s">
        <v>1389</v>
      </c>
      <c r="F246" t="s">
        <v>1390</v>
      </c>
      <c r="I246" t="s">
        <v>1461</v>
      </c>
      <c r="J246" t="s">
        <v>1560</v>
      </c>
      <c r="K246" t="s">
        <v>1265</v>
      </c>
      <c r="L246">
        <v>77</v>
      </c>
      <c r="M246">
        <v>74</v>
      </c>
      <c r="Q246">
        <v>151</v>
      </c>
      <c r="R246">
        <v>73.03</v>
      </c>
      <c r="S246">
        <v>72.61</v>
      </c>
      <c r="T246">
        <v>77.540000000000006</v>
      </c>
      <c r="U246">
        <v>75.040000000000006</v>
      </c>
      <c r="Y246">
        <v>76.290000000000006</v>
      </c>
      <c r="Z246">
        <v>98</v>
      </c>
      <c r="AA246">
        <v>99</v>
      </c>
      <c r="AE246">
        <v>11</v>
      </c>
      <c r="AF246">
        <v>19</v>
      </c>
      <c r="AJ246">
        <v>99</v>
      </c>
      <c r="AM246" s="5"/>
      <c r="AO246" s="5"/>
      <c r="AQ246" s="5"/>
      <c r="AS246" s="5"/>
    </row>
    <row r="247" spans="1:45" x14ac:dyDescent="0.25">
      <c r="A247" s="3" t="str">
        <f t="shared" si="3"/>
        <v>Haruka Kawasaki</v>
      </c>
      <c r="B247" s="4">
        <v>45830</v>
      </c>
      <c r="C247" t="s">
        <v>1387</v>
      </c>
      <c r="D247" t="s">
        <v>1388</v>
      </c>
      <c r="E247" t="s">
        <v>1389</v>
      </c>
      <c r="F247" t="s">
        <v>1390</v>
      </c>
      <c r="I247" t="s">
        <v>1561</v>
      </c>
      <c r="J247" t="s">
        <v>1416</v>
      </c>
      <c r="K247" t="s">
        <v>1265</v>
      </c>
      <c r="L247">
        <v>74</v>
      </c>
      <c r="M247">
        <v>77</v>
      </c>
      <c r="Q247">
        <v>151</v>
      </c>
      <c r="R247">
        <v>73.03</v>
      </c>
      <c r="S247">
        <v>72.61</v>
      </c>
      <c r="T247">
        <v>74.540000000000006</v>
      </c>
      <c r="U247">
        <v>78.040000000000006</v>
      </c>
      <c r="Y247">
        <v>76.290000000000006</v>
      </c>
      <c r="Z247">
        <v>71</v>
      </c>
      <c r="AA247">
        <v>99</v>
      </c>
      <c r="AE247">
        <v>8</v>
      </c>
      <c r="AF247">
        <v>19</v>
      </c>
      <c r="AJ247">
        <v>99</v>
      </c>
      <c r="AM247" s="5"/>
      <c r="AO247" s="5"/>
      <c r="AQ247" s="5"/>
      <c r="AS247" s="5"/>
    </row>
    <row r="248" spans="1:45" x14ac:dyDescent="0.25">
      <c r="A248" s="3" t="str">
        <f t="shared" si="3"/>
        <v>Kanae Nagata</v>
      </c>
      <c r="B248" s="4">
        <v>45830</v>
      </c>
      <c r="C248" t="s">
        <v>1387</v>
      </c>
      <c r="D248" t="s">
        <v>1388</v>
      </c>
      <c r="E248" t="s">
        <v>1389</v>
      </c>
      <c r="F248" t="s">
        <v>1390</v>
      </c>
      <c r="I248" t="s">
        <v>1562</v>
      </c>
      <c r="J248" t="s">
        <v>1563</v>
      </c>
      <c r="K248" t="s">
        <v>1265</v>
      </c>
      <c r="L248">
        <v>79</v>
      </c>
      <c r="M248">
        <v>73</v>
      </c>
      <c r="Q248">
        <v>152</v>
      </c>
      <c r="R248">
        <v>73.03</v>
      </c>
      <c r="S248">
        <v>72.61</v>
      </c>
      <c r="T248">
        <v>79.540000000000006</v>
      </c>
      <c r="U248">
        <v>74.040000000000006</v>
      </c>
      <c r="Y248">
        <v>76.790000000000006</v>
      </c>
      <c r="Z248">
        <v>104</v>
      </c>
      <c r="AA248">
        <v>103</v>
      </c>
      <c r="AE248">
        <v>13</v>
      </c>
      <c r="AF248">
        <v>20</v>
      </c>
      <c r="AJ248">
        <v>103</v>
      </c>
      <c r="AM248" s="5"/>
      <c r="AO248" s="5"/>
      <c r="AQ248" s="5"/>
      <c r="AS248" s="5"/>
    </row>
    <row r="249" spans="1:45" x14ac:dyDescent="0.25">
      <c r="A249" s="3" t="str">
        <f t="shared" si="3"/>
        <v>Mayu Hosaka</v>
      </c>
      <c r="B249" s="4">
        <v>45830</v>
      </c>
      <c r="C249" t="s">
        <v>1387</v>
      </c>
      <c r="D249" t="s">
        <v>1388</v>
      </c>
      <c r="E249" t="s">
        <v>1389</v>
      </c>
      <c r="F249" t="s">
        <v>1390</v>
      </c>
      <c r="I249" t="s">
        <v>1564</v>
      </c>
      <c r="J249" t="s">
        <v>1565</v>
      </c>
      <c r="K249" t="s">
        <v>1265</v>
      </c>
      <c r="L249">
        <v>78</v>
      </c>
      <c r="M249">
        <v>75</v>
      </c>
      <c r="Q249">
        <v>153</v>
      </c>
      <c r="R249">
        <v>73.03</v>
      </c>
      <c r="S249">
        <v>72.61</v>
      </c>
      <c r="T249">
        <v>78.540000000000006</v>
      </c>
      <c r="U249">
        <v>76.040000000000006</v>
      </c>
      <c r="Y249">
        <v>77.290000000000006</v>
      </c>
      <c r="Z249">
        <v>100</v>
      </c>
      <c r="AA249">
        <v>104</v>
      </c>
      <c r="AE249">
        <v>12</v>
      </c>
      <c r="AF249">
        <v>21</v>
      </c>
      <c r="AJ249">
        <v>104</v>
      </c>
      <c r="AM249" s="5"/>
      <c r="AO249" s="5"/>
      <c r="AQ249" s="5"/>
      <c r="AS249" s="5"/>
    </row>
    <row r="250" spans="1:45" x14ac:dyDescent="0.25">
      <c r="A250" s="3" t="str">
        <f t="shared" si="3"/>
        <v>Reika Usui</v>
      </c>
      <c r="B250" s="4">
        <v>45830</v>
      </c>
      <c r="C250" t="s">
        <v>1387</v>
      </c>
      <c r="D250" t="s">
        <v>1388</v>
      </c>
      <c r="E250" t="s">
        <v>1389</v>
      </c>
      <c r="F250" t="s">
        <v>1390</v>
      </c>
      <c r="I250" t="s">
        <v>1566</v>
      </c>
      <c r="J250" t="s">
        <v>1474</v>
      </c>
      <c r="K250" t="s">
        <v>1265</v>
      </c>
      <c r="L250">
        <v>81</v>
      </c>
      <c r="M250">
        <v>74</v>
      </c>
      <c r="Q250">
        <v>155</v>
      </c>
      <c r="R250">
        <v>73.03</v>
      </c>
      <c r="S250">
        <v>72.61</v>
      </c>
      <c r="T250">
        <v>81.540000000000006</v>
      </c>
      <c r="U250">
        <v>75.040000000000006</v>
      </c>
      <c r="Y250">
        <v>78.290000000000006</v>
      </c>
      <c r="Z250">
        <v>106</v>
      </c>
      <c r="AA250">
        <v>105</v>
      </c>
      <c r="AE250">
        <v>15</v>
      </c>
      <c r="AF250">
        <v>23</v>
      </c>
      <c r="AJ250">
        <v>105</v>
      </c>
      <c r="AM250" s="5"/>
      <c r="AO250" s="5"/>
      <c r="AQ250" s="5"/>
      <c r="AS250" s="5"/>
    </row>
    <row r="251" spans="1:45" x14ac:dyDescent="0.25">
      <c r="A251" s="3" t="str">
        <f t="shared" si="3"/>
        <v>Chihiro Kogure</v>
      </c>
      <c r="B251" s="4">
        <v>45830</v>
      </c>
      <c r="C251" t="s">
        <v>1387</v>
      </c>
      <c r="D251" t="s">
        <v>1388</v>
      </c>
      <c r="E251" t="s">
        <v>1389</v>
      </c>
      <c r="F251" t="s">
        <v>1390</v>
      </c>
      <c r="I251" t="s">
        <v>1567</v>
      </c>
      <c r="J251" t="s">
        <v>1568</v>
      </c>
      <c r="K251" t="s">
        <v>1265</v>
      </c>
      <c r="L251">
        <v>78</v>
      </c>
      <c r="M251">
        <v>79</v>
      </c>
      <c r="Q251">
        <v>157</v>
      </c>
      <c r="R251">
        <v>73.03</v>
      </c>
      <c r="S251">
        <v>72.61</v>
      </c>
      <c r="T251">
        <v>78.540000000000006</v>
      </c>
      <c r="U251">
        <v>80.040000000000006</v>
      </c>
      <c r="Y251">
        <v>79.290000000000006</v>
      </c>
      <c r="Z251">
        <v>100</v>
      </c>
      <c r="AA251">
        <v>106</v>
      </c>
      <c r="AE251">
        <v>12</v>
      </c>
      <c r="AF251">
        <v>25</v>
      </c>
      <c r="AJ251">
        <v>106</v>
      </c>
      <c r="AM251" s="5"/>
      <c r="AO251" s="5"/>
      <c r="AQ251" s="5"/>
      <c r="AS251" s="5"/>
    </row>
    <row r="252" spans="1:45" x14ac:dyDescent="0.25">
      <c r="A252" s="3" t="str">
        <f t="shared" si="3"/>
        <v>Moeno Tan</v>
      </c>
      <c r="B252" s="4">
        <v>45830</v>
      </c>
      <c r="C252" t="s">
        <v>1387</v>
      </c>
      <c r="D252" t="s">
        <v>1388</v>
      </c>
      <c r="E252" t="s">
        <v>1389</v>
      </c>
      <c r="F252" t="s">
        <v>1390</v>
      </c>
      <c r="I252" t="s">
        <v>1244</v>
      </c>
      <c r="J252" t="s">
        <v>1569</v>
      </c>
      <c r="K252" t="s">
        <v>1265</v>
      </c>
      <c r="L252">
        <v>82</v>
      </c>
      <c r="M252">
        <v>77</v>
      </c>
      <c r="Q252">
        <v>159</v>
      </c>
      <c r="R252">
        <v>73.03</v>
      </c>
      <c r="S252">
        <v>72.61</v>
      </c>
      <c r="T252">
        <v>82.54</v>
      </c>
      <c r="U252">
        <v>78.040000000000006</v>
      </c>
      <c r="Y252">
        <v>80.290000000000006</v>
      </c>
      <c r="Z252">
        <v>107</v>
      </c>
      <c r="AA252">
        <v>107</v>
      </c>
      <c r="AE252">
        <v>16</v>
      </c>
      <c r="AF252">
        <v>27</v>
      </c>
      <c r="AJ252">
        <v>107</v>
      </c>
      <c r="AM252" s="5"/>
      <c r="AO252" s="5"/>
      <c r="AQ252" s="5"/>
      <c r="AS252" s="5"/>
    </row>
    <row r="253" spans="1:45" x14ac:dyDescent="0.25">
      <c r="A253" s="3" t="str">
        <f t="shared" si="3"/>
        <v>Ayano Yasuda</v>
      </c>
      <c r="B253" s="4">
        <v>45830</v>
      </c>
      <c r="C253" t="s">
        <v>1387</v>
      </c>
      <c r="D253" t="s">
        <v>1388</v>
      </c>
      <c r="E253" t="s">
        <v>1389</v>
      </c>
      <c r="F253" t="s">
        <v>1390</v>
      </c>
      <c r="I253" t="s">
        <v>1506</v>
      </c>
      <c r="J253" t="s">
        <v>1570</v>
      </c>
      <c r="K253" t="s">
        <v>1265</v>
      </c>
      <c r="L253">
        <v>82</v>
      </c>
      <c r="M253">
        <v>78</v>
      </c>
      <c r="Q253">
        <v>160</v>
      </c>
      <c r="R253">
        <v>73.03</v>
      </c>
      <c r="S253">
        <v>72.61</v>
      </c>
      <c r="T253">
        <v>82.54</v>
      </c>
      <c r="U253">
        <v>79.040000000000006</v>
      </c>
      <c r="Y253">
        <v>80.790000000000006</v>
      </c>
      <c r="Z253">
        <v>107</v>
      </c>
      <c r="AA253">
        <v>108</v>
      </c>
      <c r="AE253">
        <v>16</v>
      </c>
      <c r="AF253">
        <v>28</v>
      </c>
      <c r="AJ253">
        <v>108</v>
      </c>
      <c r="AM253" s="5"/>
      <c r="AO253" s="5"/>
      <c r="AQ253" s="5"/>
      <c r="AS253" s="5"/>
    </row>
    <row r="254" spans="1:45" x14ac:dyDescent="0.25">
      <c r="A254" s="3" t="str">
        <f t="shared" si="3"/>
        <v>Seunghui Ro</v>
      </c>
      <c r="B254" s="4">
        <v>45830</v>
      </c>
      <c r="C254" t="s">
        <v>1571</v>
      </c>
      <c r="D254" t="s">
        <v>1572</v>
      </c>
      <c r="E254" t="s">
        <v>1573</v>
      </c>
      <c r="F254" t="s">
        <v>1574</v>
      </c>
      <c r="I254" t="s">
        <v>1575</v>
      </c>
      <c r="J254" t="s">
        <v>1576</v>
      </c>
      <c r="K254">
        <v>1</v>
      </c>
      <c r="L254">
        <v>70</v>
      </c>
      <c r="M254">
        <v>67</v>
      </c>
      <c r="N254">
        <v>66</v>
      </c>
      <c r="Q254">
        <v>203</v>
      </c>
      <c r="R254">
        <v>72.400000000000006</v>
      </c>
      <c r="S254">
        <v>71.95</v>
      </c>
      <c r="T254">
        <v>69.17</v>
      </c>
      <c r="U254">
        <v>68.790000000000006</v>
      </c>
      <c r="V254">
        <v>65.45</v>
      </c>
      <c r="Y254">
        <v>67.8</v>
      </c>
      <c r="Z254">
        <v>14</v>
      </c>
      <c r="AA254">
        <v>7</v>
      </c>
      <c r="AB254">
        <v>1</v>
      </c>
      <c r="AE254">
        <v>4</v>
      </c>
      <c r="AF254">
        <v>6</v>
      </c>
      <c r="AG254">
        <v>0</v>
      </c>
      <c r="AJ254">
        <v>1</v>
      </c>
      <c r="AM254" s="5"/>
      <c r="AO254" s="5"/>
      <c r="AQ254" s="5"/>
      <c r="AS254" s="5"/>
    </row>
    <row r="255" spans="1:45" x14ac:dyDescent="0.25">
      <c r="A255" s="3" t="str">
        <f t="shared" si="3"/>
        <v>Dayeon Lee</v>
      </c>
      <c r="B255" s="4">
        <v>45830</v>
      </c>
      <c r="C255" t="s">
        <v>1571</v>
      </c>
      <c r="D255" t="s">
        <v>1572</v>
      </c>
      <c r="E255" t="s">
        <v>1573</v>
      </c>
      <c r="F255" t="s">
        <v>1574</v>
      </c>
      <c r="I255" t="s">
        <v>1270</v>
      </c>
      <c r="J255" t="s">
        <v>1577</v>
      </c>
      <c r="K255">
        <v>2</v>
      </c>
      <c r="L255">
        <v>66</v>
      </c>
      <c r="M255">
        <v>65</v>
      </c>
      <c r="N255">
        <v>72</v>
      </c>
      <c r="Q255">
        <v>203</v>
      </c>
      <c r="R255">
        <v>72.400000000000006</v>
      </c>
      <c r="S255">
        <v>71.95</v>
      </c>
      <c r="T255">
        <v>65.17</v>
      </c>
      <c r="U255">
        <v>66.790000000000006</v>
      </c>
      <c r="V255">
        <v>71.45</v>
      </c>
      <c r="Y255">
        <v>67.8</v>
      </c>
      <c r="Z255">
        <v>1</v>
      </c>
      <c r="AA255">
        <v>1</v>
      </c>
      <c r="AB255">
        <v>1</v>
      </c>
      <c r="AE255">
        <v>0</v>
      </c>
      <c r="AF255">
        <v>-1</v>
      </c>
      <c r="AG255">
        <v>0</v>
      </c>
      <c r="AJ255">
        <v>2</v>
      </c>
    </row>
    <row r="256" spans="1:45" x14ac:dyDescent="0.25">
      <c r="A256" s="3" t="str">
        <f t="shared" si="3"/>
        <v>Heejeong Lim</v>
      </c>
      <c r="B256" s="4">
        <v>45830</v>
      </c>
      <c r="C256" t="s">
        <v>1571</v>
      </c>
      <c r="D256" t="s">
        <v>1572</v>
      </c>
      <c r="E256" t="s">
        <v>1573</v>
      </c>
      <c r="F256" t="s">
        <v>1574</v>
      </c>
      <c r="I256" t="s">
        <v>1578</v>
      </c>
      <c r="J256" t="s">
        <v>1579</v>
      </c>
      <c r="K256">
        <v>3</v>
      </c>
      <c r="L256">
        <v>68</v>
      </c>
      <c r="M256">
        <v>69</v>
      </c>
      <c r="N256">
        <v>67</v>
      </c>
      <c r="Q256">
        <v>204</v>
      </c>
      <c r="R256">
        <v>72.400000000000006</v>
      </c>
      <c r="S256">
        <v>71.95</v>
      </c>
      <c r="T256">
        <v>67.17</v>
      </c>
      <c r="U256">
        <v>70.790000000000006</v>
      </c>
      <c r="V256">
        <v>66.45</v>
      </c>
      <c r="Y256">
        <v>68.14</v>
      </c>
      <c r="Z256">
        <v>4</v>
      </c>
      <c r="AA256">
        <v>7</v>
      </c>
      <c r="AB256">
        <v>3</v>
      </c>
      <c r="AE256">
        <v>2</v>
      </c>
      <c r="AF256">
        <v>6</v>
      </c>
      <c r="AG256">
        <v>1</v>
      </c>
      <c r="AJ256">
        <v>3</v>
      </c>
      <c r="AM256" s="5"/>
      <c r="AO256" s="5"/>
      <c r="AQ256" s="5"/>
      <c r="AS256" s="5"/>
    </row>
    <row r="257" spans="1:45" x14ac:dyDescent="0.25">
      <c r="A257" s="3" t="str">
        <f t="shared" si="3"/>
        <v>Ji Hyeon Lee</v>
      </c>
      <c r="B257" s="4">
        <v>45830</v>
      </c>
      <c r="C257" t="s">
        <v>1571</v>
      </c>
      <c r="D257" t="s">
        <v>1572</v>
      </c>
      <c r="E257" t="s">
        <v>1573</v>
      </c>
      <c r="F257" t="s">
        <v>1574</v>
      </c>
      <c r="I257" t="s">
        <v>1270</v>
      </c>
      <c r="J257" t="s">
        <v>1580</v>
      </c>
      <c r="K257">
        <v>4</v>
      </c>
      <c r="L257">
        <v>67</v>
      </c>
      <c r="M257">
        <v>67</v>
      </c>
      <c r="N257">
        <v>71</v>
      </c>
      <c r="Q257">
        <v>205</v>
      </c>
      <c r="R257">
        <v>72.400000000000006</v>
      </c>
      <c r="S257">
        <v>71.95</v>
      </c>
      <c r="T257">
        <v>66.17</v>
      </c>
      <c r="U257">
        <v>68.790000000000006</v>
      </c>
      <c r="V257">
        <v>70.45</v>
      </c>
      <c r="Y257">
        <v>68.47</v>
      </c>
      <c r="Z257">
        <v>3</v>
      </c>
      <c r="AA257">
        <v>4</v>
      </c>
      <c r="AB257">
        <v>4</v>
      </c>
      <c r="AE257">
        <v>1</v>
      </c>
      <c r="AF257">
        <v>3</v>
      </c>
      <c r="AG257">
        <v>2</v>
      </c>
      <c r="AJ257">
        <v>4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Hyunjo Yoo</v>
      </c>
      <c r="B258" s="4">
        <v>45830</v>
      </c>
      <c r="C258" t="s">
        <v>1571</v>
      </c>
      <c r="D258" t="s">
        <v>1572</v>
      </c>
      <c r="E258" t="s">
        <v>1573</v>
      </c>
      <c r="F258" t="s">
        <v>1574</v>
      </c>
      <c r="I258" t="s">
        <v>1581</v>
      </c>
      <c r="J258" t="s">
        <v>1582</v>
      </c>
      <c r="K258">
        <v>4</v>
      </c>
      <c r="L258">
        <v>69</v>
      </c>
      <c r="M258">
        <v>64</v>
      </c>
      <c r="N258">
        <v>72</v>
      </c>
      <c r="Q258">
        <v>205</v>
      </c>
      <c r="R258">
        <v>72.400000000000006</v>
      </c>
      <c r="S258">
        <v>71.95</v>
      </c>
      <c r="T258">
        <v>68.17</v>
      </c>
      <c r="U258">
        <v>65.790000000000006</v>
      </c>
      <c r="V258">
        <v>71.45</v>
      </c>
      <c r="Y258">
        <v>68.47</v>
      </c>
      <c r="Z258">
        <v>11</v>
      </c>
      <c r="AA258">
        <v>3</v>
      </c>
      <c r="AB258">
        <v>4</v>
      </c>
      <c r="AE258">
        <v>3</v>
      </c>
      <c r="AF258">
        <v>2</v>
      </c>
      <c r="AG258">
        <v>2</v>
      </c>
      <c r="AJ258">
        <v>4</v>
      </c>
      <c r="AM258" s="5"/>
      <c r="AO258" s="5"/>
      <c r="AQ258" s="5"/>
      <c r="AS258" s="5"/>
    </row>
    <row r="259" spans="1:45" x14ac:dyDescent="0.25">
      <c r="A259" s="3" t="str">
        <f t="shared" si="4"/>
        <v>Minbyeol Kim</v>
      </c>
      <c r="B259" s="4">
        <v>45830</v>
      </c>
      <c r="C259" t="s">
        <v>1571</v>
      </c>
      <c r="D259" t="s">
        <v>1572</v>
      </c>
      <c r="E259" t="s">
        <v>1573</v>
      </c>
      <c r="F259" t="s">
        <v>1574</v>
      </c>
      <c r="I259" t="s">
        <v>1268</v>
      </c>
      <c r="J259" t="s">
        <v>1583</v>
      </c>
      <c r="K259">
        <v>6</v>
      </c>
      <c r="L259">
        <v>71</v>
      </c>
      <c r="M259">
        <v>66</v>
      </c>
      <c r="N259">
        <v>69</v>
      </c>
      <c r="Q259">
        <v>206</v>
      </c>
      <c r="R259">
        <v>72.400000000000006</v>
      </c>
      <c r="S259">
        <v>71.95</v>
      </c>
      <c r="T259">
        <v>70.17</v>
      </c>
      <c r="U259">
        <v>67.790000000000006</v>
      </c>
      <c r="V259">
        <v>68.45</v>
      </c>
      <c r="Y259">
        <v>68.8</v>
      </c>
      <c r="Z259">
        <v>22</v>
      </c>
      <c r="AA259">
        <v>7</v>
      </c>
      <c r="AB259">
        <v>6</v>
      </c>
      <c r="AE259">
        <v>5</v>
      </c>
      <c r="AF259">
        <v>6</v>
      </c>
      <c r="AG259">
        <v>3</v>
      </c>
      <c r="AJ259">
        <v>6</v>
      </c>
      <c r="AM259" s="5"/>
      <c r="AQ259" s="5"/>
      <c r="AS259" s="5"/>
    </row>
    <row r="260" spans="1:45" x14ac:dyDescent="0.25">
      <c r="A260" s="3" t="str">
        <f t="shared" si="4"/>
        <v>Dongeun Lee</v>
      </c>
      <c r="B260" s="4">
        <v>45830</v>
      </c>
      <c r="C260" t="s">
        <v>1571</v>
      </c>
      <c r="D260" t="s">
        <v>1572</v>
      </c>
      <c r="E260" t="s">
        <v>1573</v>
      </c>
      <c r="F260" t="s">
        <v>1574</v>
      </c>
      <c r="I260" t="s">
        <v>1270</v>
      </c>
      <c r="J260" t="s">
        <v>1584</v>
      </c>
      <c r="K260">
        <v>6</v>
      </c>
      <c r="L260">
        <v>70</v>
      </c>
      <c r="M260">
        <v>66</v>
      </c>
      <c r="N260">
        <v>70</v>
      </c>
      <c r="Q260">
        <v>206</v>
      </c>
      <c r="R260">
        <v>72.400000000000006</v>
      </c>
      <c r="S260">
        <v>71.95</v>
      </c>
      <c r="T260">
        <v>69.17</v>
      </c>
      <c r="U260">
        <v>67.790000000000006</v>
      </c>
      <c r="V260">
        <v>69.45</v>
      </c>
      <c r="Y260">
        <v>68.8</v>
      </c>
      <c r="Z260">
        <v>14</v>
      </c>
      <c r="AA260">
        <v>6</v>
      </c>
      <c r="AB260">
        <v>6</v>
      </c>
      <c r="AE260">
        <v>4</v>
      </c>
      <c r="AF260">
        <v>5</v>
      </c>
      <c r="AG260">
        <v>3</v>
      </c>
      <c r="AJ260">
        <v>6</v>
      </c>
      <c r="AM260" s="5"/>
      <c r="AO260" s="5"/>
      <c r="AQ260" s="5"/>
      <c r="AS260" s="5"/>
    </row>
    <row r="261" spans="1:45" x14ac:dyDescent="0.25">
      <c r="A261" s="3" t="str">
        <f t="shared" si="4"/>
        <v>Ye Bon Choi</v>
      </c>
      <c r="B261" s="4">
        <v>45830</v>
      </c>
      <c r="C261" t="s">
        <v>1571</v>
      </c>
      <c r="D261" t="s">
        <v>1572</v>
      </c>
      <c r="E261" t="s">
        <v>1573</v>
      </c>
      <c r="F261" t="s">
        <v>1574</v>
      </c>
      <c r="I261" t="s">
        <v>1585</v>
      </c>
      <c r="J261" t="s">
        <v>1586</v>
      </c>
      <c r="K261">
        <v>8</v>
      </c>
      <c r="L261">
        <v>70</v>
      </c>
      <c r="M261">
        <v>67</v>
      </c>
      <c r="N261">
        <v>71</v>
      </c>
      <c r="Q261">
        <v>208</v>
      </c>
      <c r="R261">
        <v>72.400000000000006</v>
      </c>
      <c r="S261">
        <v>71.95</v>
      </c>
      <c r="T261">
        <v>69.17</v>
      </c>
      <c r="U261">
        <v>68.790000000000006</v>
      </c>
      <c r="V261">
        <v>70.45</v>
      </c>
      <c r="Y261">
        <v>69.47</v>
      </c>
      <c r="Z261">
        <v>14</v>
      </c>
      <c r="AA261">
        <v>7</v>
      </c>
      <c r="AB261">
        <v>8</v>
      </c>
      <c r="AE261">
        <v>4</v>
      </c>
      <c r="AF261">
        <v>6</v>
      </c>
      <c r="AG261">
        <v>5</v>
      </c>
      <c r="AJ261">
        <v>8</v>
      </c>
      <c r="AM261" s="5"/>
      <c r="AO261" s="5"/>
      <c r="AQ261" s="5"/>
      <c r="AS261" s="5"/>
    </row>
    <row r="262" spans="1:45" x14ac:dyDescent="0.25">
      <c r="A262" s="3" t="str">
        <f t="shared" si="4"/>
        <v>Areum Han</v>
      </c>
      <c r="B262" s="4">
        <v>45830</v>
      </c>
      <c r="C262" t="s">
        <v>1571</v>
      </c>
      <c r="D262" t="s">
        <v>1572</v>
      </c>
      <c r="E262" t="s">
        <v>1573</v>
      </c>
      <c r="F262" t="s">
        <v>1574</v>
      </c>
      <c r="I262" t="s">
        <v>1587</v>
      </c>
      <c r="J262" t="s">
        <v>1588</v>
      </c>
      <c r="K262">
        <v>8</v>
      </c>
      <c r="L262">
        <v>71</v>
      </c>
      <c r="M262">
        <v>66</v>
      </c>
      <c r="N262">
        <v>71</v>
      </c>
      <c r="Q262">
        <v>208</v>
      </c>
      <c r="R262">
        <v>72.400000000000006</v>
      </c>
      <c r="S262">
        <v>71.95</v>
      </c>
      <c r="T262">
        <v>70.17</v>
      </c>
      <c r="U262">
        <v>67.790000000000006</v>
      </c>
      <c r="V262">
        <v>70.45</v>
      </c>
      <c r="Y262">
        <v>69.47</v>
      </c>
      <c r="Z262">
        <v>22</v>
      </c>
      <c r="AA262">
        <v>7</v>
      </c>
      <c r="AB262">
        <v>8</v>
      </c>
      <c r="AE262">
        <v>5</v>
      </c>
      <c r="AF262">
        <v>6</v>
      </c>
      <c r="AG262">
        <v>5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Hyunkyung Park</v>
      </c>
      <c r="B263" s="4">
        <v>45830</v>
      </c>
      <c r="C263" t="s">
        <v>1571</v>
      </c>
      <c r="D263" t="s">
        <v>1572</v>
      </c>
      <c r="E263" t="s">
        <v>1573</v>
      </c>
      <c r="F263" t="s">
        <v>1574</v>
      </c>
      <c r="I263" t="s">
        <v>1279</v>
      </c>
      <c r="J263" t="s">
        <v>1589</v>
      </c>
      <c r="K263">
        <v>8</v>
      </c>
      <c r="L263">
        <v>69</v>
      </c>
      <c r="M263">
        <v>69</v>
      </c>
      <c r="N263">
        <v>70</v>
      </c>
      <c r="Q263">
        <v>208</v>
      </c>
      <c r="R263">
        <v>72.400000000000006</v>
      </c>
      <c r="S263">
        <v>71.95</v>
      </c>
      <c r="T263">
        <v>68.17</v>
      </c>
      <c r="U263">
        <v>70.790000000000006</v>
      </c>
      <c r="V263">
        <v>69.45</v>
      </c>
      <c r="Y263">
        <v>69.47</v>
      </c>
      <c r="Z263">
        <v>11</v>
      </c>
      <c r="AA263">
        <v>14</v>
      </c>
      <c r="AB263">
        <v>8</v>
      </c>
      <c r="AE263">
        <v>3</v>
      </c>
      <c r="AF263">
        <v>7</v>
      </c>
      <c r="AG263">
        <v>5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Jihyo Jung</v>
      </c>
      <c r="B264" s="4">
        <v>45830</v>
      </c>
      <c r="C264" t="s">
        <v>1571</v>
      </c>
      <c r="D264" t="s">
        <v>1572</v>
      </c>
      <c r="E264" t="s">
        <v>1573</v>
      </c>
      <c r="F264" t="s">
        <v>1574</v>
      </c>
      <c r="I264" t="s">
        <v>1590</v>
      </c>
      <c r="J264" t="s">
        <v>1591</v>
      </c>
      <c r="K264">
        <v>11</v>
      </c>
      <c r="L264">
        <v>69</v>
      </c>
      <c r="M264">
        <v>71</v>
      </c>
      <c r="N264">
        <v>69</v>
      </c>
      <c r="Q264">
        <v>209</v>
      </c>
      <c r="R264">
        <v>72.400000000000006</v>
      </c>
      <c r="S264">
        <v>71.95</v>
      </c>
      <c r="T264">
        <v>68.17</v>
      </c>
      <c r="U264">
        <v>72.790000000000006</v>
      </c>
      <c r="V264">
        <v>68.45</v>
      </c>
      <c r="Y264">
        <v>69.8</v>
      </c>
      <c r="Z264">
        <v>11</v>
      </c>
      <c r="AA264">
        <v>21</v>
      </c>
      <c r="AB264">
        <v>11</v>
      </c>
      <c r="AE264">
        <v>3</v>
      </c>
      <c r="AF264">
        <v>9</v>
      </c>
      <c r="AG264">
        <v>6</v>
      </c>
      <c r="AJ264">
        <v>11</v>
      </c>
      <c r="AM264" s="5"/>
      <c r="AO264" s="5"/>
      <c r="AQ264" s="5"/>
      <c r="AS264" s="5"/>
    </row>
    <row r="265" spans="1:45" x14ac:dyDescent="0.25">
      <c r="A265" s="3" t="str">
        <f t="shared" si="4"/>
        <v>Nayoung Kim</v>
      </c>
      <c r="B265" s="4">
        <v>45830</v>
      </c>
      <c r="C265" t="s">
        <v>1571</v>
      </c>
      <c r="D265" t="s">
        <v>1572</v>
      </c>
      <c r="E265" t="s">
        <v>1573</v>
      </c>
      <c r="F265" t="s">
        <v>1574</v>
      </c>
      <c r="I265" t="s">
        <v>1268</v>
      </c>
      <c r="J265" t="s">
        <v>1592</v>
      </c>
      <c r="K265">
        <v>11</v>
      </c>
      <c r="L265">
        <v>66</v>
      </c>
      <c r="M265">
        <v>66</v>
      </c>
      <c r="N265">
        <v>77</v>
      </c>
      <c r="Q265">
        <v>209</v>
      </c>
      <c r="R265">
        <v>72.400000000000006</v>
      </c>
      <c r="S265">
        <v>71.95</v>
      </c>
      <c r="T265">
        <v>65.17</v>
      </c>
      <c r="U265">
        <v>67.790000000000006</v>
      </c>
      <c r="V265">
        <v>76.45</v>
      </c>
      <c r="Y265">
        <v>69.8</v>
      </c>
      <c r="Z265">
        <v>1</v>
      </c>
      <c r="AA265">
        <v>2</v>
      </c>
      <c r="AB265">
        <v>11</v>
      </c>
      <c r="AE265">
        <v>0</v>
      </c>
      <c r="AF265">
        <v>1</v>
      </c>
      <c r="AG265">
        <v>6</v>
      </c>
      <c r="AJ265">
        <v>11</v>
      </c>
      <c r="AM265" s="5"/>
      <c r="AO265" s="5"/>
      <c r="AQ265" s="5"/>
      <c r="AS265" s="5"/>
    </row>
    <row r="266" spans="1:45" x14ac:dyDescent="0.25">
      <c r="A266" s="3" t="str">
        <f t="shared" si="4"/>
        <v>Jae Yoon Lee</v>
      </c>
      <c r="B266" s="4">
        <v>45830</v>
      </c>
      <c r="C266" t="s">
        <v>1571</v>
      </c>
      <c r="D266" t="s">
        <v>1572</v>
      </c>
      <c r="E266" t="s">
        <v>1573</v>
      </c>
      <c r="F266" t="s">
        <v>1574</v>
      </c>
      <c r="I266" t="s">
        <v>1270</v>
      </c>
      <c r="J266" t="s">
        <v>1593</v>
      </c>
      <c r="K266">
        <v>11</v>
      </c>
      <c r="L266">
        <v>75</v>
      </c>
      <c r="M266">
        <v>65</v>
      </c>
      <c r="N266">
        <v>69</v>
      </c>
      <c r="Q266">
        <v>209</v>
      </c>
      <c r="R266">
        <v>72.400000000000006</v>
      </c>
      <c r="S266">
        <v>71.95</v>
      </c>
      <c r="T266">
        <v>74.17</v>
      </c>
      <c r="U266">
        <v>66.790000000000006</v>
      </c>
      <c r="V266">
        <v>68.45</v>
      </c>
      <c r="Y266">
        <v>69.8</v>
      </c>
      <c r="Z266">
        <v>83</v>
      </c>
      <c r="AA266">
        <v>21</v>
      </c>
      <c r="AB266">
        <v>11</v>
      </c>
      <c r="AE266">
        <v>9</v>
      </c>
      <c r="AF266">
        <v>9</v>
      </c>
      <c r="AG266">
        <v>6</v>
      </c>
      <c r="AJ266">
        <v>11</v>
      </c>
      <c r="AM266" s="5"/>
      <c r="AO266" s="5"/>
      <c r="AQ266" s="5"/>
      <c r="AS266" s="5"/>
    </row>
    <row r="267" spans="1:45" x14ac:dyDescent="0.25">
      <c r="A267" s="3" t="str">
        <f t="shared" si="4"/>
        <v>Jiwon Han</v>
      </c>
      <c r="B267" s="4">
        <v>45830</v>
      </c>
      <c r="C267" t="s">
        <v>1571</v>
      </c>
      <c r="D267" t="s">
        <v>1572</v>
      </c>
      <c r="E267" t="s">
        <v>1573</v>
      </c>
      <c r="F267" t="s">
        <v>1574</v>
      </c>
      <c r="I267" t="s">
        <v>1587</v>
      </c>
      <c r="J267" t="s">
        <v>1594</v>
      </c>
      <c r="K267">
        <v>14</v>
      </c>
      <c r="L267">
        <v>68</v>
      </c>
      <c r="M267">
        <v>66</v>
      </c>
      <c r="N267">
        <v>76</v>
      </c>
      <c r="Q267">
        <v>210</v>
      </c>
      <c r="R267">
        <v>72.400000000000006</v>
      </c>
      <c r="S267">
        <v>71.95</v>
      </c>
      <c r="T267">
        <v>67.17</v>
      </c>
      <c r="U267">
        <v>67.790000000000006</v>
      </c>
      <c r="V267">
        <v>75.45</v>
      </c>
      <c r="Y267">
        <v>70.14</v>
      </c>
      <c r="Z267">
        <v>4</v>
      </c>
      <c r="AA267">
        <v>4</v>
      </c>
      <c r="AB267">
        <v>14</v>
      </c>
      <c r="AE267">
        <v>2</v>
      </c>
      <c r="AF267">
        <v>3</v>
      </c>
      <c r="AG267">
        <v>7</v>
      </c>
      <c r="AJ267">
        <v>14</v>
      </c>
      <c r="AM267" s="5"/>
      <c r="AO267" s="5"/>
      <c r="AQ267" s="5"/>
      <c r="AS267" s="5"/>
    </row>
    <row r="268" spans="1:45" x14ac:dyDescent="0.25">
      <c r="A268" s="3" t="str">
        <f t="shared" si="4"/>
        <v>Juyoung Pak</v>
      </c>
      <c r="B268" s="4">
        <v>45830</v>
      </c>
      <c r="C268" t="s">
        <v>1571</v>
      </c>
      <c r="D268" t="s">
        <v>1572</v>
      </c>
      <c r="E268" t="s">
        <v>1573</v>
      </c>
      <c r="F268" t="s">
        <v>1574</v>
      </c>
      <c r="I268" t="s">
        <v>1595</v>
      </c>
      <c r="J268" t="s">
        <v>1596</v>
      </c>
      <c r="K268">
        <v>14</v>
      </c>
      <c r="L268">
        <v>71</v>
      </c>
      <c r="M268">
        <v>69</v>
      </c>
      <c r="N268">
        <v>70</v>
      </c>
      <c r="Q268">
        <v>210</v>
      </c>
      <c r="R268">
        <v>72.400000000000006</v>
      </c>
      <c r="S268">
        <v>71.95</v>
      </c>
      <c r="T268">
        <v>70.17</v>
      </c>
      <c r="U268">
        <v>70.790000000000006</v>
      </c>
      <c r="V268">
        <v>69.45</v>
      </c>
      <c r="Y268">
        <v>70.14</v>
      </c>
      <c r="Z268">
        <v>22</v>
      </c>
      <c r="AA268">
        <v>21</v>
      </c>
      <c r="AB268">
        <v>14</v>
      </c>
      <c r="AE268">
        <v>5</v>
      </c>
      <c r="AF268">
        <v>9</v>
      </c>
      <c r="AG268">
        <v>7</v>
      </c>
      <c r="AJ268">
        <v>14</v>
      </c>
      <c r="AM268" s="5"/>
      <c r="AO268" s="5"/>
      <c r="AQ268" s="5"/>
      <c r="AS268" s="5"/>
    </row>
    <row r="269" spans="1:45" x14ac:dyDescent="0.25">
      <c r="A269" s="3" t="str">
        <f t="shared" si="4"/>
        <v>Minji Park</v>
      </c>
      <c r="B269" s="4">
        <v>45830</v>
      </c>
      <c r="C269" t="s">
        <v>1571</v>
      </c>
      <c r="D269" t="s">
        <v>1572</v>
      </c>
      <c r="E269" t="s">
        <v>1573</v>
      </c>
      <c r="F269" t="s">
        <v>1574</v>
      </c>
      <c r="I269" t="s">
        <v>1279</v>
      </c>
      <c r="J269" t="s">
        <v>1199</v>
      </c>
      <c r="K269">
        <v>14</v>
      </c>
      <c r="L269">
        <v>73</v>
      </c>
      <c r="M269">
        <v>67</v>
      </c>
      <c r="N269">
        <v>70</v>
      </c>
      <c r="Q269">
        <v>210</v>
      </c>
      <c r="R269">
        <v>72.400000000000006</v>
      </c>
      <c r="S269">
        <v>71.95</v>
      </c>
      <c r="T269">
        <v>72.17</v>
      </c>
      <c r="U269">
        <v>68.790000000000006</v>
      </c>
      <c r="V269">
        <v>69.45</v>
      </c>
      <c r="Y269">
        <v>70.14</v>
      </c>
      <c r="Z269">
        <v>48</v>
      </c>
      <c r="AA269">
        <v>21</v>
      </c>
      <c r="AB269">
        <v>14</v>
      </c>
      <c r="AE269">
        <v>7</v>
      </c>
      <c r="AF269">
        <v>9</v>
      </c>
      <c r="AG269">
        <v>7</v>
      </c>
      <c r="AJ269">
        <v>14</v>
      </c>
      <c r="AM269" s="5"/>
      <c r="AO269" s="5"/>
      <c r="AQ269" s="5"/>
      <c r="AS269" s="5"/>
    </row>
    <row r="270" spans="1:45" x14ac:dyDescent="0.25">
      <c r="A270" s="3" t="str">
        <f t="shared" si="4"/>
        <v>Minkyung Choi</v>
      </c>
      <c r="B270" s="4">
        <v>45830</v>
      </c>
      <c r="C270" t="s">
        <v>1571</v>
      </c>
      <c r="D270" t="s">
        <v>1572</v>
      </c>
      <c r="E270" t="s">
        <v>1573</v>
      </c>
      <c r="F270" t="s">
        <v>1574</v>
      </c>
      <c r="I270" t="s">
        <v>1585</v>
      </c>
      <c r="J270" t="s">
        <v>1597</v>
      </c>
      <c r="K270">
        <v>17</v>
      </c>
      <c r="L270">
        <v>68</v>
      </c>
      <c r="M270">
        <v>70</v>
      </c>
      <c r="N270">
        <v>73</v>
      </c>
      <c r="Q270">
        <v>211</v>
      </c>
      <c r="R270">
        <v>72.400000000000006</v>
      </c>
      <c r="S270">
        <v>71.95</v>
      </c>
      <c r="T270">
        <v>67.17</v>
      </c>
      <c r="U270">
        <v>71.790000000000006</v>
      </c>
      <c r="V270">
        <v>72.45</v>
      </c>
      <c r="Y270">
        <v>70.47</v>
      </c>
      <c r="Z270">
        <v>4</v>
      </c>
      <c r="AA270">
        <v>14</v>
      </c>
      <c r="AB270">
        <v>17</v>
      </c>
      <c r="AE270">
        <v>2</v>
      </c>
      <c r="AF270">
        <v>7</v>
      </c>
      <c r="AG270">
        <v>8</v>
      </c>
      <c r="AJ270">
        <v>17</v>
      </c>
      <c r="AM270" s="5"/>
      <c r="AO270" s="5"/>
      <c r="AQ270" s="5"/>
      <c r="AS270" s="5"/>
    </row>
    <row r="271" spans="1:45" x14ac:dyDescent="0.25">
      <c r="A271" s="3" t="str">
        <f t="shared" si="4"/>
        <v>Jinyoung2 Hong</v>
      </c>
      <c r="B271" s="4">
        <v>45830</v>
      </c>
      <c r="C271" t="s">
        <v>1571</v>
      </c>
      <c r="D271" t="s">
        <v>1572</v>
      </c>
      <c r="E271" t="s">
        <v>1573</v>
      </c>
      <c r="F271" t="s">
        <v>1574</v>
      </c>
      <c r="I271" t="s">
        <v>1598</v>
      </c>
      <c r="J271" t="s">
        <v>1599</v>
      </c>
      <c r="K271">
        <v>17</v>
      </c>
      <c r="L271">
        <v>73</v>
      </c>
      <c r="M271">
        <v>68</v>
      </c>
      <c r="N271">
        <v>70</v>
      </c>
      <c r="Q271">
        <v>211</v>
      </c>
      <c r="R271">
        <v>72.400000000000006</v>
      </c>
      <c r="S271">
        <v>71.95</v>
      </c>
      <c r="T271">
        <v>72.17</v>
      </c>
      <c r="U271">
        <v>69.790000000000006</v>
      </c>
      <c r="V271">
        <v>69.45</v>
      </c>
      <c r="Y271">
        <v>70.47</v>
      </c>
      <c r="Z271">
        <v>48</v>
      </c>
      <c r="AA271">
        <v>26</v>
      </c>
      <c r="AB271">
        <v>17</v>
      </c>
      <c r="AE271">
        <v>7</v>
      </c>
      <c r="AF271">
        <v>10</v>
      </c>
      <c r="AG271">
        <v>8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Jungmin Hong</v>
      </c>
      <c r="B272" s="4">
        <v>45830</v>
      </c>
      <c r="C272" t="s">
        <v>1571</v>
      </c>
      <c r="D272" t="s">
        <v>1572</v>
      </c>
      <c r="E272" t="s">
        <v>1573</v>
      </c>
      <c r="F272" t="s">
        <v>1574</v>
      </c>
      <c r="I272" t="s">
        <v>1598</v>
      </c>
      <c r="J272" t="s">
        <v>1600</v>
      </c>
      <c r="K272">
        <v>17</v>
      </c>
      <c r="L272">
        <v>72</v>
      </c>
      <c r="M272">
        <v>65</v>
      </c>
      <c r="N272">
        <v>74</v>
      </c>
      <c r="Q272">
        <v>211</v>
      </c>
      <c r="R272">
        <v>72.400000000000006</v>
      </c>
      <c r="S272">
        <v>71.95</v>
      </c>
      <c r="T272">
        <v>71.17</v>
      </c>
      <c r="U272">
        <v>66.790000000000006</v>
      </c>
      <c r="V272">
        <v>73.45</v>
      </c>
      <c r="Y272">
        <v>70.47</v>
      </c>
      <c r="Z272">
        <v>33</v>
      </c>
      <c r="AA272">
        <v>7</v>
      </c>
      <c r="AB272">
        <v>17</v>
      </c>
      <c r="AE272">
        <v>6</v>
      </c>
      <c r="AF272">
        <v>6</v>
      </c>
      <c r="AG272">
        <v>8</v>
      </c>
      <c r="AJ272">
        <v>17</v>
      </c>
      <c r="AM272" s="5"/>
      <c r="AO272" s="5"/>
      <c r="AQ272" s="5"/>
      <c r="AS272" s="5"/>
    </row>
    <row r="273" spans="1:45" x14ac:dyDescent="0.25">
      <c r="A273" s="3" t="str">
        <f t="shared" si="4"/>
        <v>Selin Hyun</v>
      </c>
      <c r="B273" s="4">
        <v>45830</v>
      </c>
      <c r="C273" t="s">
        <v>1571</v>
      </c>
      <c r="D273" t="s">
        <v>1572</v>
      </c>
      <c r="E273" t="s">
        <v>1573</v>
      </c>
      <c r="F273" t="s">
        <v>1574</v>
      </c>
      <c r="I273" t="s">
        <v>1601</v>
      </c>
      <c r="J273" t="s">
        <v>1602</v>
      </c>
      <c r="K273">
        <v>17</v>
      </c>
      <c r="L273">
        <v>72</v>
      </c>
      <c r="M273">
        <v>70</v>
      </c>
      <c r="N273">
        <v>69</v>
      </c>
      <c r="Q273">
        <v>211</v>
      </c>
      <c r="R273">
        <v>72.400000000000006</v>
      </c>
      <c r="S273">
        <v>71.95</v>
      </c>
      <c r="T273">
        <v>71.17</v>
      </c>
      <c r="U273">
        <v>71.790000000000006</v>
      </c>
      <c r="V273">
        <v>68.45</v>
      </c>
      <c r="Y273">
        <v>70.47</v>
      </c>
      <c r="Z273">
        <v>33</v>
      </c>
      <c r="AA273">
        <v>40</v>
      </c>
      <c r="AB273">
        <v>17</v>
      </c>
      <c r="AE273">
        <v>6</v>
      </c>
      <c r="AF273">
        <v>11</v>
      </c>
      <c r="AG273">
        <v>8</v>
      </c>
      <c r="AJ273">
        <v>17</v>
      </c>
      <c r="AM273" s="5"/>
      <c r="AO273" s="5"/>
      <c r="AQ273" s="5"/>
      <c r="AS273" s="5"/>
    </row>
    <row r="274" spans="1:45" x14ac:dyDescent="0.25">
      <c r="A274" s="3" t="str">
        <f t="shared" si="4"/>
        <v>Bokyeom Park</v>
      </c>
      <c r="B274" s="4">
        <v>45830</v>
      </c>
      <c r="C274" t="s">
        <v>1571</v>
      </c>
      <c r="D274" t="s">
        <v>1572</v>
      </c>
      <c r="E274" t="s">
        <v>1573</v>
      </c>
      <c r="F274" t="s">
        <v>1574</v>
      </c>
      <c r="I274" t="s">
        <v>1279</v>
      </c>
      <c r="J274" t="s">
        <v>1603</v>
      </c>
      <c r="K274">
        <v>17</v>
      </c>
      <c r="L274">
        <v>72</v>
      </c>
      <c r="M274">
        <v>68</v>
      </c>
      <c r="N274">
        <v>71</v>
      </c>
      <c r="Q274">
        <v>211</v>
      </c>
      <c r="R274">
        <v>72.400000000000006</v>
      </c>
      <c r="S274">
        <v>71.95</v>
      </c>
      <c r="T274">
        <v>71.17</v>
      </c>
      <c r="U274">
        <v>69.790000000000006</v>
      </c>
      <c r="V274">
        <v>70.45</v>
      </c>
      <c r="Y274">
        <v>70.47</v>
      </c>
      <c r="Z274">
        <v>33</v>
      </c>
      <c r="AA274">
        <v>21</v>
      </c>
      <c r="AB274">
        <v>17</v>
      </c>
      <c r="AE274">
        <v>6</v>
      </c>
      <c r="AF274">
        <v>9</v>
      </c>
      <c r="AG274">
        <v>8</v>
      </c>
      <c r="AJ274">
        <v>17</v>
      </c>
      <c r="AM274" s="5"/>
      <c r="AO274" s="5"/>
      <c r="AQ274" s="5"/>
      <c r="AS274" s="5"/>
    </row>
    <row r="275" spans="1:45" x14ac:dyDescent="0.25">
      <c r="A275" s="3" t="str">
        <f t="shared" si="4"/>
        <v>Seojin Park 0709</v>
      </c>
      <c r="B275" s="4">
        <v>45830</v>
      </c>
      <c r="C275" t="s">
        <v>1571</v>
      </c>
      <c r="D275" t="s">
        <v>1572</v>
      </c>
      <c r="E275" t="s">
        <v>1573</v>
      </c>
      <c r="F275" t="s">
        <v>1574</v>
      </c>
      <c r="I275" t="s">
        <v>1604</v>
      </c>
      <c r="J275" t="s">
        <v>1605</v>
      </c>
      <c r="K275">
        <v>17</v>
      </c>
      <c r="L275">
        <v>68</v>
      </c>
      <c r="M275">
        <v>71</v>
      </c>
      <c r="N275">
        <v>72</v>
      </c>
      <c r="Q275">
        <v>211</v>
      </c>
      <c r="R275">
        <v>72.400000000000006</v>
      </c>
      <c r="S275">
        <v>71.95</v>
      </c>
      <c r="T275">
        <v>67.17</v>
      </c>
      <c r="U275">
        <v>72.790000000000006</v>
      </c>
      <c r="V275">
        <v>71.45</v>
      </c>
      <c r="Y275">
        <v>70.47</v>
      </c>
      <c r="Z275">
        <v>4</v>
      </c>
      <c r="AA275">
        <v>16</v>
      </c>
      <c r="AB275">
        <v>17</v>
      </c>
      <c r="AE275">
        <v>2</v>
      </c>
      <c r="AF275">
        <v>8</v>
      </c>
      <c r="AG275">
        <v>8</v>
      </c>
      <c r="AJ275">
        <v>17</v>
      </c>
      <c r="AM275" s="5"/>
      <c r="AO275" s="5"/>
      <c r="AQ275" s="5"/>
      <c r="AS275" s="5"/>
    </row>
    <row r="276" spans="1:45" x14ac:dyDescent="0.25">
      <c r="A276" s="3" t="str">
        <f t="shared" si="4"/>
        <v>Jiwon Hong</v>
      </c>
      <c r="B276" s="4">
        <v>45830</v>
      </c>
      <c r="C276" t="s">
        <v>1571</v>
      </c>
      <c r="D276" t="s">
        <v>1572</v>
      </c>
      <c r="E276" t="s">
        <v>1573</v>
      </c>
      <c r="F276" t="s">
        <v>1574</v>
      </c>
      <c r="I276" t="s">
        <v>1598</v>
      </c>
      <c r="J276" t="s">
        <v>1594</v>
      </c>
      <c r="K276">
        <v>23</v>
      </c>
      <c r="L276">
        <v>72</v>
      </c>
      <c r="M276">
        <v>69</v>
      </c>
      <c r="N276">
        <v>71</v>
      </c>
      <c r="Q276">
        <v>212</v>
      </c>
      <c r="R276">
        <v>72.400000000000006</v>
      </c>
      <c r="S276">
        <v>71.95</v>
      </c>
      <c r="T276">
        <v>71.17</v>
      </c>
      <c r="U276">
        <v>70.790000000000006</v>
      </c>
      <c r="V276">
        <v>70.45</v>
      </c>
      <c r="Y276">
        <v>70.8</v>
      </c>
      <c r="Z276">
        <v>33</v>
      </c>
      <c r="AA276">
        <v>26</v>
      </c>
      <c r="AB276">
        <v>23</v>
      </c>
      <c r="AE276">
        <v>6</v>
      </c>
      <c r="AF276">
        <v>10</v>
      </c>
      <c r="AG276">
        <v>9</v>
      </c>
      <c r="AJ276">
        <v>23</v>
      </c>
      <c r="AM276" s="5"/>
      <c r="AO276" s="5"/>
      <c r="AQ276" s="5"/>
      <c r="AS276" s="5"/>
    </row>
    <row r="277" spans="1:45" x14ac:dyDescent="0.25">
      <c r="A277" s="3" t="str">
        <f t="shared" si="4"/>
        <v>Jiwon Ko</v>
      </c>
      <c r="B277" s="4">
        <v>45830</v>
      </c>
      <c r="C277" t="s">
        <v>1571</v>
      </c>
      <c r="D277" t="s">
        <v>1572</v>
      </c>
      <c r="E277" t="s">
        <v>1573</v>
      </c>
      <c r="F277" t="s">
        <v>1574</v>
      </c>
      <c r="I277" t="s">
        <v>1606</v>
      </c>
      <c r="J277" t="s">
        <v>1594</v>
      </c>
      <c r="K277">
        <v>23</v>
      </c>
      <c r="L277">
        <v>73</v>
      </c>
      <c r="M277">
        <v>68</v>
      </c>
      <c r="N277">
        <v>71</v>
      </c>
      <c r="Q277">
        <v>212</v>
      </c>
      <c r="R277">
        <v>72.400000000000006</v>
      </c>
      <c r="S277">
        <v>71.95</v>
      </c>
      <c r="T277">
        <v>72.17</v>
      </c>
      <c r="U277">
        <v>69.790000000000006</v>
      </c>
      <c r="V277">
        <v>70.45</v>
      </c>
      <c r="Y277">
        <v>70.8</v>
      </c>
      <c r="Z277">
        <v>48</v>
      </c>
      <c r="AA277">
        <v>26</v>
      </c>
      <c r="AB277">
        <v>23</v>
      </c>
      <c r="AE277">
        <v>7</v>
      </c>
      <c r="AF277">
        <v>10</v>
      </c>
      <c r="AG277">
        <v>9</v>
      </c>
      <c r="AJ277">
        <v>23</v>
      </c>
      <c r="AM277" s="5"/>
      <c r="AO277" s="5"/>
      <c r="AQ277" s="5"/>
      <c r="AS277" s="5"/>
    </row>
    <row r="278" spans="1:45" x14ac:dyDescent="0.25">
      <c r="A278" s="3" t="str">
        <f t="shared" si="4"/>
        <v>Jiyoung Park</v>
      </c>
      <c r="B278" s="4">
        <v>45830</v>
      </c>
      <c r="C278" t="s">
        <v>1571</v>
      </c>
      <c r="D278" t="s">
        <v>1572</v>
      </c>
      <c r="E278" t="s">
        <v>1573</v>
      </c>
      <c r="F278" t="s">
        <v>1574</v>
      </c>
      <c r="I278" t="s">
        <v>1279</v>
      </c>
      <c r="J278" t="s">
        <v>1607</v>
      </c>
      <c r="K278">
        <v>23</v>
      </c>
      <c r="L278">
        <v>68</v>
      </c>
      <c r="M278">
        <v>69</v>
      </c>
      <c r="N278">
        <v>75</v>
      </c>
      <c r="Q278">
        <v>212</v>
      </c>
      <c r="R278">
        <v>72.400000000000006</v>
      </c>
      <c r="S278">
        <v>71.95</v>
      </c>
      <c r="T278">
        <v>67.17</v>
      </c>
      <c r="U278">
        <v>70.790000000000006</v>
      </c>
      <c r="V278">
        <v>74.45</v>
      </c>
      <c r="Y278">
        <v>70.8</v>
      </c>
      <c r="Z278">
        <v>4</v>
      </c>
      <c r="AA278">
        <v>7</v>
      </c>
      <c r="AB278">
        <v>23</v>
      </c>
      <c r="AE278">
        <v>2</v>
      </c>
      <c r="AF278">
        <v>6</v>
      </c>
      <c r="AG278">
        <v>9</v>
      </c>
      <c r="AJ278">
        <v>23</v>
      </c>
      <c r="AM278" s="5"/>
      <c r="AO278" s="5"/>
      <c r="AQ278" s="5"/>
      <c r="AS278" s="5"/>
    </row>
    <row r="279" spans="1:45" x14ac:dyDescent="0.25">
      <c r="A279" s="3" t="str">
        <f t="shared" si="4"/>
        <v>Songyi Ahn</v>
      </c>
      <c r="B279" s="4">
        <v>45830</v>
      </c>
      <c r="C279" t="s">
        <v>1571</v>
      </c>
      <c r="D279" t="s">
        <v>1572</v>
      </c>
      <c r="E279" t="s">
        <v>1573</v>
      </c>
      <c r="F279" t="s">
        <v>1574</v>
      </c>
      <c r="I279" t="s">
        <v>1608</v>
      </c>
      <c r="J279" t="s">
        <v>1609</v>
      </c>
      <c r="K279">
        <v>26</v>
      </c>
      <c r="L279">
        <v>70</v>
      </c>
      <c r="M279">
        <v>69</v>
      </c>
      <c r="N279">
        <v>74</v>
      </c>
      <c r="Q279">
        <v>213</v>
      </c>
      <c r="R279">
        <v>72.400000000000006</v>
      </c>
      <c r="S279">
        <v>71.95</v>
      </c>
      <c r="T279">
        <v>69.17</v>
      </c>
      <c r="U279">
        <v>70.790000000000006</v>
      </c>
      <c r="V279">
        <v>73.45</v>
      </c>
      <c r="Y279">
        <v>71.14</v>
      </c>
      <c r="Z279">
        <v>14</v>
      </c>
      <c r="AA279">
        <v>16</v>
      </c>
      <c r="AB279">
        <v>26</v>
      </c>
      <c r="AE279">
        <v>4</v>
      </c>
      <c r="AF279">
        <v>8</v>
      </c>
      <c r="AG279">
        <v>10</v>
      </c>
      <c r="AJ279">
        <v>26</v>
      </c>
      <c r="AM279" s="5"/>
      <c r="AO279" s="5"/>
      <c r="AQ279" s="5"/>
      <c r="AS279" s="5"/>
    </row>
    <row r="280" spans="1:45" x14ac:dyDescent="0.25">
      <c r="A280" s="3" t="str">
        <f t="shared" si="4"/>
        <v>Jinseon Han</v>
      </c>
      <c r="B280" s="4">
        <v>45830</v>
      </c>
      <c r="C280" t="s">
        <v>1571</v>
      </c>
      <c r="D280" t="s">
        <v>1572</v>
      </c>
      <c r="E280" t="s">
        <v>1573</v>
      </c>
      <c r="F280" t="s">
        <v>1574</v>
      </c>
      <c r="I280" t="s">
        <v>1587</v>
      </c>
      <c r="J280" t="s">
        <v>1610</v>
      </c>
      <c r="K280">
        <v>26</v>
      </c>
      <c r="L280">
        <v>76</v>
      </c>
      <c r="M280">
        <v>67</v>
      </c>
      <c r="N280">
        <v>70</v>
      </c>
      <c r="Q280">
        <v>213</v>
      </c>
      <c r="R280">
        <v>72.400000000000006</v>
      </c>
      <c r="S280">
        <v>71.95</v>
      </c>
      <c r="T280">
        <v>75.17</v>
      </c>
      <c r="U280">
        <v>68.790000000000006</v>
      </c>
      <c r="V280">
        <v>69.45</v>
      </c>
      <c r="Y280">
        <v>71.14</v>
      </c>
      <c r="Z280">
        <v>89</v>
      </c>
      <c r="AA280">
        <v>45</v>
      </c>
      <c r="AB280">
        <v>26</v>
      </c>
      <c r="AE280">
        <v>10</v>
      </c>
      <c r="AF280">
        <v>12</v>
      </c>
      <c r="AG280">
        <v>10</v>
      </c>
      <c r="AJ280">
        <v>26</v>
      </c>
      <c r="AM280" s="5"/>
      <c r="AO280" s="5"/>
      <c r="AQ280" s="5"/>
      <c r="AS280" s="5"/>
    </row>
    <row r="281" spans="1:45" x14ac:dyDescent="0.25">
      <c r="A281" s="3" t="str">
        <f t="shared" si="4"/>
        <v>Yunji Jeong</v>
      </c>
      <c r="B281" s="4">
        <v>45830</v>
      </c>
      <c r="C281" t="s">
        <v>1571</v>
      </c>
      <c r="D281" t="s">
        <v>1572</v>
      </c>
      <c r="E281" t="s">
        <v>1573</v>
      </c>
      <c r="F281" t="s">
        <v>1574</v>
      </c>
      <c r="I281" t="s">
        <v>1611</v>
      </c>
      <c r="J281" t="s">
        <v>1612</v>
      </c>
      <c r="K281">
        <v>26</v>
      </c>
      <c r="L281">
        <v>73</v>
      </c>
      <c r="M281">
        <v>68</v>
      </c>
      <c r="N281">
        <v>72</v>
      </c>
      <c r="Q281">
        <v>213</v>
      </c>
      <c r="R281">
        <v>72.400000000000006</v>
      </c>
      <c r="S281">
        <v>71.95</v>
      </c>
      <c r="T281">
        <v>72.17</v>
      </c>
      <c r="U281">
        <v>69.790000000000006</v>
      </c>
      <c r="V281">
        <v>71.45</v>
      </c>
      <c r="Y281">
        <v>71.14</v>
      </c>
      <c r="Z281">
        <v>48</v>
      </c>
      <c r="AA281">
        <v>26</v>
      </c>
      <c r="AB281">
        <v>26</v>
      </c>
      <c r="AE281">
        <v>7</v>
      </c>
      <c r="AF281">
        <v>10</v>
      </c>
      <c r="AG281">
        <v>10</v>
      </c>
      <c r="AJ281">
        <v>26</v>
      </c>
      <c r="AM281" s="5"/>
      <c r="AO281" s="5"/>
      <c r="AQ281" s="5"/>
      <c r="AS281" s="5"/>
    </row>
    <row r="282" spans="1:45" x14ac:dyDescent="0.25">
      <c r="A282" s="3" t="str">
        <f t="shared" si="4"/>
        <v>Hyelim Jo</v>
      </c>
      <c r="B282" s="4">
        <v>45830</v>
      </c>
      <c r="C282" t="s">
        <v>1571</v>
      </c>
      <c r="D282" t="s">
        <v>1572</v>
      </c>
      <c r="E282" t="s">
        <v>1573</v>
      </c>
      <c r="F282" t="s">
        <v>1574</v>
      </c>
      <c r="I282" t="s">
        <v>1613</v>
      </c>
      <c r="J282" t="s">
        <v>1614</v>
      </c>
      <c r="K282">
        <v>26</v>
      </c>
      <c r="L282">
        <v>70</v>
      </c>
      <c r="M282">
        <v>71</v>
      </c>
      <c r="N282">
        <v>72</v>
      </c>
      <c r="Q282">
        <v>213</v>
      </c>
      <c r="R282">
        <v>72.400000000000006</v>
      </c>
      <c r="S282">
        <v>71.95</v>
      </c>
      <c r="T282">
        <v>69.17</v>
      </c>
      <c r="U282">
        <v>72.790000000000006</v>
      </c>
      <c r="V282">
        <v>71.45</v>
      </c>
      <c r="Y282">
        <v>71.14</v>
      </c>
      <c r="Z282">
        <v>14</v>
      </c>
      <c r="AA282">
        <v>26</v>
      </c>
      <c r="AB282">
        <v>26</v>
      </c>
      <c r="AE282">
        <v>4</v>
      </c>
      <c r="AF282">
        <v>10</v>
      </c>
      <c r="AG282">
        <v>10</v>
      </c>
      <c r="AJ282">
        <v>26</v>
      </c>
      <c r="AM282" s="5"/>
      <c r="AO282" s="5"/>
      <c r="AQ282" s="5"/>
      <c r="AS282" s="5"/>
    </row>
    <row r="283" spans="1:45" x14ac:dyDescent="0.25">
      <c r="A283" s="3" t="str">
        <f t="shared" si="4"/>
        <v>Jaehee Kim</v>
      </c>
      <c r="B283" s="4">
        <v>45830</v>
      </c>
      <c r="C283" t="s">
        <v>1571</v>
      </c>
      <c r="D283" t="s">
        <v>1572</v>
      </c>
      <c r="E283" t="s">
        <v>1573</v>
      </c>
      <c r="F283" t="s">
        <v>1574</v>
      </c>
      <c r="I283" t="s">
        <v>1268</v>
      </c>
      <c r="J283" t="s">
        <v>1615</v>
      </c>
      <c r="K283">
        <v>26</v>
      </c>
      <c r="L283">
        <v>72</v>
      </c>
      <c r="M283">
        <v>70</v>
      </c>
      <c r="N283">
        <v>71</v>
      </c>
      <c r="Q283">
        <v>213</v>
      </c>
      <c r="R283">
        <v>72.400000000000006</v>
      </c>
      <c r="S283">
        <v>71.95</v>
      </c>
      <c r="T283">
        <v>71.17</v>
      </c>
      <c r="U283">
        <v>71.790000000000006</v>
      </c>
      <c r="V283">
        <v>70.45</v>
      </c>
      <c r="Y283">
        <v>71.14</v>
      </c>
      <c r="Z283">
        <v>33</v>
      </c>
      <c r="AA283">
        <v>40</v>
      </c>
      <c r="AB283">
        <v>26</v>
      </c>
      <c r="AE283">
        <v>6</v>
      </c>
      <c r="AF283">
        <v>11</v>
      </c>
      <c r="AG283">
        <v>10</v>
      </c>
      <c r="AJ283">
        <v>26</v>
      </c>
      <c r="AM283" s="5"/>
      <c r="AO283" s="5"/>
      <c r="AQ283" s="5"/>
      <c r="AS283" s="5"/>
    </row>
    <row r="284" spans="1:45" x14ac:dyDescent="0.25">
      <c r="A284" s="3" t="str">
        <f t="shared" si="4"/>
        <v>Soyoung Lee</v>
      </c>
      <c r="B284" s="4">
        <v>45830</v>
      </c>
      <c r="C284" t="s">
        <v>1571</v>
      </c>
      <c r="D284" t="s">
        <v>1572</v>
      </c>
      <c r="E284" t="s">
        <v>1573</v>
      </c>
      <c r="F284" t="s">
        <v>1574</v>
      </c>
      <c r="I284" t="s">
        <v>1270</v>
      </c>
      <c r="J284" t="s">
        <v>1616</v>
      </c>
      <c r="K284">
        <v>26</v>
      </c>
      <c r="L284">
        <v>76</v>
      </c>
      <c r="M284">
        <v>67</v>
      </c>
      <c r="N284">
        <v>70</v>
      </c>
      <c r="Q284">
        <v>213</v>
      </c>
      <c r="R284">
        <v>72.400000000000006</v>
      </c>
      <c r="S284">
        <v>71.95</v>
      </c>
      <c r="T284">
        <v>75.17</v>
      </c>
      <c r="U284">
        <v>68.790000000000006</v>
      </c>
      <c r="V284">
        <v>69.45</v>
      </c>
      <c r="Y284">
        <v>71.14</v>
      </c>
      <c r="Z284">
        <v>89</v>
      </c>
      <c r="AA284">
        <v>45</v>
      </c>
      <c r="AB284">
        <v>26</v>
      </c>
      <c r="AE284">
        <v>10</v>
      </c>
      <c r="AF284">
        <v>12</v>
      </c>
      <c r="AG284">
        <v>10</v>
      </c>
      <c r="AJ284">
        <v>26</v>
      </c>
      <c r="AM284" s="5"/>
      <c r="AO284" s="5"/>
      <c r="AQ284" s="5"/>
      <c r="AS284" s="5"/>
    </row>
    <row r="285" spans="1:45" x14ac:dyDescent="0.25">
      <c r="A285" s="3" t="str">
        <f t="shared" si="4"/>
        <v>Yebeen Sohn</v>
      </c>
      <c r="B285" s="4">
        <v>45830</v>
      </c>
      <c r="C285" t="s">
        <v>1571</v>
      </c>
      <c r="D285" t="s">
        <v>1572</v>
      </c>
      <c r="E285" t="s">
        <v>1573</v>
      </c>
      <c r="F285" t="s">
        <v>1574</v>
      </c>
      <c r="I285" t="s">
        <v>1617</v>
      </c>
      <c r="J285" t="s">
        <v>1618</v>
      </c>
      <c r="K285">
        <v>26</v>
      </c>
      <c r="L285">
        <v>72</v>
      </c>
      <c r="M285">
        <v>71</v>
      </c>
      <c r="N285">
        <v>70</v>
      </c>
      <c r="Q285">
        <v>213</v>
      </c>
      <c r="R285">
        <v>72.400000000000006</v>
      </c>
      <c r="S285">
        <v>71.95</v>
      </c>
      <c r="T285">
        <v>71.17</v>
      </c>
      <c r="U285">
        <v>72.790000000000006</v>
      </c>
      <c r="V285">
        <v>69.45</v>
      </c>
      <c r="Y285">
        <v>71.14</v>
      </c>
      <c r="Z285">
        <v>33</v>
      </c>
      <c r="AA285">
        <v>45</v>
      </c>
      <c r="AB285">
        <v>26</v>
      </c>
      <c r="AE285">
        <v>6</v>
      </c>
      <c r="AF285">
        <v>12</v>
      </c>
      <c r="AG285">
        <v>10</v>
      </c>
      <c r="AJ285">
        <v>26</v>
      </c>
      <c r="AM285" s="5"/>
      <c r="AO285" s="5"/>
      <c r="AQ285" s="5"/>
      <c r="AS285" s="5"/>
    </row>
    <row r="286" spans="1:45" x14ac:dyDescent="0.25">
      <c r="A286" s="3" t="str">
        <f t="shared" si="4"/>
        <v>Yu Jin Sung</v>
      </c>
      <c r="B286" s="4">
        <v>45830</v>
      </c>
      <c r="C286" t="s">
        <v>1571</v>
      </c>
      <c r="D286" t="s">
        <v>1572</v>
      </c>
      <c r="E286" t="s">
        <v>1573</v>
      </c>
      <c r="F286" t="s">
        <v>1574</v>
      </c>
      <c r="I286" t="s">
        <v>1619</v>
      </c>
      <c r="J286" t="s">
        <v>1620</v>
      </c>
      <c r="K286">
        <v>26</v>
      </c>
      <c r="L286">
        <v>74</v>
      </c>
      <c r="M286">
        <v>70</v>
      </c>
      <c r="N286">
        <v>69</v>
      </c>
      <c r="Q286">
        <v>213</v>
      </c>
      <c r="R286">
        <v>72.400000000000006</v>
      </c>
      <c r="S286">
        <v>71.95</v>
      </c>
      <c r="T286">
        <v>73.17</v>
      </c>
      <c r="U286">
        <v>71.790000000000006</v>
      </c>
      <c r="V286">
        <v>68.45</v>
      </c>
      <c r="Y286">
        <v>71.14</v>
      </c>
      <c r="Z286">
        <v>65</v>
      </c>
      <c r="AA286">
        <v>58</v>
      </c>
      <c r="AB286">
        <v>26</v>
      </c>
      <c r="AE286">
        <v>8</v>
      </c>
      <c r="AF286">
        <v>13</v>
      </c>
      <c r="AG286">
        <v>10</v>
      </c>
      <c r="AJ286">
        <v>26</v>
      </c>
      <c r="AM286" s="5"/>
      <c r="AO286" s="5"/>
      <c r="AQ286" s="5"/>
      <c r="AS286" s="5"/>
    </row>
    <row r="287" spans="1:45" x14ac:dyDescent="0.25">
      <c r="A287" s="3" t="str">
        <f t="shared" si="4"/>
        <v>Sohyun Bae</v>
      </c>
      <c r="B287" s="4">
        <v>45830</v>
      </c>
      <c r="C287" t="s">
        <v>1571</v>
      </c>
      <c r="D287" t="s">
        <v>1572</v>
      </c>
      <c r="E287" t="s">
        <v>1573</v>
      </c>
      <c r="F287" t="s">
        <v>1574</v>
      </c>
      <c r="I287" t="s">
        <v>1521</v>
      </c>
      <c r="J287" t="s">
        <v>1621</v>
      </c>
      <c r="K287">
        <v>34</v>
      </c>
      <c r="L287">
        <v>71</v>
      </c>
      <c r="M287">
        <v>70</v>
      </c>
      <c r="N287">
        <v>73</v>
      </c>
      <c r="Q287">
        <v>214</v>
      </c>
      <c r="R287">
        <v>72.400000000000006</v>
      </c>
      <c r="S287">
        <v>71.95</v>
      </c>
      <c r="T287">
        <v>70.17</v>
      </c>
      <c r="U287">
        <v>71.790000000000006</v>
      </c>
      <c r="V287">
        <v>72.45</v>
      </c>
      <c r="Y287">
        <v>71.47</v>
      </c>
      <c r="Z287">
        <v>22</v>
      </c>
      <c r="AA287">
        <v>26</v>
      </c>
      <c r="AB287">
        <v>34</v>
      </c>
      <c r="AE287">
        <v>5</v>
      </c>
      <c r="AF287">
        <v>10</v>
      </c>
      <c r="AG287">
        <v>11</v>
      </c>
      <c r="AJ287">
        <v>34</v>
      </c>
      <c r="AM287" s="5"/>
      <c r="AO287" s="5"/>
      <c r="AQ287" s="5"/>
      <c r="AS287" s="5"/>
    </row>
    <row r="288" spans="1:45" x14ac:dyDescent="0.25">
      <c r="A288" s="3" t="str">
        <f t="shared" si="4"/>
        <v>Eunwoo Choi</v>
      </c>
      <c r="B288" s="4">
        <v>45830</v>
      </c>
      <c r="C288" t="s">
        <v>1571</v>
      </c>
      <c r="D288" t="s">
        <v>1572</v>
      </c>
      <c r="E288" t="s">
        <v>1573</v>
      </c>
      <c r="F288" t="s">
        <v>1574</v>
      </c>
      <c r="I288" t="s">
        <v>1585</v>
      </c>
      <c r="J288" t="s">
        <v>1622</v>
      </c>
      <c r="K288">
        <v>34</v>
      </c>
      <c r="L288">
        <v>74</v>
      </c>
      <c r="M288">
        <v>68</v>
      </c>
      <c r="N288">
        <v>72</v>
      </c>
      <c r="Q288">
        <v>214</v>
      </c>
      <c r="R288">
        <v>72.400000000000006</v>
      </c>
      <c r="S288">
        <v>71.95</v>
      </c>
      <c r="T288">
        <v>73.17</v>
      </c>
      <c r="U288">
        <v>69.790000000000006</v>
      </c>
      <c r="V288">
        <v>71.45</v>
      </c>
      <c r="Y288">
        <v>71.47</v>
      </c>
      <c r="Z288">
        <v>65</v>
      </c>
      <c r="AA288">
        <v>40</v>
      </c>
      <c r="AB288">
        <v>34</v>
      </c>
      <c r="AE288">
        <v>8</v>
      </c>
      <c r="AF288">
        <v>11</v>
      </c>
      <c r="AG288">
        <v>11</v>
      </c>
      <c r="AJ288">
        <v>34</v>
      </c>
      <c r="AM288" s="5"/>
      <c r="AO288" s="5"/>
      <c r="AQ288" s="5"/>
      <c r="AS288" s="5"/>
    </row>
    <row r="289" spans="1:45" x14ac:dyDescent="0.25">
      <c r="A289" s="3" t="str">
        <f t="shared" si="4"/>
        <v>Hyunji Hong</v>
      </c>
      <c r="B289" s="4">
        <v>45830</v>
      </c>
      <c r="C289" t="s">
        <v>1571</v>
      </c>
      <c r="D289" t="s">
        <v>1572</v>
      </c>
      <c r="E289" t="s">
        <v>1573</v>
      </c>
      <c r="F289" t="s">
        <v>1574</v>
      </c>
      <c r="I289" t="s">
        <v>1598</v>
      </c>
      <c r="J289" t="s">
        <v>1623</v>
      </c>
      <c r="K289">
        <v>34</v>
      </c>
      <c r="L289">
        <v>74</v>
      </c>
      <c r="M289">
        <v>69</v>
      </c>
      <c r="N289">
        <v>71</v>
      </c>
      <c r="Q289">
        <v>214</v>
      </c>
      <c r="R289">
        <v>72.400000000000006</v>
      </c>
      <c r="S289">
        <v>71.95</v>
      </c>
      <c r="T289">
        <v>73.17</v>
      </c>
      <c r="U289">
        <v>70.790000000000006</v>
      </c>
      <c r="V289">
        <v>70.45</v>
      </c>
      <c r="Y289">
        <v>71.47</v>
      </c>
      <c r="Z289">
        <v>65</v>
      </c>
      <c r="AA289">
        <v>45</v>
      </c>
      <c r="AB289">
        <v>34</v>
      </c>
      <c r="AE289">
        <v>8</v>
      </c>
      <c r="AF289">
        <v>12</v>
      </c>
      <c r="AG289">
        <v>11</v>
      </c>
      <c r="AJ289">
        <v>34</v>
      </c>
      <c r="AM289" s="5"/>
      <c r="AO289" s="5"/>
      <c r="AQ289" s="5"/>
      <c r="AS289" s="5"/>
    </row>
    <row r="290" spans="1:45" x14ac:dyDescent="0.25">
      <c r="A290" s="3" t="str">
        <f t="shared" si="4"/>
        <v>Jisu Kim</v>
      </c>
      <c r="B290" s="4">
        <v>45830</v>
      </c>
      <c r="C290" t="s">
        <v>1571</v>
      </c>
      <c r="D290" t="s">
        <v>1572</v>
      </c>
      <c r="E290" t="s">
        <v>1573</v>
      </c>
      <c r="F290" t="s">
        <v>1574</v>
      </c>
      <c r="I290" t="s">
        <v>1268</v>
      </c>
      <c r="J290" t="s">
        <v>1624</v>
      </c>
      <c r="K290">
        <v>34</v>
      </c>
      <c r="L290">
        <v>73</v>
      </c>
      <c r="M290">
        <v>66</v>
      </c>
      <c r="N290">
        <v>75</v>
      </c>
      <c r="Q290">
        <v>214</v>
      </c>
      <c r="R290">
        <v>72.400000000000006</v>
      </c>
      <c r="S290">
        <v>71.95</v>
      </c>
      <c r="T290">
        <v>72.17</v>
      </c>
      <c r="U290">
        <v>67.790000000000006</v>
      </c>
      <c r="V290">
        <v>74.45</v>
      </c>
      <c r="Y290">
        <v>71.47</v>
      </c>
      <c r="Z290">
        <v>48</v>
      </c>
      <c r="AA290">
        <v>16</v>
      </c>
      <c r="AB290">
        <v>34</v>
      </c>
      <c r="AE290">
        <v>7</v>
      </c>
      <c r="AF290">
        <v>8</v>
      </c>
      <c r="AG290">
        <v>11</v>
      </c>
      <c r="AJ290">
        <v>34</v>
      </c>
      <c r="AM290" s="5"/>
      <c r="AO290" s="5"/>
      <c r="AQ290" s="5"/>
      <c r="AS290" s="5"/>
    </row>
    <row r="291" spans="1:45" x14ac:dyDescent="0.25">
      <c r="A291" s="3" t="str">
        <f t="shared" si="4"/>
        <v>Ju Hyun Lee</v>
      </c>
      <c r="B291" s="4">
        <v>45830</v>
      </c>
      <c r="C291" t="s">
        <v>1571</v>
      </c>
      <c r="D291" t="s">
        <v>1572</v>
      </c>
      <c r="E291" t="s">
        <v>1573</v>
      </c>
      <c r="F291" t="s">
        <v>1574</v>
      </c>
      <c r="I291" t="s">
        <v>1270</v>
      </c>
      <c r="J291" t="s">
        <v>1625</v>
      </c>
      <c r="K291">
        <v>34</v>
      </c>
      <c r="L291">
        <v>68</v>
      </c>
      <c r="M291">
        <v>73</v>
      </c>
      <c r="N291">
        <v>73</v>
      </c>
      <c r="Q291">
        <v>214</v>
      </c>
      <c r="R291">
        <v>72.400000000000006</v>
      </c>
      <c r="S291">
        <v>71.95</v>
      </c>
      <c r="T291">
        <v>67.17</v>
      </c>
      <c r="U291">
        <v>74.790000000000006</v>
      </c>
      <c r="V291">
        <v>72.45</v>
      </c>
      <c r="Y291">
        <v>71.47</v>
      </c>
      <c r="Z291">
        <v>4</v>
      </c>
      <c r="AA291">
        <v>26</v>
      </c>
      <c r="AB291">
        <v>34</v>
      </c>
      <c r="AE291">
        <v>2</v>
      </c>
      <c r="AF291">
        <v>10</v>
      </c>
      <c r="AG291">
        <v>11</v>
      </c>
      <c r="AJ291">
        <v>34</v>
      </c>
      <c r="AM291" s="5"/>
      <c r="AO291" s="5"/>
      <c r="AQ291" s="5"/>
      <c r="AS291" s="5"/>
    </row>
    <row r="292" spans="1:45" x14ac:dyDescent="0.25">
      <c r="A292" s="3" t="str">
        <f t="shared" si="4"/>
        <v>Sehee Lee</v>
      </c>
      <c r="B292" s="4">
        <v>45830</v>
      </c>
      <c r="C292" t="s">
        <v>1571</v>
      </c>
      <c r="D292" t="s">
        <v>1572</v>
      </c>
      <c r="E292" t="s">
        <v>1573</v>
      </c>
      <c r="F292" t="s">
        <v>1574</v>
      </c>
      <c r="I292" t="s">
        <v>1270</v>
      </c>
      <c r="J292" t="s">
        <v>1626</v>
      </c>
      <c r="K292">
        <v>34</v>
      </c>
      <c r="L292">
        <v>76</v>
      </c>
      <c r="M292">
        <v>68</v>
      </c>
      <c r="N292">
        <v>70</v>
      </c>
      <c r="Q292">
        <v>214</v>
      </c>
      <c r="R292">
        <v>72.400000000000006</v>
      </c>
      <c r="S292">
        <v>71.95</v>
      </c>
      <c r="T292">
        <v>75.17</v>
      </c>
      <c r="U292">
        <v>69.790000000000006</v>
      </c>
      <c r="V292">
        <v>69.45</v>
      </c>
      <c r="Y292">
        <v>71.47</v>
      </c>
      <c r="Z292">
        <v>89</v>
      </c>
      <c r="AA292">
        <v>58</v>
      </c>
      <c r="AB292">
        <v>34</v>
      </c>
      <c r="AE292">
        <v>10</v>
      </c>
      <c r="AF292">
        <v>13</v>
      </c>
      <c r="AG292">
        <v>11</v>
      </c>
      <c r="AJ292">
        <v>34</v>
      </c>
      <c r="AM292" s="5"/>
      <c r="AO292" s="5"/>
      <c r="AQ292" s="5"/>
      <c r="AS292" s="5"/>
    </row>
    <row r="293" spans="1:45" x14ac:dyDescent="0.25">
      <c r="A293" s="3" t="str">
        <f t="shared" si="4"/>
        <v>Jihye3 Park</v>
      </c>
      <c r="B293" s="4">
        <v>45830</v>
      </c>
      <c r="C293" t="s">
        <v>1571</v>
      </c>
      <c r="D293" t="s">
        <v>1572</v>
      </c>
      <c r="E293" t="s">
        <v>1573</v>
      </c>
      <c r="F293" t="s">
        <v>1574</v>
      </c>
      <c r="I293" t="s">
        <v>1279</v>
      </c>
      <c r="J293" t="s">
        <v>1627</v>
      </c>
      <c r="K293">
        <v>34</v>
      </c>
      <c r="L293">
        <v>70</v>
      </c>
      <c r="M293">
        <v>69</v>
      </c>
      <c r="N293">
        <v>75</v>
      </c>
      <c r="Q293">
        <v>214</v>
      </c>
      <c r="R293">
        <v>72.400000000000006</v>
      </c>
      <c r="S293">
        <v>71.95</v>
      </c>
      <c r="T293">
        <v>69.17</v>
      </c>
      <c r="U293">
        <v>70.790000000000006</v>
      </c>
      <c r="V293">
        <v>74.45</v>
      </c>
      <c r="Y293">
        <v>71.47</v>
      </c>
      <c r="Z293">
        <v>14</v>
      </c>
      <c r="AA293">
        <v>16</v>
      </c>
      <c r="AB293">
        <v>34</v>
      </c>
      <c r="AE293">
        <v>4</v>
      </c>
      <c r="AF293">
        <v>8</v>
      </c>
      <c r="AG293">
        <v>11</v>
      </c>
      <c r="AJ293">
        <v>34</v>
      </c>
      <c r="AM293" s="5"/>
      <c r="AO293" s="5"/>
      <c r="AQ293" s="5"/>
      <c r="AS293" s="5"/>
    </row>
    <row r="294" spans="1:45" x14ac:dyDescent="0.25">
      <c r="A294" s="3" t="str">
        <f t="shared" si="4"/>
        <v>Yeji Park</v>
      </c>
      <c r="B294" s="4">
        <v>45830</v>
      </c>
      <c r="C294" t="s">
        <v>1571</v>
      </c>
      <c r="D294" t="s">
        <v>1572</v>
      </c>
      <c r="E294" t="s">
        <v>1573</v>
      </c>
      <c r="F294" t="s">
        <v>1574</v>
      </c>
      <c r="I294" t="s">
        <v>1279</v>
      </c>
      <c r="J294" t="s">
        <v>1368</v>
      </c>
      <c r="K294">
        <v>34</v>
      </c>
      <c r="L294">
        <v>68</v>
      </c>
      <c r="M294">
        <v>71</v>
      </c>
      <c r="N294">
        <v>75</v>
      </c>
      <c r="Q294">
        <v>214</v>
      </c>
      <c r="R294">
        <v>72.400000000000006</v>
      </c>
      <c r="S294">
        <v>71.95</v>
      </c>
      <c r="T294">
        <v>67.17</v>
      </c>
      <c r="U294">
        <v>72.790000000000006</v>
      </c>
      <c r="V294">
        <v>74.45</v>
      </c>
      <c r="Y294">
        <v>71.47</v>
      </c>
      <c r="Z294">
        <v>4</v>
      </c>
      <c r="AA294">
        <v>16</v>
      </c>
      <c r="AB294">
        <v>34</v>
      </c>
      <c r="AE294">
        <v>2</v>
      </c>
      <c r="AF294">
        <v>8</v>
      </c>
      <c r="AG294">
        <v>11</v>
      </c>
      <c r="AJ294">
        <v>34</v>
      </c>
      <c r="AM294" s="5"/>
      <c r="AO294" s="5"/>
      <c r="AQ294" s="5"/>
      <c r="AS294" s="5"/>
    </row>
    <row r="295" spans="1:45" x14ac:dyDescent="0.25">
      <c r="A295" s="3" t="str">
        <f t="shared" si="4"/>
        <v>Uhjin Seo</v>
      </c>
      <c r="B295" s="4">
        <v>45830</v>
      </c>
      <c r="C295" t="s">
        <v>1571</v>
      </c>
      <c r="D295" t="s">
        <v>1572</v>
      </c>
      <c r="E295" t="s">
        <v>1573</v>
      </c>
      <c r="F295" t="s">
        <v>1574</v>
      </c>
      <c r="I295" t="s">
        <v>1628</v>
      </c>
      <c r="J295" t="s">
        <v>1629</v>
      </c>
      <c r="K295">
        <v>34</v>
      </c>
      <c r="L295">
        <v>72</v>
      </c>
      <c r="M295">
        <v>72</v>
      </c>
      <c r="N295">
        <v>70</v>
      </c>
      <c r="Q295">
        <v>214</v>
      </c>
      <c r="R295">
        <v>72.400000000000006</v>
      </c>
      <c r="S295">
        <v>71.95</v>
      </c>
      <c r="T295">
        <v>71.17</v>
      </c>
      <c r="U295">
        <v>73.790000000000006</v>
      </c>
      <c r="V295">
        <v>69.45</v>
      </c>
      <c r="Y295">
        <v>71.47</v>
      </c>
      <c r="Z295">
        <v>33</v>
      </c>
      <c r="AA295">
        <v>58</v>
      </c>
      <c r="AB295">
        <v>34</v>
      </c>
      <c r="AE295">
        <v>6</v>
      </c>
      <c r="AF295">
        <v>13</v>
      </c>
      <c r="AG295">
        <v>11</v>
      </c>
      <c r="AJ295">
        <v>34</v>
      </c>
      <c r="AM295" s="5"/>
      <c r="AO295" s="5"/>
      <c r="AQ295" s="5"/>
      <c r="AS295" s="5"/>
    </row>
    <row r="296" spans="1:45" x14ac:dyDescent="0.25">
      <c r="A296" s="3" t="str">
        <f t="shared" si="4"/>
        <v>Sunju Ahn</v>
      </c>
      <c r="B296" s="4">
        <v>45830</v>
      </c>
      <c r="C296" t="s">
        <v>1571</v>
      </c>
      <c r="D296" t="s">
        <v>1572</v>
      </c>
      <c r="E296" t="s">
        <v>1573</v>
      </c>
      <c r="F296" t="s">
        <v>1574</v>
      </c>
      <c r="I296" t="s">
        <v>1608</v>
      </c>
      <c r="J296" t="s">
        <v>1630</v>
      </c>
      <c r="K296">
        <v>43</v>
      </c>
      <c r="L296">
        <v>73</v>
      </c>
      <c r="M296">
        <v>68</v>
      </c>
      <c r="N296">
        <v>74</v>
      </c>
      <c r="Q296">
        <v>215</v>
      </c>
      <c r="R296">
        <v>72.400000000000006</v>
      </c>
      <c r="S296">
        <v>71.95</v>
      </c>
      <c r="T296">
        <v>72.17</v>
      </c>
      <c r="U296">
        <v>69.790000000000006</v>
      </c>
      <c r="V296">
        <v>73.45</v>
      </c>
      <c r="Y296">
        <v>71.8</v>
      </c>
      <c r="Z296">
        <v>48</v>
      </c>
      <c r="AA296">
        <v>26</v>
      </c>
      <c r="AB296">
        <v>43</v>
      </c>
      <c r="AE296">
        <v>7</v>
      </c>
      <c r="AF296">
        <v>10</v>
      </c>
      <c r="AG296">
        <v>12</v>
      </c>
      <c r="AJ296">
        <v>43</v>
      </c>
      <c r="AM296" s="5"/>
      <c r="AO296" s="5"/>
      <c r="AQ296" s="5"/>
      <c r="AS296" s="5"/>
    </row>
    <row r="297" spans="1:45" x14ac:dyDescent="0.25">
      <c r="A297" s="3" t="str">
        <f t="shared" si="4"/>
        <v>Yerim Choi</v>
      </c>
      <c r="B297" s="4">
        <v>45830</v>
      </c>
      <c r="C297" t="s">
        <v>1571</v>
      </c>
      <c r="D297" t="s">
        <v>1572</v>
      </c>
      <c r="E297" t="s">
        <v>1573</v>
      </c>
      <c r="F297" t="s">
        <v>1574</v>
      </c>
      <c r="I297" t="s">
        <v>1585</v>
      </c>
      <c r="J297" t="s">
        <v>1631</v>
      </c>
      <c r="K297">
        <v>43</v>
      </c>
      <c r="L297">
        <v>72</v>
      </c>
      <c r="M297">
        <v>72</v>
      </c>
      <c r="N297">
        <v>71</v>
      </c>
      <c r="Q297">
        <v>215</v>
      </c>
      <c r="R297">
        <v>72.400000000000006</v>
      </c>
      <c r="S297">
        <v>71.95</v>
      </c>
      <c r="T297">
        <v>71.17</v>
      </c>
      <c r="U297">
        <v>73.790000000000006</v>
      </c>
      <c r="V297">
        <v>70.45</v>
      </c>
      <c r="Y297">
        <v>71.8</v>
      </c>
      <c r="Z297">
        <v>33</v>
      </c>
      <c r="AA297">
        <v>58</v>
      </c>
      <c r="AB297">
        <v>43</v>
      </c>
      <c r="AE297">
        <v>6</v>
      </c>
      <c r="AF297">
        <v>13</v>
      </c>
      <c r="AG297">
        <v>12</v>
      </c>
      <c r="AJ297">
        <v>43</v>
      </c>
      <c r="AM297" s="5"/>
      <c r="AO297" s="5"/>
      <c r="AQ297" s="5"/>
      <c r="AS297" s="5"/>
    </row>
    <row r="298" spans="1:45" x14ac:dyDescent="0.25">
      <c r="A298" s="3" t="str">
        <f t="shared" si="4"/>
        <v>Dasom Ma</v>
      </c>
      <c r="B298" s="4">
        <v>45830</v>
      </c>
      <c r="C298" t="s">
        <v>1571</v>
      </c>
      <c r="D298" t="s">
        <v>1572</v>
      </c>
      <c r="E298" t="s">
        <v>1573</v>
      </c>
      <c r="F298" t="s">
        <v>1574</v>
      </c>
      <c r="I298" t="s">
        <v>1632</v>
      </c>
      <c r="J298" t="s">
        <v>1633</v>
      </c>
      <c r="K298">
        <v>43</v>
      </c>
      <c r="L298">
        <v>71</v>
      </c>
      <c r="M298">
        <v>70</v>
      </c>
      <c r="N298">
        <v>74</v>
      </c>
      <c r="Q298">
        <v>215</v>
      </c>
      <c r="R298">
        <v>72.400000000000006</v>
      </c>
      <c r="S298">
        <v>71.95</v>
      </c>
      <c r="T298">
        <v>70.17</v>
      </c>
      <c r="U298">
        <v>71.790000000000006</v>
      </c>
      <c r="V298">
        <v>73.45</v>
      </c>
      <c r="Y298">
        <v>71.8</v>
      </c>
      <c r="Z298">
        <v>22</v>
      </c>
      <c r="AA298">
        <v>26</v>
      </c>
      <c r="AB298">
        <v>43</v>
      </c>
      <c r="AE298">
        <v>5</v>
      </c>
      <c r="AF298">
        <v>10</v>
      </c>
      <c r="AG298">
        <v>12</v>
      </c>
      <c r="AJ298">
        <v>43</v>
      </c>
      <c r="AM298" s="5"/>
      <c r="AO298" s="5"/>
      <c r="AQ298" s="5"/>
      <c r="AS298" s="5"/>
    </row>
    <row r="299" spans="1:45" x14ac:dyDescent="0.25">
      <c r="A299" s="3" t="str">
        <f t="shared" si="4"/>
        <v>Hyejun Park</v>
      </c>
      <c r="B299" s="4">
        <v>45830</v>
      </c>
      <c r="C299" t="s">
        <v>1571</v>
      </c>
      <c r="D299" t="s">
        <v>1572</v>
      </c>
      <c r="E299" t="s">
        <v>1573</v>
      </c>
      <c r="F299" t="s">
        <v>1574</v>
      </c>
      <c r="I299" t="s">
        <v>1279</v>
      </c>
      <c r="J299" t="s">
        <v>1634</v>
      </c>
      <c r="K299">
        <v>43</v>
      </c>
      <c r="L299">
        <v>72</v>
      </c>
      <c r="M299">
        <v>71</v>
      </c>
      <c r="N299">
        <v>72</v>
      </c>
      <c r="Q299">
        <v>215</v>
      </c>
      <c r="R299">
        <v>72.400000000000006</v>
      </c>
      <c r="S299">
        <v>71.95</v>
      </c>
      <c r="T299">
        <v>71.17</v>
      </c>
      <c r="U299">
        <v>72.790000000000006</v>
      </c>
      <c r="V299">
        <v>71.45</v>
      </c>
      <c r="Y299">
        <v>71.8</v>
      </c>
      <c r="Z299">
        <v>33</v>
      </c>
      <c r="AA299">
        <v>45</v>
      </c>
      <c r="AB299">
        <v>43</v>
      </c>
      <c r="AE299">
        <v>6</v>
      </c>
      <c r="AF299">
        <v>12</v>
      </c>
      <c r="AG299">
        <v>12</v>
      </c>
      <c r="AJ299">
        <v>43</v>
      </c>
      <c r="AM299" s="5"/>
      <c r="AO299" s="5"/>
      <c r="AQ299" s="5"/>
      <c r="AS299" s="5"/>
    </row>
    <row r="300" spans="1:45" x14ac:dyDescent="0.25">
      <c r="A300" s="3" t="str">
        <f t="shared" si="4"/>
        <v>Min Jeong Hwang</v>
      </c>
      <c r="B300" s="4">
        <v>45830</v>
      </c>
      <c r="C300" t="s">
        <v>1571</v>
      </c>
      <c r="D300" t="s">
        <v>1572</v>
      </c>
      <c r="E300" t="s">
        <v>1573</v>
      </c>
      <c r="F300" t="s">
        <v>1574</v>
      </c>
      <c r="I300" t="s">
        <v>1635</v>
      </c>
      <c r="J300" t="s">
        <v>1636</v>
      </c>
      <c r="K300">
        <v>47</v>
      </c>
      <c r="L300">
        <v>72</v>
      </c>
      <c r="M300">
        <v>71</v>
      </c>
      <c r="N300">
        <v>73</v>
      </c>
      <c r="Q300">
        <v>216</v>
      </c>
      <c r="R300">
        <v>72.400000000000006</v>
      </c>
      <c r="S300">
        <v>71.95</v>
      </c>
      <c r="T300">
        <v>71.17</v>
      </c>
      <c r="U300">
        <v>72.790000000000006</v>
      </c>
      <c r="V300">
        <v>72.45</v>
      </c>
      <c r="Y300">
        <v>72.14</v>
      </c>
      <c r="Z300">
        <v>33</v>
      </c>
      <c r="AA300">
        <v>45</v>
      </c>
      <c r="AB300">
        <v>47</v>
      </c>
      <c r="AE300">
        <v>6</v>
      </c>
      <c r="AF300">
        <v>12</v>
      </c>
      <c r="AG300">
        <v>13</v>
      </c>
      <c r="AJ300">
        <v>47</v>
      </c>
      <c r="AM300" s="5"/>
      <c r="AO300" s="5"/>
      <c r="AQ300" s="5"/>
      <c r="AS300" s="5"/>
    </row>
    <row r="301" spans="1:45" x14ac:dyDescent="0.25">
      <c r="A301" s="3" t="str">
        <f t="shared" si="4"/>
        <v>Ga In Ju</v>
      </c>
      <c r="B301" s="4">
        <v>45830</v>
      </c>
      <c r="C301" t="s">
        <v>1571</v>
      </c>
      <c r="D301" t="s">
        <v>1572</v>
      </c>
      <c r="E301" t="s">
        <v>1573</v>
      </c>
      <c r="F301" t="s">
        <v>1574</v>
      </c>
      <c r="I301" t="s">
        <v>1637</v>
      </c>
      <c r="J301" t="s">
        <v>1638</v>
      </c>
      <c r="K301">
        <v>47</v>
      </c>
      <c r="L301">
        <v>74</v>
      </c>
      <c r="M301">
        <v>69</v>
      </c>
      <c r="N301">
        <v>73</v>
      </c>
      <c r="Q301">
        <v>216</v>
      </c>
      <c r="R301">
        <v>72.400000000000006</v>
      </c>
      <c r="S301">
        <v>71.95</v>
      </c>
      <c r="T301">
        <v>73.17</v>
      </c>
      <c r="U301">
        <v>70.790000000000006</v>
      </c>
      <c r="V301">
        <v>72.45</v>
      </c>
      <c r="Y301">
        <v>72.14</v>
      </c>
      <c r="Z301">
        <v>65</v>
      </c>
      <c r="AA301">
        <v>45</v>
      </c>
      <c r="AB301">
        <v>47</v>
      </c>
      <c r="AE301">
        <v>8</v>
      </c>
      <c r="AF301">
        <v>12</v>
      </c>
      <c r="AG301">
        <v>13</v>
      </c>
      <c r="AJ301">
        <v>47</v>
      </c>
      <c r="AM301" s="5"/>
      <c r="AO301" s="5"/>
      <c r="AQ301" s="5"/>
      <c r="AS301" s="5"/>
    </row>
    <row r="302" spans="1:45" x14ac:dyDescent="0.25">
      <c r="A302" s="3" t="str">
        <f t="shared" si="4"/>
        <v>Yesung Jun</v>
      </c>
      <c r="B302" s="4">
        <v>45830</v>
      </c>
      <c r="C302" t="s">
        <v>1571</v>
      </c>
      <c r="D302" t="s">
        <v>1572</v>
      </c>
      <c r="E302" t="s">
        <v>1573</v>
      </c>
      <c r="F302" t="s">
        <v>1574</v>
      </c>
      <c r="I302" t="s">
        <v>1639</v>
      </c>
      <c r="J302" t="s">
        <v>1640</v>
      </c>
      <c r="K302">
        <v>47</v>
      </c>
      <c r="L302">
        <v>73</v>
      </c>
      <c r="M302">
        <v>70</v>
      </c>
      <c r="N302">
        <v>73</v>
      </c>
      <c r="Q302">
        <v>216</v>
      </c>
      <c r="R302">
        <v>72.400000000000006</v>
      </c>
      <c r="S302">
        <v>71.95</v>
      </c>
      <c r="T302">
        <v>72.17</v>
      </c>
      <c r="U302">
        <v>71.790000000000006</v>
      </c>
      <c r="V302">
        <v>72.45</v>
      </c>
      <c r="Y302">
        <v>72.14</v>
      </c>
      <c r="Z302">
        <v>48</v>
      </c>
      <c r="AA302">
        <v>45</v>
      </c>
      <c r="AB302">
        <v>47</v>
      </c>
      <c r="AE302">
        <v>7</v>
      </c>
      <c r="AF302">
        <v>12</v>
      </c>
      <c r="AG302">
        <v>13</v>
      </c>
      <c r="AJ302">
        <v>47</v>
      </c>
      <c r="AM302" s="5"/>
      <c r="AO302" s="5"/>
      <c r="AQ302" s="5"/>
      <c r="AS302" s="5"/>
    </row>
    <row r="303" spans="1:45" x14ac:dyDescent="0.25">
      <c r="A303" s="3" t="str">
        <f t="shared" si="4"/>
        <v>Minju Kim</v>
      </c>
      <c r="B303" s="4">
        <v>45830</v>
      </c>
      <c r="C303" t="s">
        <v>1571</v>
      </c>
      <c r="D303" t="s">
        <v>1572</v>
      </c>
      <c r="E303" t="s">
        <v>1573</v>
      </c>
      <c r="F303" t="s">
        <v>1574</v>
      </c>
      <c r="I303" t="s">
        <v>1268</v>
      </c>
      <c r="J303" t="s">
        <v>1641</v>
      </c>
      <c r="K303">
        <v>47</v>
      </c>
      <c r="L303">
        <v>76</v>
      </c>
      <c r="M303">
        <v>67</v>
      </c>
      <c r="N303">
        <v>73</v>
      </c>
      <c r="Q303">
        <v>216</v>
      </c>
      <c r="R303">
        <v>72.400000000000006</v>
      </c>
      <c r="S303">
        <v>71.95</v>
      </c>
      <c r="T303">
        <v>75.17</v>
      </c>
      <c r="U303">
        <v>68.790000000000006</v>
      </c>
      <c r="V303">
        <v>72.45</v>
      </c>
      <c r="Y303">
        <v>72.14</v>
      </c>
      <c r="Z303">
        <v>89</v>
      </c>
      <c r="AA303">
        <v>45</v>
      </c>
      <c r="AB303">
        <v>47</v>
      </c>
      <c r="AE303">
        <v>10</v>
      </c>
      <c r="AF303">
        <v>12</v>
      </c>
      <c r="AG303">
        <v>13</v>
      </c>
      <c r="AJ303">
        <v>47</v>
      </c>
      <c r="AM303" s="5"/>
      <c r="AO303" s="5"/>
      <c r="AQ303" s="5"/>
      <c r="AS303" s="5"/>
    </row>
    <row r="304" spans="1:45" x14ac:dyDescent="0.25">
      <c r="A304" s="3" t="str">
        <f t="shared" si="4"/>
        <v>Juni Lee</v>
      </c>
      <c r="B304" s="4">
        <v>45830</v>
      </c>
      <c r="C304" t="s">
        <v>1571</v>
      </c>
      <c r="D304" t="s">
        <v>1572</v>
      </c>
      <c r="E304" t="s">
        <v>1573</v>
      </c>
      <c r="F304" t="s">
        <v>1574</v>
      </c>
      <c r="I304" t="s">
        <v>1270</v>
      </c>
      <c r="J304" t="s">
        <v>1642</v>
      </c>
      <c r="K304">
        <v>47</v>
      </c>
      <c r="L304">
        <v>77</v>
      </c>
      <c r="M304">
        <v>67</v>
      </c>
      <c r="N304">
        <v>72</v>
      </c>
      <c r="Q304">
        <v>216</v>
      </c>
      <c r="R304">
        <v>72.400000000000006</v>
      </c>
      <c r="S304">
        <v>71.95</v>
      </c>
      <c r="T304">
        <v>76.17</v>
      </c>
      <c r="U304">
        <v>68.790000000000006</v>
      </c>
      <c r="V304">
        <v>71.45</v>
      </c>
      <c r="Y304">
        <v>72.14</v>
      </c>
      <c r="Z304">
        <v>103</v>
      </c>
      <c r="AA304">
        <v>58</v>
      </c>
      <c r="AB304">
        <v>47</v>
      </c>
      <c r="AE304">
        <v>11</v>
      </c>
      <c r="AF304">
        <v>13</v>
      </c>
      <c r="AG304">
        <v>13</v>
      </c>
      <c r="AJ304">
        <v>47</v>
      </c>
      <c r="AM304" s="5"/>
      <c r="AO304" s="5"/>
      <c r="AQ304" s="5"/>
      <c r="AS304" s="5"/>
    </row>
    <row r="305" spans="1:41" x14ac:dyDescent="0.25">
      <c r="A305" s="3" t="str">
        <f t="shared" si="4"/>
        <v>Jeongmin Moon</v>
      </c>
      <c r="B305" s="4">
        <v>45830</v>
      </c>
      <c r="C305" t="s">
        <v>1571</v>
      </c>
      <c r="D305" t="s">
        <v>1572</v>
      </c>
      <c r="E305" t="s">
        <v>1573</v>
      </c>
      <c r="F305" t="s">
        <v>1574</v>
      </c>
      <c r="I305" t="s">
        <v>1643</v>
      </c>
      <c r="J305" t="s">
        <v>1644</v>
      </c>
      <c r="K305">
        <v>47</v>
      </c>
      <c r="L305">
        <v>72</v>
      </c>
      <c r="M305">
        <v>71</v>
      </c>
      <c r="N305">
        <v>73</v>
      </c>
      <c r="Q305">
        <v>216</v>
      </c>
      <c r="R305">
        <v>72.400000000000006</v>
      </c>
      <c r="S305">
        <v>71.95</v>
      </c>
      <c r="T305">
        <v>71.17</v>
      </c>
      <c r="U305">
        <v>72.790000000000006</v>
      </c>
      <c r="V305">
        <v>72.45</v>
      </c>
      <c r="Y305">
        <v>72.14</v>
      </c>
      <c r="Z305">
        <v>33</v>
      </c>
      <c r="AA305">
        <v>45</v>
      </c>
      <c r="AB305">
        <v>47</v>
      </c>
      <c r="AE305">
        <v>6</v>
      </c>
      <c r="AF305">
        <v>12</v>
      </c>
      <c r="AG305">
        <v>13</v>
      </c>
      <c r="AJ305">
        <v>47</v>
      </c>
      <c r="AM305" s="5"/>
      <c r="AO305" s="5"/>
    </row>
    <row r="306" spans="1:41" x14ac:dyDescent="0.25">
      <c r="A306" s="3" t="str">
        <f t="shared" si="4"/>
        <v>Kyo Rim Seo</v>
      </c>
      <c r="B306" s="4">
        <v>45830</v>
      </c>
      <c r="C306" t="s">
        <v>1571</v>
      </c>
      <c r="D306" t="s">
        <v>1572</v>
      </c>
      <c r="E306" t="s">
        <v>1573</v>
      </c>
      <c r="F306" t="s">
        <v>1574</v>
      </c>
      <c r="I306" t="s">
        <v>1628</v>
      </c>
      <c r="J306" t="s">
        <v>1645</v>
      </c>
      <c r="K306">
        <v>47</v>
      </c>
      <c r="L306">
        <v>70</v>
      </c>
      <c r="M306">
        <v>71</v>
      </c>
      <c r="N306">
        <v>75</v>
      </c>
      <c r="Q306">
        <v>216</v>
      </c>
      <c r="R306">
        <v>72.400000000000006</v>
      </c>
      <c r="S306">
        <v>71.95</v>
      </c>
      <c r="T306">
        <v>69.17</v>
      </c>
      <c r="U306">
        <v>72.790000000000006</v>
      </c>
      <c r="V306">
        <v>74.45</v>
      </c>
      <c r="Y306">
        <v>72.14</v>
      </c>
      <c r="Z306">
        <v>14</v>
      </c>
      <c r="AA306">
        <v>26</v>
      </c>
      <c r="AB306">
        <v>47</v>
      </c>
      <c r="AE306">
        <v>4</v>
      </c>
      <c r="AF306">
        <v>10</v>
      </c>
      <c r="AG306">
        <v>13</v>
      </c>
      <c r="AJ306">
        <v>47</v>
      </c>
      <c r="AM306" s="5"/>
      <c r="AO306" s="5"/>
    </row>
    <row r="307" spans="1:41" x14ac:dyDescent="0.25">
      <c r="A307" s="3" t="str">
        <f t="shared" si="4"/>
        <v>Yeunjung Seo</v>
      </c>
      <c r="B307" s="4">
        <v>45830</v>
      </c>
      <c r="C307" t="s">
        <v>1571</v>
      </c>
      <c r="D307" t="s">
        <v>1572</v>
      </c>
      <c r="E307" t="s">
        <v>1573</v>
      </c>
      <c r="F307" t="s">
        <v>1574</v>
      </c>
      <c r="I307" t="s">
        <v>1628</v>
      </c>
      <c r="J307" t="s">
        <v>1646</v>
      </c>
      <c r="K307">
        <v>47</v>
      </c>
      <c r="L307">
        <v>75</v>
      </c>
      <c r="M307">
        <v>69</v>
      </c>
      <c r="N307">
        <v>72</v>
      </c>
      <c r="Q307">
        <v>216</v>
      </c>
      <c r="R307">
        <v>72.400000000000006</v>
      </c>
      <c r="S307">
        <v>71.95</v>
      </c>
      <c r="T307">
        <v>74.17</v>
      </c>
      <c r="U307">
        <v>70.790000000000006</v>
      </c>
      <c r="V307">
        <v>71.45</v>
      </c>
      <c r="Y307">
        <v>72.14</v>
      </c>
      <c r="Z307">
        <v>83</v>
      </c>
      <c r="AA307">
        <v>58</v>
      </c>
      <c r="AB307">
        <v>47</v>
      </c>
      <c r="AE307">
        <v>9</v>
      </c>
      <c r="AF307">
        <v>13</v>
      </c>
      <c r="AG307">
        <v>13</v>
      </c>
      <c r="AJ307">
        <v>47</v>
      </c>
      <c r="AM307" s="5"/>
      <c r="AO307" s="5"/>
    </row>
    <row r="308" spans="1:41" x14ac:dyDescent="0.25">
      <c r="A308" s="3" t="str">
        <f t="shared" si="4"/>
        <v>Na Kyoung Han</v>
      </c>
      <c r="B308" s="4">
        <v>45830</v>
      </c>
      <c r="C308" t="s">
        <v>1571</v>
      </c>
      <c r="D308" t="s">
        <v>1572</v>
      </c>
      <c r="E308" t="s">
        <v>1573</v>
      </c>
      <c r="F308" t="s">
        <v>1574</v>
      </c>
      <c r="I308" t="s">
        <v>1587</v>
      </c>
      <c r="J308" t="s">
        <v>1647</v>
      </c>
      <c r="K308">
        <v>55</v>
      </c>
      <c r="L308">
        <v>72</v>
      </c>
      <c r="M308">
        <v>71</v>
      </c>
      <c r="N308">
        <v>74</v>
      </c>
      <c r="Q308">
        <v>217</v>
      </c>
      <c r="R308">
        <v>72.400000000000006</v>
      </c>
      <c r="S308">
        <v>71.95</v>
      </c>
      <c r="T308">
        <v>71.17</v>
      </c>
      <c r="U308">
        <v>72.790000000000006</v>
      </c>
      <c r="V308">
        <v>73.45</v>
      </c>
      <c r="Y308">
        <v>72.47</v>
      </c>
      <c r="Z308">
        <v>33</v>
      </c>
      <c r="AA308">
        <v>45</v>
      </c>
      <c r="AB308">
        <v>55</v>
      </c>
      <c r="AE308">
        <v>6</v>
      </c>
      <c r="AF308">
        <v>12</v>
      </c>
      <c r="AG308">
        <v>14</v>
      </c>
      <c r="AJ308">
        <v>55</v>
      </c>
      <c r="AM308" s="5"/>
      <c r="AO308" s="5"/>
    </row>
    <row r="309" spans="1:41" x14ac:dyDescent="0.25">
      <c r="A309" s="3" t="str">
        <f t="shared" si="4"/>
        <v>Soyi Jeong</v>
      </c>
      <c r="B309" s="4">
        <v>45830</v>
      </c>
      <c r="C309" t="s">
        <v>1571</v>
      </c>
      <c r="D309" t="s">
        <v>1572</v>
      </c>
      <c r="E309" t="s">
        <v>1573</v>
      </c>
      <c r="F309" t="s">
        <v>1574</v>
      </c>
      <c r="I309" t="s">
        <v>1611</v>
      </c>
      <c r="J309" t="s">
        <v>1648</v>
      </c>
      <c r="K309">
        <v>55</v>
      </c>
      <c r="L309">
        <v>73</v>
      </c>
      <c r="M309">
        <v>71</v>
      </c>
      <c r="N309">
        <v>73</v>
      </c>
      <c r="Q309">
        <v>217</v>
      </c>
      <c r="R309">
        <v>72.400000000000006</v>
      </c>
      <c r="S309">
        <v>71.95</v>
      </c>
      <c r="T309">
        <v>72.17</v>
      </c>
      <c r="U309">
        <v>72.790000000000006</v>
      </c>
      <c r="V309">
        <v>72.45</v>
      </c>
      <c r="Y309">
        <v>72.47</v>
      </c>
      <c r="Z309">
        <v>48</v>
      </c>
      <c r="AA309">
        <v>58</v>
      </c>
      <c r="AB309">
        <v>55</v>
      </c>
      <c r="AE309">
        <v>7</v>
      </c>
      <c r="AF309">
        <v>13</v>
      </c>
      <c r="AG309">
        <v>14</v>
      </c>
      <c r="AJ309">
        <v>55</v>
      </c>
      <c r="AM309" s="5"/>
      <c r="AO309" s="5"/>
    </row>
    <row r="310" spans="1:41" x14ac:dyDescent="0.25">
      <c r="A310" s="3" t="str">
        <f t="shared" si="4"/>
        <v>Doyeong Park</v>
      </c>
      <c r="B310" s="4">
        <v>45830</v>
      </c>
      <c r="C310" t="s">
        <v>1571</v>
      </c>
      <c r="D310" t="s">
        <v>1572</v>
      </c>
      <c r="E310" t="s">
        <v>1573</v>
      </c>
      <c r="F310" t="s">
        <v>1574</v>
      </c>
      <c r="I310" t="s">
        <v>1279</v>
      </c>
      <c r="J310" t="s">
        <v>1649</v>
      </c>
      <c r="K310">
        <v>55</v>
      </c>
      <c r="L310">
        <v>74</v>
      </c>
      <c r="M310">
        <v>67</v>
      </c>
      <c r="N310">
        <v>76</v>
      </c>
      <c r="Q310">
        <v>217</v>
      </c>
      <c r="R310">
        <v>72.400000000000006</v>
      </c>
      <c r="S310">
        <v>71.95</v>
      </c>
      <c r="T310">
        <v>73.17</v>
      </c>
      <c r="U310">
        <v>68.790000000000006</v>
      </c>
      <c r="V310">
        <v>75.45</v>
      </c>
      <c r="Y310">
        <v>72.47</v>
      </c>
      <c r="Z310">
        <v>65</v>
      </c>
      <c r="AA310">
        <v>26</v>
      </c>
      <c r="AB310">
        <v>55</v>
      </c>
      <c r="AE310">
        <v>8</v>
      </c>
      <c r="AF310">
        <v>10</v>
      </c>
      <c r="AG310">
        <v>14</v>
      </c>
      <c r="AJ310">
        <v>55</v>
      </c>
      <c r="AM310" s="5"/>
      <c r="AO310" s="5"/>
    </row>
    <row r="311" spans="1:41" x14ac:dyDescent="0.25">
      <c r="A311" s="3" t="str">
        <f t="shared" si="4"/>
        <v>Dagyeom Yoo</v>
      </c>
      <c r="B311" s="4">
        <v>45830</v>
      </c>
      <c r="C311" t="s">
        <v>1571</v>
      </c>
      <c r="D311" t="s">
        <v>1572</v>
      </c>
      <c r="E311" t="s">
        <v>1573</v>
      </c>
      <c r="F311" t="s">
        <v>1574</v>
      </c>
      <c r="I311" t="s">
        <v>1581</v>
      </c>
      <c r="J311" t="s">
        <v>1650</v>
      </c>
      <c r="K311">
        <v>55</v>
      </c>
      <c r="L311">
        <v>71</v>
      </c>
      <c r="M311">
        <v>72</v>
      </c>
      <c r="N311">
        <v>74</v>
      </c>
      <c r="Q311">
        <v>217</v>
      </c>
      <c r="R311">
        <v>72.400000000000006</v>
      </c>
      <c r="S311">
        <v>71.95</v>
      </c>
      <c r="T311">
        <v>70.17</v>
      </c>
      <c r="U311">
        <v>73.790000000000006</v>
      </c>
      <c r="V311">
        <v>73.45</v>
      </c>
      <c r="Y311">
        <v>72.47</v>
      </c>
      <c r="Z311">
        <v>22</v>
      </c>
      <c r="AA311">
        <v>45</v>
      </c>
      <c r="AB311">
        <v>55</v>
      </c>
      <c r="AE311">
        <v>5</v>
      </c>
      <c r="AF311">
        <v>12</v>
      </c>
      <c r="AG311">
        <v>14</v>
      </c>
      <c r="AJ311">
        <v>55</v>
      </c>
      <c r="AM311" s="5"/>
      <c r="AO311" s="5"/>
    </row>
    <row r="312" spans="1:41" x14ac:dyDescent="0.25">
      <c r="A312" s="3" t="str">
        <f t="shared" si="4"/>
        <v>Geena Yoo</v>
      </c>
      <c r="B312" s="4">
        <v>45830</v>
      </c>
      <c r="C312" t="s">
        <v>1571</v>
      </c>
      <c r="D312" t="s">
        <v>1572</v>
      </c>
      <c r="E312" t="s">
        <v>1573</v>
      </c>
      <c r="F312" t="s">
        <v>1574</v>
      </c>
      <c r="I312" t="s">
        <v>1581</v>
      </c>
      <c r="J312" t="s">
        <v>1651</v>
      </c>
      <c r="K312">
        <v>55</v>
      </c>
      <c r="L312">
        <v>71</v>
      </c>
      <c r="M312">
        <v>70</v>
      </c>
      <c r="N312">
        <v>76</v>
      </c>
      <c r="Q312">
        <v>217</v>
      </c>
      <c r="R312">
        <v>72.400000000000006</v>
      </c>
      <c r="S312">
        <v>71.95</v>
      </c>
      <c r="T312">
        <v>70.17</v>
      </c>
      <c r="U312">
        <v>71.790000000000006</v>
      </c>
      <c r="V312">
        <v>75.45</v>
      </c>
      <c r="Y312">
        <v>72.47</v>
      </c>
      <c r="Z312">
        <v>22</v>
      </c>
      <c r="AA312">
        <v>26</v>
      </c>
      <c r="AB312">
        <v>55</v>
      </c>
      <c r="AE312">
        <v>5</v>
      </c>
      <c r="AF312">
        <v>10</v>
      </c>
      <c r="AG312">
        <v>14</v>
      </c>
      <c r="AJ312">
        <v>55</v>
      </c>
      <c r="AM312" s="5"/>
      <c r="AO312" s="5"/>
    </row>
    <row r="313" spans="1:41" x14ac:dyDescent="0.25">
      <c r="A313" s="3" t="str">
        <f t="shared" si="4"/>
        <v>Song Baek</v>
      </c>
      <c r="B313" s="4">
        <v>45830</v>
      </c>
      <c r="C313" t="s">
        <v>1571</v>
      </c>
      <c r="D313" t="s">
        <v>1572</v>
      </c>
      <c r="E313" t="s">
        <v>1573</v>
      </c>
      <c r="F313" t="s">
        <v>1574</v>
      </c>
      <c r="I313" t="s">
        <v>1652</v>
      </c>
      <c r="J313" t="s">
        <v>1304</v>
      </c>
      <c r="K313">
        <v>60</v>
      </c>
      <c r="L313">
        <v>74</v>
      </c>
      <c r="M313">
        <v>68</v>
      </c>
      <c r="N313">
        <v>76</v>
      </c>
      <c r="Q313">
        <v>218</v>
      </c>
      <c r="R313">
        <v>72.400000000000006</v>
      </c>
      <c r="S313">
        <v>71.95</v>
      </c>
      <c r="T313">
        <v>73.17</v>
      </c>
      <c r="U313">
        <v>69.790000000000006</v>
      </c>
      <c r="V313">
        <v>75.45</v>
      </c>
      <c r="Y313">
        <v>72.8</v>
      </c>
      <c r="Z313">
        <v>65</v>
      </c>
      <c r="AA313">
        <v>40</v>
      </c>
      <c r="AB313">
        <v>60</v>
      </c>
      <c r="AE313">
        <v>8</v>
      </c>
      <c r="AF313">
        <v>11</v>
      </c>
      <c r="AG313">
        <v>15</v>
      </c>
      <c r="AJ313">
        <v>60</v>
      </c>
      <c r="AM313" s="5"/>
      <c r="AO313" s="5"/>
    </row>
    <row r="314" spans="1:41" x14ac:dyDescent="0.25">
      <c r="A314" s="3" t="str">
        <f t="shared" si="4"/>
        <v>Gyeol Park</v>
      </c>
      <c r="B314" s="4">
        <v>45830</v>
      </c>
      <c r="C314" t="s">
        <v>1571</v>
      </c>
      <c r="D314" t="s">
        <v>1572</v>
      </c>
      <c r="E314" t="s">
        <v>1573</v>
      </c>
      <c r="F314" t="s">
        <v>1574</v>
      </c>
      <c r="I314" t="s">
        <v>1279</v>
      </c>
      <c r="J314" t="s">
        <v>1653</v>
      </c>
      <c r="K314">
        <v>60</v>
      </c>
      <c r="L314">
        <v>71</v>
      </c>
      <c r="M314">
        <v>71</v>
      </c>
      <c r="N314">
        <v>76</v>
      </c>
      <c r="Q314">
        <v>218</v>
      </c>
      <c r="R314">
        <v>72.400000000000006</v>
      </c>
      <c r="S314">
        <v>71.95</v>
      </c>
      <c r="T314">
        <v>70.17</v>
      </c>
      <c r="U314">
        <v>72.790000000000006</v>
      </c>
      <c r="V314">
        <v>75.45</v>
      </c>
      <c r="Y314">
        <v>72.8</v>
      </c>
      <c r="Z314">
        <v>22</v>
      </c>
      <c r="AA314">
        <v>40</v>
      </c>
      <c r="AB314">
        <v>60</v>
      </c>
      <c r="AE314">
        <v>5</v>
      </c>
      <c r="AF314">
        <v>11</v>
      </c>
      <c r="AG314">
        <v>15</v>
      </c>
      <c r="AJ314">
        <v>60</v>
      </c>
      <c r="AM314" s="5"/>
      <c r="AO314" s="5"/>
    </row>
    <row r="315" spans="1:41" x14ac:dyDescent="0.25">
      <c r="A315" s="3" t="str">
        <f t="shared" si="4"/>
        <v>Gaeun Song</v>
      </c>
      <c r="B315" s="4">
        <v>45830</v>
      </c>
      <c r="C315" t="s">
        <v>1571</v>
      </c>
      <c r="D315" t="s">
        <v>1572</v>
      </c>
      <c r="E315" t="s">
        <v>1573</v>
      </c>
      <c r="F315" t="s">
        <v>1574</v>
      </c>
      <c r="I315" t="s">
        <v>1304</v>
      </c>
      <c r="J315" t="s">
        <v>1654</v>
      </c>
      <c r="K315">
        <v>60</v>
      </c>
      <c r="L315">
        <v>74</v>
      </c>
      <c r="M315">
        <v>67</v>
      </c>
      <c r="N315">
        <v>77</v>
      </c>
      <c r="Q315">
        <v>218</v>
      </c>
      <c r="R315">
        <v>72.400000000000006</v>
      </c>
      <c r="S315">
        <v>71.95</v>
      </c>
      <c r="T315">
        <v>73.17</v>
      </c>
      <c r="U315">
        <v>68.790000000000006</v>
      </c>
      <c r="V315">
        <v>76.45</v>
      </c>
      <c r="Y315">
        <v>72.8</v>
      </c>
      <c r="Z315">
        <v>65</v>
      </c>
      <c r="AA315">
        <v>26</v>
      </c>
      <c r="AB315">
        <v>60</v>
      </c>
      <c r="AE315">
        <v>8</v>
      </c>
      <c r="AF315">
        <v>10</v>
      </c>
      <c r="AG315">
        <v>15</v>
      </c>
      <c r="AJ315">
        <v>60</v>
      </c>
      <c r="AM315" s="5"/>
    </row>
    <row r="316" spans="1:41" x14ac:dyDescent="0.25">
      <c r="A316" s="3" t="str">
        <f t="shared" si="4"/>
        <v>Ayean Cho</v>
      </c>
      <c r="B316" s="4">
        <v>45830</v>
      </c>
      <c r="C316" t="s">
        <v>1571</v>
      </c>
      <c r="D316" t="s">
        <v>1572</v>
      </c>
      <c r="E316" t="s">
        <v>1573</v>
      </c>
      <c r="F316" t="s">
        <v>1574</v>
      </c>
      <c r="I316" t="s">
        <v>1655</v>
      </c>
      <c r="J316" t="s">
        <v>1656</v>
      </c>
      <c r="K316">
        <v>63</v>
      </c>
      <c r="L316">
        <v>72</v>
      </c>
      <c r="M316">
        <v>72</v>
      </c>
      <c r="N316">
        <v>76</v>
      </c>
      <c r="Q316">
        <v>220</v>
      </c>
      <c r="R316">
        <v>72.400000000000006</v>
      </c>
      <c r="S316">
        <v>71.95</v>
      </c>
      <c r="T316">
        <v>71.17</v>
      </c>
      <c r="U316">
        <v>73.790000000000006</v>
      </c>
      <c r="V316">
        <v>75.45</v>
      </c>
      <c r="Y316">
        <v>73.47</v>
      </c>
      <c r="Z316">
        <v>33</v>
      </c>
      <c r="AA316">
        <v>58</v>
      </c>
      <c r="AB316">
        <v>63</v>
      </c>
      <c r="AE316">
        <v>6</v>
      </c>
      <c r="AF316">
        <v>13</v>
      </c>
      <c r="AG316">
        <v>17</v>
      </c>
      <c r="AJ316">
        <v>63</v>
      </c>
      <c r="AM316" s="5"/>
      <c r="AO316" s="5"/>
    </row>
    <row r="317" spans="1:41" x14ac:dyDescent="0.25">
      <c r="A317" s="3" t="str">
        <f t="shared" si="4"/>
        <v>Gayul Kang</v>
      </c>
      <c r="B317" s="4">
        <v>45830</v>
      </c>
      <c r="C317" t="s">
        <v>1571</v>
      </c>
      <c r="D317" t="s">
        <v>1572</v>
      </c>
      <c r="E317" t="s">
        <v>1573</v>
      </c>
      <c r="F317" t="s">
        <v>1574</v>
      </c>
      <c r="I317" t="s">
        <v>1198</v>
      </c>
      <c r="J317" t="s">
        <v>1657</v>
      </c>
      <c r="K317">
        <v>63</v>
      </c>
      <c r="L317">
        <v>70</v>
      </c>
      <c r="M317">
        <v>71</v>
      </c>
      <c r="N317">
        <v>79</v>
      </c>
      <c r="Q317">
        <v>220</v>
      </c>
      <c r="R317">
        <v>72.400000000000006</v>
      </c>
      <c r="S317">
        <v>71.95</v>
      </c>
      <c r="T317">
        <v>69.17</v>
      </c>
      <c r="U317">
        <v>72.790000000000006</v>
      </c>
      <c r="V317">
        <v>78.45</v>
      </c>
      <c r="Y317">
        <v>73.47</v>
      </c>
      <c r="Z317">
        <v>14</v>
      </c>
      <c r="AA317">
        <v>26</v>
      </c>
      <c r="AB317">
        <v>63</v>
      </c>
      <c r="AE317">
        <v>4</v>
      </c>
      <c r="AF317">
        <v>10</v>
      </c>
      <c r="AG317">
        <v>17</v>
      </c>
      <c r="AJ317">
        <v>63</v>
      </c>
      <c r="AM317" s="5"/>
      <c r="AO317" s="5"/>
    </row>
    <row r="318" spans="1:41" x14ac:dyDescent="0.25">
      <c r="A318" s="3" t="str">
        <f t="shared" si="4"/>
        <v>Ayeon Yang</v>
      </c>
      <c r="B318" s="4">
        <v>45830</v>
      </c>
      <c r="C318" t="s">
        <v>1571</v>
      </c>
      <c r="D318" t="s">
        <v>1572</v>
      </c>
      <c r="E318" t="s">
        <v>1573</v>
      </c>
      <c r="F318" t="s">
        <v>1574</v>
      </c>
      <c r="I318" t="s">
        <v>1658</v>
      </c>
      <c r="J318" t="s">
        <v>1659</v>
      </c>
      <c r="K318">
        <v>63</v>
      </c>
      <c r="L318">
        <v>72</v>
      </c>
      <c r="M318">
        <v>72</v>
      </c>
      <c r="N318">
        <v>76</v>
      </c>
      <c r="Q318">
        <v>220</v>
      </c>
      <c r="R318">
        <v>72.400000000000006</v>
      </c>
      <c r="S318">
        <v>71.95</v>
      </c>
      <c r="T318">
        <v>71.17</v>
      </c>
      <c r="U318">
        <v>73.790000000000006</v>
      </c>
      <c r="V318">
        <v>75.45</v>
      </c>
      <c r="Y318">
        <v>73.47</v>
      </c>
      <c r="Z318">
        <v>33</v>
      </c>
      <c r="AA318">
        <v>58</v>
      </c>
      <c r="AB318">
        <v>63</v>
      </c>
      <c r="AE318">
        <v>6</v>
      </c>
      <c r="AF318">
        <v>13</v>
      </c>
      <c r="AG318">
        <v>17</v>
      </c>
      <c r="AJ318">
        <v>63</v>
      </c>
      <c r="AM318" s="5"/>
      <c r="AO318" s="5"/>
    </row>
    <row r="319" spans="1:41" x14ac:dyDescent="0.25">
      <c r="A319" s="3" t="str">
        <f t="shared" si="4"/>
        <v>Hwayeong Yun</v>
      </c>
      <c r="B319" s="4">
        <v>45830</v>
      </c>
      <c r="C319" t="s">
        <v>1571</v>
      </c>
      <c r="D319" t="s">
        <v>1572</v>
      </c>
      <c r="E319" t="s">
        <v>1573</v>
      </c>
      <c r="F319" t="s">
        <v>1574</v>
      </c>
      <c r="I319" t="s">
        <v>1660</v>
      </c>
      <c r="J319" t="s">
        <v>1661</v>
      </c>
      <c r="K319">
        <v>66</v>
      </c>
      <c r="L319">
        <v>71</v>
      </c>
      <c r="M319">
        <v>72</v>
      </c>
      <c r="N319">
        <v>79</v>
      </c>
      <c r="Q319">
        <v>222</v>
      </c>
      <c r="R319">
        <v>72.400000000000006</v>
      </c>
      <c r="S319">
        <v>71.95</v>
      </c>
      <c r="T319">
        <v>70.17</v>
      </c>
      <c r="U319">
        <v>73.790000000000006</v>
      </c>
      <c r="V319">
        <v>78.45</v>
      </c>
      <c r="Y319">
        <v>74.14</v>
      </c>
      <c r="Z319">
        <v>22</v>
      </c>
      <c r="AA319">
        <v>45</v>
      </c>
      <c r="AB319">
        <v>66</v>
      </c>
      <c r="AE319">
        <v>5</v>
      </c>
      <c r="AF319">
        <v>12</v>
      </c>
      <c r="AG319">
        <v>19</v>
      </c>
      <c r="AJ319">
        <v>66</v>
      </c>
      <c r="AM319" s="5"/>
      <c r="AO319" s="5"/>
    </row>
    <row r="320" spans="1:41" x14ac:dyDescent="0.25">
      <c r="A320" s="3" t="str">
        <f t="shared" si="4"/>
        <v>Hyeji Cho</v>
      </c>
      <c r="B320" s="4">
        <v>45830</v>
      </c>
      <c r="C320" t="s">
        <v>1571</v>
      </c>
      <c r="D320" t="s">
        <v>1572</v>
      </c>
      <c r="E320" t="s">
        <v>1573</v>
      </c>
      <c r="F320" t="s">
        <v>1574</v>
      </c>
      <c r="I320" t="s">
        <v>1655</v>
      </c>
      <c r="J320" t="s">
        <v>1662</v>
      </c>
      <c r="K320" t="s">
        <v>1265</v>
      </c>
      <c r="L320">
        <v>76</v>
      </c>
      <c r="M320">
        <v>69</v>
      </c>
      <c r="Q320">
        <v>145</v>
      </c>
      <c r="R320">
        <v>72.400000000000006</v>
      </c>
      <c r="S320">
        <v>71.95</v>
      </c>
      <c r="T320">
        <v>75.17</v>
      </c>
      <c r="U320">
        <v>70.790000000000006</v>
      </c>
      <c r="Y320">
        <v>72.98</v>
      </c>
      <c r="Z320">
        <v>89</v>
      </c>
      <c r="AA320">
        <v>67</v>
      </c>
      <c r="AE320">
        <v>10</v>
      </c>
      <c r="AF320">
        <v>14</v>
      </c>
      <c r="AJ320">
        <v>67</v>
      </c>
      <c r="AM320" s="5"/>
      <c r="AO320" s="5"/>
    </row>
    <row r="321" spans="1:41" x14ac:dyDescent="0.25">
      <c r="A321" s="3" t="str">
        <f t="shared" si="4"/>
        <v>Kabin Choi</v>
      </c>
      <c r="B321" s="4">
        <v>45830</v>
      </c>
      <c r="C321" t="s">
        <v>1571</v>
      </c>
      <c r="D321" t="s">
        <v>1572</v>
      </c>
      <c r="E321" t="s">
        <v>1573</v>
      </c>
      <c r="F321" t="s">
        <v>1574</v>
      </c>
      <c r="I321" t="s">
        <v>1585</v>
      </c>
      <c r="J321" t="s">
        <v>1663</v>
      </c>
      <c r="K321" t="s">
        <v>1265</v>
      </c>
      <c r="L321">
        <v>77</v>
      </c>
      <c r="M321">
        <v>68</v>
      </c>
      <c r="Q321">
        <v>145</v>
      </c>
      <c r="R321">
        <v>72.400000000000006</v>
      </c>
      <c r="S321">
        <v>71.95</v>
      </c>
      <c r="T321">
        <v>76.17</v>
      </c>
      <c r="U321">
        <v>69.790000000000006</v>
      </c>
      <c r="Y321">
        <v>72.98</v>
      </c>
      <c r="Z321">
        <v>103</v>
      </c>
      <c r="AA321">
        <v>67</v>
      </c>
      <c r="AE321">
        <v>11</v>
      </c>
      <c r="AF321">
        <v>14</v>
      </c>
      <c r="AJ321">
        <v>67</v>
      </c>
      <c r="AM321" s="5"/>
      <c r="AO321" s="5"/>
    </row>
    <row r="322" spans="1:41" x14ac:dyDescent="0.25">
      <c r="A322" s="3" t="str">
        <f t="shared" ref="A322:A385" si="5">IF(J322="","",CONCATENATE(J322," ",I322))</f>
        <v>Bit Na Han</v>
      </c>
      <c r="B322" s="4">
        <v>45830</v>
      </c>
      <c r="C322" t="s">
        <v>1571</v>
      </c>
      <c r="D322" t="s">
        <v>1572</v>
      </c>
      <c r="E322" t="s">
        <v>1573</v>
      </c>
      <c r="F322" t="s">
        <v>1574</v>
      </c>
      <c r="I322" t="s">
        <v>1587</v>
      </c>
      <c r="J322" t="s">
        <v>1664</v>
      </c>
      <c r="K322" t="s">
        <v>1265</v>
      </c>
      <c r="L322">
        <v>74</v>
      </c>
      <c r="M322">
        <v>71</v>
      </c>
      <c r="Q322">
        <v>145</v>
      </c>
      <c r="R322">
        <v>72.400000000000006</v>
      </c>
      <c r="S322">
        <v>71.95</v>
      </c>
      <c r="T322">
        <v>73.17</v>
      </c>
      <c r="U322">
        <v>72.790000000000006</v>
      </c>
      <c r="Y322">
        <v>72.98</v>
      </c>
      <c r="Z322">
        <v>65</v>
      </c>
      <c r="AA322">
        <v>67</v>
      </c>
      <c r="AE322">
        <v>8</v>
      </c>
      <c r="AF322">
        <v>14</v>
      </c>
      <c r="AJ322">
        <v>67</v>
      </c>
      <c r="AM322" s="5"/>
      <c r="AO322" s="5"/>
    </row>
    <row r="323" spans="1:41" x14ac:dyDescent="0.25">
      <c r="A323" s="3" t="str">
        <f t="shared" si="5"/>
        <v>Hyo Min Jeon</v>
      </c>
      <c r="B323" s="4">
        <v>45830</v>
      </c>
      <c r="C323" t="s">
        <v>1571</v>
      </c>
      <c r="D323" t="s">
        <v>1572</v>
      </c>
      <c r="E323" t="s">
        <v>1573</v>
      </c>
      <c r="F323" t="s">
        <v>1574</v>
      </c>
      <c r="I323" t="s">
        <v>1665</v>
      </c>
      <c r="J323" t="s">
        <v>1666</v>
      </c>
      <c r="K323" t="s">
        <v>1265</v>
      </c>
      <c r="L323">
        <v>74</v>
      </c>
      <c r="M323">
        <v>71</v>
      </c>
      <c r="Q323">
        <v>145</v>
      </c>
      <c r="R323">
        <v>72.400000000000006</v>
      </c>
      <c r="S323">
        <v>71.95</v>
      </c>
      <c r="T323">
        <v>73.17</v>
      </c>
      <c r="U323">
        <v>72.790000000000006</v>
      </c>
      <c r="Y323">
        <v>72.98</v>
      </c>
      <c r="Z323">
        <v>65</v>
      </c>
      <c r="AA323">
        <v>67</v>
      </c>
      <c r="AE323">
        <v>8</v>
      </c>
      <c r="AF323">
        <v>14</v>
      </c>
      <c r="AJ323">
        <v>67</v>
      </c>
      <c r="AM323" s="5"/>
      <c r="AO323" s="5"/>
    </row>
    <row r="324" spans="1:41" x14ac:dyDescent="0.25">
      <c r="A324" s="3" t="str">
        <f t="shared" si="5"/>
        <v>Seunghee Jeon</v>
      </c>
      <c r="B324" s="4">
        <v>45830</v>
      </c>
      <c r="C324" t="s">
        <v>1571</v>
      </c>
      <c r="D324" t="s">
        <v>1572</v>
      </c>
      <c r="E324" t="s">
        <v>1573</v>
      </c>
      <c r="F324" t="s">
        <v>1574</v>
      </c>
      <c r="I324" t="s">
        <v>1665</v>
      </c>
      <c r="J324" t="s">
        <v>1667</v>
      </c>
      <c r="K324" t="s">
        <v>1265</v>
      </c>
      <c r="L324">
        <v>74</v>
      </c>
      <c r="M324">
        <v>71</v>
      </c>
      <c r="Q324">
        <v>145</v>
      </c>
      <c r="R324">
        <v>72.400000000000006</v>
      </c>
      <c r="S324">
        <v>71.95</v>
      </c>
      <c r="T324">
        <v>73.17</v>
      </c>
      <c r="U324">
        <v>72.790000000000006</v>
      </c>
      <c r="Y324">
        <v>72.98</v>
      </c>
      <c r="Z324">
        <v>65</v>
      </c>
      <c r="AA324">
        <v>67</v>
      </c>
      <c r="AE324">
        <v>8</v>
      </c>
      <c r="AF324">
        <v>14</v>
      </c>
      <c r="AJ324">
        <v>67</v>
      </c>
      <c r="AM324" s="5"/>
      <c r="AO324" s="5"/>
    </row>
    <row r="325" spans="1:41" x14ac:dyDescent="0.25">
      <c r="A325" s="3" t="str">
        <f t="shared" si="5"/>
        <v>Hansol Ji</v>
      </c>
      <c r="B325" s="4">
        <v>45830</v>
      </c>
      <c r="C325" t="s">
        <v>1571</v>
      </c>
      <c r="D325" t="s">
        <v>1572</v>
      </c>
      <c r="E325" t="s">
        <v>1573</v>
      </c>
      <c r="F325" t="s">
        <v>1574</v>
      </c>
      <c r="I325" t="s">
        <v>1668</v>
      </c>
      <c r="J325" t="s">
        <v>1669</v>
      </c>
      <c r="K325" t="s">
        <v>1265</v>
      </c>
      <c r="L325">
        <v>73</v>
      </c>
      <c r="M325">
        <v>72</v>
      </c>
      <c r="Q325">
        <v>145</v>
      </c>
      <c r="R325">
        <v>72.400000000000006</v>
      </c>
      <c r="S325">
        <v>71.95</v>
      </c>
      <c r="T325">
        <v>72.17</v>
      </c>
      <c r="U325">
        <v>73.790000000000006</v>
      </c>
      <c r="Y325">
        <v>72.98</v>
      </c>
      <c r="Z325">
        <v>48</v>
      </c>
      <c r="AA325">
        <v>67</v>
      </c>
      <c r="AE325">
        <v>7</v>
      </c>
      <c r="AF325">
        <v>14</v>
      </c>
      <c r="AJ325">
        <v>67</v>
      </c>
      <c r="AM325" s="5"/>
      <c r="AO325" s="5"/>
    </row>
    <row r="326" spans="1:41" x14ac:dyDescent="0.25">
      <c r="A326" s="3" t="str">
        <f t="shared" si="5"/>
        <v>Rae Hyeon Ku</v>
      </c>
      <c r="B326" s="4">
        <v>45830</v>
      </c>
      <c r="C326" t="s">
        <v>1571</v>
      </c>
      <c r="D326" t="s">
        <v>1572</v>
      </c>
      <c r="E326" t="s">
        <v>1573</v>
      </c>
      <c r="F326" t="s">
        <v>1574</v>
      </c>
      <c r="I326" t="s">
        <v>1670</v>
      </c>
      <c r="J326" t="s">
        <v>1671</v>
      </c>
      <c r="K326" t="s">
        <v>1265</v>
      </c>
      <c r="L326">
        <v>71</v>
      </c>
      <c r="M326">
        <v>74</v>
      </c>
      <c r="Q326">
        <v>145</v>
      </c>
      <c r="R326">
        <v>72.400000000000006</v>
      </c>
      <c r="S326">
        <v>71.95</v>
      </c>
      <c r="T326">
        <v>70.17</v>
      </c>
      <c r="U326">
        <v>75.790000000000006</v>
      </c>
      <c r="Y326">
        <v>72.98</v>
      </c>
      <c r="Z326">
        <v>22</v>
      </c>
      <c r="AA326">
        <v>67</v>
      </c>
      <c r="AE326">
        <v>5</v>
      </c>
      <c r="AF326">
        <v>14</v>
      </c>
      <c r="AJ326">
        <v>67</v>
      </c>
      <c r="AM326" s="5"/>
      <c r="AO326" s="5"/>
    </row>
    <row r="327" spans="1:41" x14ac:dyDescent="0.25">
      <c r="A327" s="3" t="str">
        <f t="shared" si="5"/>
        <v>Jungmin Lee</v>
      </c>
      <c r="B327" s="4">
        <v>45830</v>
      </c>
      <c r="C327" t="s">
        <v>1571</v>
      </c>
      <c r="D327" t="s">
        <v>1572</v>
      </c>
      <c r="E327" t="s">
        <v>1573</v>
      </c>
      <c r="F327" t="s">
        <v>1574</v>
      </c>
      <c r="I327" t="s">
        <v>1270</v>
      </c>
      <c r="J327" t="s">
        <v>1600</v>
      </c>
      <c r="K327" t="s">
        <v>1265</v>
      </c>
      <c r="L327">
        <v>76</v>
      </c>
      <c r="M327">
        <v>69</v>
      </c>
      <c r="Q327">
        <v>145</v>
      </c>
      <c r="R327">
        <v>72.400000000000006</v>
      </c>
      <c r="S327">
        <v>71.95</v>
      </c>
      <c r="T327">
        <v>75.17</v>
      </c>
      <c r="U327">
        <v>70.790000000000006</v>
      </c>
      <c r="Y327">
        <v>72.98</v>
      </c>
      <c r="Z327">
        <v>89</v>
      </c>
      <c r="AA327">
        <v>67</v>
      </c>
      <c r="AE327">
        <v>10</v>
      </c>
      <c r="AF327">
        <v>14</v>
      </c>
      <c r="AJ327">
        <v>67</v>
      </c>
      <c r="AM327" s="5"/>
      <c r="AO327" s="5"/>
    </row>
    <row r="328" spans="1:41" x14ac:dyDescent="0.25">
      <c r="A328" s="3" t="str">
        <f t="shared" si="5"/>
        <v>Ro Un Lee</v>
      </c>
      <c r="B328" s="4">
        <v>45830</v>
      </c>
      <c r="C328" t="s">
        <v>1571</v>
      </c>
      <c r="D328" t="s">
        <v>1572</v>
      </c>
      <c r="E328" t="s">
        <v>1573</v>
      </c>
      <c r="F328" t="s">
        <v>1574</v>
      </c>
      <c r="I328" t="s">
        <v>1270</v>
      </c>
      <c r="J328" t="s">
        <v>1672</v>
      </c>
      <c r="K328" t="s">
        <v>1265</v>
      </c>
      <c r="L328">
        <v>74</v>
      </c>
      <c r="M328">
        <v>71</v>
      </c>
      <c r="Q328">
        <v>145</v>
      </c>
      <c r="R328">
        <v>72.400000000000006</v>
      </c>
      <c r="S328">
        <v>71.95</v>
      </c>
      <c r="T328">
        <v>73.17</v>
      </c>
      <c r="U328">
        <v>72.790000000000006</v>
      </c>
      <c r="Y328">
        <v>72.98</v>
      </c>
      <c r="Z328">
        <v>65</v>
      </c>
      <c r="AA328">
        <v>67</v>
      </c>
      <c r="AE328">
        <v>8</v>
      </c>
      <c r="AF328">
        <v>14</v>
      </c>
      <c r="AJ328">
        <v>67</v>
      </c>
    </row>
    <row r="329" spans="1:41" x14ac:dyDescent="0.25">
      <c r="A329" s="3" t="str">
        <f t="shared" si="5"/>
        <v>Seungyeon Lee</v>
      </c>
      <c r="B329" s="4">
        <v>45830</v>
      </c>
      <c r="C329" t="s">
        <v>1571</v>
      </c>
      <c r="D329" t="s">
        <v>1572</v>
      </c>
      <c r="E329" t="s">
        <v>1573</v>
      </c>
      <c r="F329" t="s">
        <v>1574</v>
      </c>
      <c r="I329" t="s">
        <v>1270</v>
      </c>
      <c r="J329" t="s">
        <v>1673</v>
      </c>
      <c r="K329" t="s">
        <v>1265</v>
      </c>
      <c r="L329">
        <v>75</v>
      </c>
      <c r="M329">
        <v>70</v>
      </c>
      <c r="Q329">
        <v>145</v>
      </c>
      <c r="R329">
        <v>72.400000000000006</v>
      </c>
      <c r="S329">
        <v>71.95</v>
      </c>
      <c r="T329">
        <v>74.17</v>
      </c>
      <c r="U329">
        <v>71.790000000000006</v>
      </c>
      <c r="Y329">
        <v>72.98</v>
      </c>
      <c r="Z329">
        <v>83</v>
      </c>
      <c r="AA329">
        <v>67</v>
      </c>
      <c r="AE329">
        <v>9</v>
      </c>
      <c r="AF329">
        <v>14</v>
      </c>
      <c r="AJ329">
        <v>67</v>
      </c>
      <c r="AM329" s="5"/>
      <c r="AO329" s="5"/>
    </row>
    <row r="330" spans="1:41" x14ac:dyDescent="0.25">
      <c r="A330" s="3" t="str">
        <f t="shared" si="5"/>
        <v>Da Hyun Yoon</v>
      </c>
      <c r="B330" s="4">
        <v>45830</v>
      </c>
      <c r="C330" t="s">
        <v>1571</v>
      </c>
      <c r="D330" t="s">
        <v>1572</v>
      </c>
      <c r="E330" t="s">
        <v>1573</v>
      </c>
      <c r="F330" t="s">
        <v>1574</v>
      </c>
      <c r="I330" t="s">
        <v>1674</v>
      </c>
      <c r="J330" t="s">
        <v>1675</v>
      </c>
      <c r="K330" t="s">
        <v>1265</v>
      </c>
      <c r="L330">
        <v>74</v>
      </c>
      <c r="M330">
        <v>71</v>
      </c>
      <c r="Q330">
        <v>145</v>
      </c>
      <c r="R330">
        <v>72.400000000000006</v>
      </c>
      <c r="S330">
        <v>71.95</v>
      </c>
      <c r="T330">
        <v>73.17</v>
      </c>
      <c r="U330">
        <v>72.790000000000006</v>
      </c>
      <c r="Y330">
        <v>72.98</v>
      </c>
      <c r="Z330">
        <v>65</v>
      </c>
      <c r="AA330">
        <v>67</v>
      </c>
      <c r="AE330">
        <v>8</v>
      </c>
      <c r="AF330">
        <v>14</v>
      </c>
      <c r="AJ330">
        <v>67</v>
      </c>
      <c r="AM330" s="5"/>
      <c r="AO330" s="5"/>
    </row>
    <row r="331" spans="1:41" x14ac:dyDescent="0.25">
      <c r="A331" s="3" t="str">
        <f t="shared" si="5"/>
        <v>Hye Rim Yun</v>
      </c>
      <c r="B331" s="4">
        <v>45830</v>
      </c>
      <c r="C331" t="s">
        <v>1571</v>
      </c>
      <c r="D331" t="s">
        <v>1572</v>
      </c>
      <c r="E331" t="s">
        <v>1573</v>
      </c>
      <c r="F331" t="s">
        <v>1574</v>
      </c>
      <c r="I331" t="s">
        <v>1660</v>
      </c>
      <c r="J331" t="s">
        <v>1676</v>
      </c>
      <c r="K331" t="s">
        <v>1265</v>
      </c>
      <c r="L331">
        <v>73</v>
      </c>
      <c r="M331">
        <v>72</v>
      </c>
      <c r="Q331">
        <v>145</v>
      </c>
      <c r="R331">
        <v>72.400000000000006</v>
      </c>
      <c r="S331">
        <v>71.95</v>
      </c>
      <c r="T331">
        <v>72.17</v>
      </c>
      <c r="U331">
        <v>73.790000000000006</v>
      </c>
      <c r="Y331">
        <v>72.98</v>
      </c>
      <c r="Z331">
        <v>48</v>
      </c>
      <c r="AA331">
        <v>67</v>
      </c>
      <c r="AE331">
        <v>7</v>
      </c>
      <c r="AF331">
        <v>14</v>
      </c>
      <c r="AJ331">
        <v>67</v>
      </c>
      <c r="AM331" s="5"/>
      <c r="AO331" s="5"/>
    </row>
    <row r="332" spans="1:41" x14ac:dyDescent="0.25">
      <c r="A332" s="3" t="str">
        <f t="shared" si="5"/>
        <v>Yoona Hwang</v>
      </c>
      <c r="B332" s="4">
        <v>45830</v>
      </c>
      <c r="C332" t="s">
        <v>1571</v>
      </c>
      <c r="D332" t="s">
        <v>1572</v>
      </c>
      <c r="E332" t="s">
        <v>1573</v>
      </c>
      <c r="F332" t="s">
        <v>1574</v>
      </c>
      <c r="I332" t="s">
        <v>1635</v>
      </c>
      <c r="J332" t="s">
        <v>1677</v>
      </c>
      <c r="K332" t="s">
        <v>1265</v>
      </c>
      <c r="L332">
        <v>78</v>
      </c>
      <c r="M332">
        <v>68</v>
      </c>
      <c r="Q332">
        <v>146</v>
      </c>
      <c r="R332">
        <v>72.400000000000006</v>
      </c>
      <c r="S332">
        <v>71.95</v>
      </c>
      <c r="T332">
        <v>77.17</v>
      </c>
      <c r="U332">
        <v>69.790000000000006</v>
      </c>
      <c r="Y332">
        <v>73.48</v>
      </c>
      <c r="Z332">
        <v>110</v>
      </c>
      <c r="AA332">
        <v>79</v>
      </c>
      <c r="AE332">
        <v>12</v>
      </c>
      <c r="AF332">
        <v>15</v>
      </c>
      <c r="AJ332">
        <v>79</v>
      </c>
      <c r="AM332" s="5"/>
      <c r="AO332" s="5"/>
    </row>
    <row r="333" spans="1:41" x14ac:dyDescent="0.25">
      <c r="A333" s="3" t="str">
        <f t="shared" si="5"/>
        <v>Chaeyeon Kang</v>
      </c>
      <c r="B333" s="4">
        <v>45830</v>
      </c>
      <c r="C333" t="s">
        <v>1571</v>
      </c>
      <c r="D333" t="s">
        <v>1572</v>
      </c>
      <c r="E333" t="s">
        <v>1573</v>
      </c>
      <c r="F333" t="s">
        <v>1574</v>
      </c>
      <c r="I333" t="s">
        <v>1198</v>
      </c>
      <c r="J333" t="s">
        <v>1678</v>
      </c>
      <c r="K333" t="s">
        <v>1265</v>
      </c>
      <c r="L333">
        <v>73</v>
      </c>
      <c r="M333">
        <v>73</v>
      </c>
      <c r="Q333">
        <v>146</v>
      </c>
      <c r="R333">
        <v>72.400000000000006</v>
      </c>
      <c r="S333">
        <v>71.95</v>
      </c>
      <c r="T333">
        <v>72.17</v>
      </c>
      <c r="U333">
        <v>74.790000000000006</v>
      </c>
      <c r="Y333">
        <v>73.48</v>
      </c>
      <c r="Z333">
        <v>48</v>
      </c>
      <c r="AA333">
        <v>79</v>
      </c>
      <c r="AE333">
        <v>7</v>
      </c>
      <c r="AF333">
        <v>15</v>
      </c>
      <c r="AJ333">
        <v>79</v>
      </c>
      <c r="AM333" s="5"/>
      <c r="AO333" s="5"/>
    </row>
    <row r="334" spans="1:41" x14ac:dyDescent="0.25">
      <c r="A334" s="3" t="str">
        <f t="shared" si="5"/>
        <v>Jihyun Kim</v>
      </c>
      <c r="B334" s="4">
        <v>45830</v>
      </c>
      <c r="C334" t="s">
        <v>1571</v>
      </c>
      <c r="D334" t="s">
        <v>1572</v>
      </c>
      <c r="E334" t="s">
        <v>1573</v>
      </c>
      <c r="F334" t="s">
        <v>1574</v>
      </c>
      <c r="I334" t="s">
        <v>1268</v>
      </c>
      <c r="J334" t="s">
        <v>1679</v>
      </c>
      <c r="K334" t="s">
        <v>1265</v>
      </c>
      <c r="L334">
        <v>73</v>
      </c>
      <c r="M334">
        <v>73</v>
      </c>
      <c r="Q334">
        <v>146</v>
      </c>
      <c r="R334">
        <v>72.400000000000006</v>
      </c>
      <c r="S334">
        <v>71.95</v>
      </c>
      <c r="T334">
        <v>72.17</v>
      </c>
      <c r="U334">
        <v>74.790000000000006</v>
      </c>
      <c r="Y334">
        <v>73.48</v>
      </c>
      <c r="Z334">
        <v>48</v>
      </c>
      <c r="AA334">
        <v>79</v>
      </c>
      <c r="AE334">
        <v>7</v>
      </c>
      <c r="AF334">
        <v>15</v>
      </c>
      <c r="AJ334">
        <v>79</v>
      </c>
      <c r="AM334" s="5"/>
      <c r="AO334" s="5"/>
    </row>
    <row r="335" spans="1:41" x14ac:dyDescent="0.25">
      <c r="A335" s="3" t="str">
        <f t="shared" si="5"/>
        <v>Minsun7 Kim</v>
      </c>
      <c r="B335" s="4">
        <v>45830</v>
      </c>
      <c r="C335" t="s">
        <v>1571</v>
      </c>
      <c r="D335" t="s">
        <v>1572</v>
      </c>
      <c r="E335" t="s">
        <v>1573</v>
      </c>
      <c r="F335" t="s">
        <v>1574</v>
      </c>
      <c r="I335" t="s">
        <v>1268</v>
      </c>
      <c r="J335" t="s">
        <v>1680</v>
      </c>
      <c r="K335" t="s">
        <v>1265</v>
      </c>
      <c r="L335">
        <v>74</v>
      </c>
      <c r="M335">
        <v>72</v>
      </c>
      <c r="Q335">
        <v>146</v>
      </c>
      <c r="R335">
        <v>72.400000000000006</v>
      </c>
      <c r="S335">
        <v>71.95</v>
      </c>
      <c r="T335">
        <v>73.17</v>
      </c>
      <c r="U335">
        <v>73.790000000000006</v>
      </c>
      <c r="Y335">
        <v>73.48</v>
      </c>
      <c r="Z335">
        <v>65</v>
      </c>
      <c r="AA335">
        <v>79</v>
      </c>
      <c r="AE335">
        <v>8</v>
      </c>
      <c r="AF335">
        <v>15</v>
      </c>
      <c r="AJ335">
        <v>79</v>
      </c>
      <c r="AM335" s="5"/>
      <c r="AO335" s="5"/>
    </row>
    <row r="336" spans="1:41" x14ac:dyDescent="0.25">
      <c r="A336" s="3" t="str">
        <f t="shared" si="5"/>
        <v>Shi Hyun Kim</v>
      </c>
      <c r="B336" s="4">
        <v>45830</v>
      </c>
      <c r="C336" t="s">
        <v>1571</v>
      </c>
      <c r="D336" t="s">
        <v>1572</v>
      </c>
      <c r="E336" t="s">
        <v>1573</v>
      </c>
      <c r="F336" t="s">
        <v>1574</v>
      </c>
      <c r="I336" t="s">
        <v>1268</v>
      </c>
      <c r="J336" t="s">
        <v>1681</v>
      </c>
      <c r="K336" t="s">
        <v>1265</v>
      </c>
      <c r="L336">
        <v>76</v>
      </c>
      <c r="M336">
        <v>70</v>
      </c>
      <c r="Q336">
        <v>146</v>
      </c>
      <c r="R336">
        <v>72.400000000000006</v>
      </c>
      <c r="S336">
        <v>71.95</v>
      </c>
      <c r="T336">
        <v>75.17</v>
      </c>
      <c r="U336">
        <v>71.790000000000006</v>
      </c>
      <c r="Y336">
        <v>73.48</v>
      </c>
      <c r="Z336">
        <v>89</v>
      </c>
      <c r="AA336">
        <v>79</v>
      </c>
      <c r="AE336">
        <v>10</v>
      </c>
      <c r="AF336">
        <v>15</v>
      </c>
      <c r="AJ336">
        <v>79</v>
      </c>
      <c r="AM336" s="5"/>
      <c r="AO336" s="5"/>
    </row>
    <row r="337" spans="1:41" x14ac:dyDescent="0.25">
      <c r="A337" s="3" t="str">
        <f t="shared" si="5"/>
        <v>Chaeeun2 Lee</v>
      </c>
      <c r="B337" s="4">
        <v>45830</v>
      </c>
      <c r="C337" t="s">
        <v>1571</v>
      </c>
      <c r="D337" t="s">
        <v>1572</v>
      </c>
      <c r="E337" t="s">
        <v>1573</v>
      </c>
      <c r="F337" t="s">
        <v>1574</v>
      </c>
      <c r="I337" t="s">
        <v>1270</v>
      </c>
      <c r="J337" t="s">
        <v>1682</v>
      </c>
      <c r="K337" t="s">
        <v>1265</v>
      </c>
      <c r="L337">
        <v>77</v>
      </c>
      <c r="M337">
        <v>69</v>
      </c>
      <c r="Q337">
        <v>146</v>
      </c>
      <c r="R337">
        <v>72.400000000000006</v>
      </c>
      <c r="S337">
        <v>71.95</v>
      </c>
      <c r="T337">
        <v>76.17</v>
      </c>
      <c r="U337">
        <v>70.790000000000006</v>
      </c>
      <c r="Y337">
        <v>73.48</v>
      </c>
      <c r="Z337">
        <v>103</v>
      </c>
      <c r="AA337">
        <v>79</v>
      </c>
      <c r="AE337">
        <v>11</v>
      </c>
      <c r="AF337">
        <v>15</v>
      </c>
      <c r="AJ337">
        <v>79</v>
      </c>
      <c r="AM337" s="5"/>
      <c r="AO337" s="5"/>
    </row>
    <row r="338" spans="1:41" x14ac:dyDescent="0.25">
      <c r="A338" s="3" t="str">
        <f t="shared" si="5"/>
        <v>Seo Young Ma</v>
      </c>
      <c r="B338" s="4">
        <v>45830</v>
      </c>
      <c r="C338" t="s">
        <v>1571</v>
      </c>
      <c r="D338" t="s">
        <v>1572</v>
      </c>
      <c r="E338" t="s">
        <v>1573</v>
      </c>
      <c r="F338" t="s">
        <v>1574</v>
      </c>
      <c r="I338" t="s">
        <v>1632</v>
      </c>
      <c r="J338" t="s">
        <v>1683</v>
      </c>
      <c r="K338" t="s">
        <v>1265</v>
      </c>
      <c r="L338">
        <v>76</v>
      </c>
      <c r="M338">
        <v>70</v>
      </c>
      <c r="Q338">
        <v>146</v>
      </c>
      <c r="R338">
        <v>72.400000000000006</v>
      </c>
      <c r="S338">
        <v>71.95</v>
      </c>
      <c r="T338">
        <v>75.17</v>
      </c>
      <c r="U338">
        <v>71.790000000000006</v>
      </c>
      <c r="Y338">
        <v>73.48</v>
      </c>
      <c r="Z338">
        <v>89</v>
      </c>
      <c r="AA338">
        <v>79</v>
      </c>
      <c r="AE338">
        <v>10</v>
      </c>
      <c r="AF338">
        <v>15</v>
      </c>
      <c r="AJ338">
        <v>79</v>
      </c>
      <c r="AM338" s="5"/>
      <c r="AO338" s="5"/>
    </row>
    <row r="339" spans="1:41" x14ac:dyDescent="0.25">
      <c r="A339" s="3" t="str">
        <f t="shared" si="5"/>
        <v>Jaravee Boonchant</v>
      </c>
      <c r="B339" s="4">
        <v>45830</v>
      </c>
      <c r="C339" t="s">
        <v>1571</v>
      </c>
      <c r="D339" t="s">
        <v>1572</v>
      </c>
      <c r="E339" t="s">
        <v>1573</v>
      </c>
      <c r="F339" t="s">
        <v>1574</v>
      </c>
      <c r="I339" t="s">
        <v>1684</v>
      </c>
      <c r="J339" t="s">
        <v>1685</v>
      </c>
      <c r="K339" t="s">
        <v>1265</v>
      </c>
      <c r="L339">
        <v>75</v>
      </c>
      <c r="M339">
        <v>72</v>
      </c>
      <c r="Q339">
        <v>147</v>
      </c>
      <c r="R339">
        <v>72.400000000000006</v>
      </c>
      <c r="S339">
        <v>71.95</v>
      </c>
      <c r="T339">
        <v>74.17</v>
      </c>
      <c r="U339">
        <v>73.790000000000006</v>
      </c>
      <c r="Y339">
        <v>73.98</v>
      </c>
      <c r="Z339">
        <v>83</v>
      </c>
      <c r="AA339">
        <v>86</v>
      </c>
      <c r="AE339">
        <v>9</v>
      </c>
      <c r="AF339">
        <v>16</v>
      </c>
      <c r="AJ339">
        <v>86</v>
      </c>
      <c r="AM339" s="5"/>
      <c r="AO339" s="5"/>
    </row>
    <row r="340" spans="1:41" x14ac:dyDescent="0.25">
      <c r="A340" s="3" t="str">
        <f t="shared" si="5"/>
        <v>Hyewon Choi</v>
      </c>
      <c r="B340" s="4">
        <v>45830</v>
      </c>
      <c r="C340" t="s">
        <v>1571</v>
      </c>
      <c r="D340" t="s">
        <v>1572</v>
      </c>
      <c r="E340" t="s">
        <v>1573</v>
      </c>
      <c r="F340" t="s">
        <v>1574</v>
      </c>
      <c r="I340" t="s">
        <v>1585</v>
      </c>
      <c r="J340" t="s">
        <v>1686</v>
      </c>
      <c r="K340" t="s">
        <v>1265</v>
      </c>
      <c r="L340">
        <v>74</v>
      </c>
      <c r="M340">
        <v>73</v>
      </c>
      <c r="Q340">
        <v>147</v>
      </c>
      <c r="R340">
        <v>72.400000000000006</v>
      </c>
      <c r="S340">
        <v>71.95</v>
      </c>
      <c r="T340">
        <v>73.17</v>
      </c>
      <c r="U340">
        <v>74.790000000000006</v>
      </c>
      <c r="Y340">
        <v>73.98</v>
      </c>
      <c r="Z340">
        <v>65</v>
      </c>
      <c r="AA340">
        <v>86</v>
      </c>
      <c r="AE340">
        <v>8</v>
      </c>
      <c r="AF340">
        <v>16</v>
      </c>
      <c r="AJ340">
        <v>86</v>
      </c>
      <c r="AM340" s="5"/>
      <c r="AO340" s="5"/>
    </row>
    <row r="341" spans="1:41" x14ac:dyDescent="0.25">
      <c r="A341" s="3" t="str">
        <f t="shared" si="5"/>
        <v>Dain Ha</v>
      </c>
      <c r="B341" s="4">
        <v>45830</v>
      </c>
      <c r="C341" t="s">
        <v>1571</v>
      </c>
      <c r="D341" t="s">
        <v>1572</v>
      </c>
      <c r="E341" t="s">
        <v>1573</v>
      </c>
      <c r="F341" t="s">
        <v>1574</v>
      </c>
      <c r="I341" t="s">
        <v>1687</v>
      </c>
      <c r="J341" t="s">
        <v>1688</v>
      </c>
      <c r="K341" t="s">
        <v>1265</v>
      </c>
      <c r="L341">
        <v>74</v>
      </c>
      <c r="M341">
        <v>73</v>
      </c>
      <c r="Q341">
        <v>147</v>
      </c>
      <c r="R341">
        <v>72.400000000000006</v>
      </c>
      <c r="S341">
        <v>71.95</v>
      </c>
      <c r="T341">
        <v>73.17</v>
      </c>
      <c r="U341">
        <v>74.790000000000006</v>
      </c>
      <c r="Y341">
        <v>73.98</v>
      </c>
      <c r="Z341">
        <v>65</v>
      </c>
      <c r="AA341">
        <v>86</v>
      </c>
      <c r="AE341">
        <v>8</v>
      </c>
      <c r="AF341">
        <v>16</v>
      </c>
      <c r="AJ341">
        <v>86</v>
      </c>
      <c r="AM341" s="5"/>
      <c r="AO341" s="5"/>
    </row>
    <row r="342" spans="1:41" x14ac:dyDescent="0.25">
      <c r="A342" s="3" t="str">
        <f t="shared" si="5"/>
        <v>Suyeon Jang</v>
      </c>
      <c r="B342" s="4">
        <v>45830</v>
      </c>
      <c r="C342" t="s">
        <v>1571</v>
      </c>
      <c r="D342" t="s">
        <v>1572</v>
      </c>
      <c r="E342" t="s">
        <v>1573</v>
      </c>
      <c r="F342" t="s">
        <v>1574</v>
      </c>
      <c r="I342" t="s">
        <v>1689</v>
      </c>
      <c r="J342" t="s">
        <v>1690</v>
      </c>
      <c r="K342" t="s">
        <v>1265</v>
      </c>
      <c r="L342">
        <v>77</v>
      </c>
      <c r="M342">
        <v>70</v>
      </c>
      <c r="Q342">
        <v>147</v>
      </c>
      <c r="R342">
        <v>72.400000000000006</v>
      </c>
      <c r="S342">
        <v>71.95</v>
      </c>
      <c r="T342">
        <v>76.17</v>
      </c>
      <c r="U342">
        <v>71.790000000000006</v>
      </c>
      <c r="Y342">
        <v>73.98</v>
      </c>
      <c r="Z342">
        <v>103</v>
      </c>
      <c r="AA342">
        <v>86</v>
      </c>
      <c r="AE342">
        <v>11</v>
      </c>
      <c r="AF342">
        <v>16</v>
      </c>
      <c r="AJ342">
        <v>86</v>
      </c>
      <c r="AM342" s="5"/>
      <c r="AO342" s="5"/>
    </row>
    <row r="343" spans="1:41" x14ac:dyDescent="0.25">
      <c r="A343" s="3" t="str">
        <f t="shared" si="5"/>
        <v>Joori Jeong</v>
      </c>
      <c r="B343" s="4">
        <v>45830</v>
      </c>
      <c r="C343" t="s">
        <v>1571</v>
      </c>
      <c r="D343" t="s">
        <v>1572</v>
      </c>
      <c r="E343" t="s">
        <v>1573</v>
      </c>
      <c r="F343" t="s">
        <v>1574</v>
      </c>
      <c r="I343" t="s">
        <v>1611</v>
      </c>
      <c r="J343" t="s">
        <v>1691</v>
      </c>
      <c r="K343" t="s">
        <v>1265</v>
      </c>
      <c r="L343">
        <v>76</v>
      </c>
      <c r="M343">
        <v>71</v>
      </c>
      <c r="Q343">
        <v>147</v>
      </c>
      <c r="R343">
        <v>72.400000000000006</v>
      </c>
      <c r="S343">
        <v>71.95</v>
      </c>
      <c r="T343">
        <v>75.17</v>
      </c>
      <c r="U343">
        <v>72.790000000000006</v>
      </c>
      <c r="Y343">
        <v>73.98</v>
      </c>
      <c r="Z343">
        <v>89</v>
      </c>
      <c r="AA343">
        <v>86</v>
      </c>
      <c r="AE343">
        <v>10</v>
      </c>
      <c r="AF343">
        <v>16</v>
      </c>
      <c r="AJ343">
        <v>86</v>
      </c>
      <c r="AM343" s="5"/>
      <c r="AO343" s="5"/>
    </row>
    <row r="344" spans="1:41" x14ac:dyDescent="0.25">
      <c r="A344" s="3" t="str">
        <f t="shared" si="5"/>
        <v>Dain Shin</v>
      </c>
      <c r="B344" s="4">
        <v>45830</v>
      </c>
      <c r="C344" t="s">
        <v>1571</v>
      </c>
      <c r="D344" t="s">
        <v>1572</v>
      </c>
      <c r="E344" t="s">
        <v>1573</v>
      </c>
      <c r="F344" t="s">
        <v>1574</v>
      </c>
      <c r="I344" t="s">
        <v>1178</v>
      </c>
      <c r="J344" t="s">
        <v>1688</v>
      </c>
      <c r="K344" t="s">
        <v>1265</v>
      </c>
      <c r="L344">
        <v>72</v>
      </c>
      <c r="M344">
        <v>75</v>
      </c>
      <c r="Q344">
        <v>147</v>
      </c>
      <c r="R344">
        <v>72.400000000000006</v>
      </c>
      <c r="S344">
        <v>71.95</v>
      </c>
      <c r="T344">
        <v>71.17</v>
      </c>
      <c r="U344">
        <v>76.790000000000006</v>
      </c>
      <c r="Y344">
        <v>73.98</v>
      </c>
      <c r="Z344">
        <v>33</v>
      </c>
      <c r="AA344">
        <v>86</v>
      </c>
      <c r="AE344">
        <v>6</v>
      </c>
      <c r="AF344">
        <v>16</v>
      </c>
      <c r="AJ344">
        <v>86</v>
      </c>
      <c r="AM344" s="5"/>
      <c r="AO344" s="5"/>
    </row>
    <row r="345" spans="1:41" x14ac:dyDescent="0.25">
      <c r="A345" s="3" t="str">
        <f t="shared" si="5"/>
        <v>Su A Yoon</v>
      </c>
      <c r="B345" s="4">
        <v>45830</v>
      </c>
      <c r="C345" t="s">
        <v>1571</v>
      </c>
      <c r="D345" t="s">
        <v>1572</v>
      </c>
      <c r="E345" t="s">
        <v>1573</v>
      </c>
      <c r="F345" t="s">
        <v>1574</v>
      </c>
      <c r="I345" t="s">
        <v>1674</v>
      </c>
      <c r="J345" t="s">
        <v>1692</v>
      </c>
      <c r="K345" t="s">
        <v>1265</v>
      </c>
      <c r="L345">
        <v>73</v>
      </c>
      <c r="M345">
        <v>74</v>
      </c>
      <c r="Q345">
        <v>147</v>
      </c>
      <c r="R345">
        <v>72.400000000000006</v>
      </c>
      <c r="S345">
        <v>71.95</v>
      </c>
      <c r="T345">
        <v>72.17</v>
      </c>
      <c r="U345">
        <v>75.790000000000006</v>
      </c>
      <c r="Y345">
        <v>73.98</v>
      </c>
      <c r="Z345">
        <v>48</v>
      </c>
      <c r="AA345">
        <v>86</v>
      </c>
      <c r="AE345">
        <v>7</v>
      </c>
      <c r="AF345">
        <v>16</v>
      </c>
      <c r="AJ345">
        <v>86</v>
      </c>
      <c r="AM345" s="5"/>
      <c r="AO345" s="5"/>
    </row>
    <row r="346" spans="1:41" x14ac:dyDescent="0.25">
      <c r="A346" s="3" t="str">
        <f t="shared" si="5"/>
        <v>Sun Jeung Youn</v>
      </c>
      <c r="B346" s="4">
        <v>45830</v>
      </c>
      <c r="C346" t="s">
        <v>1571</v>
      </c>
      <c r="D346" t="s">
        <v>1572</v>
      </c>
      <c r="E346" t="s">
        <v>1573</v>
      </c>
      <c r="F346" t="s">
        <v>1574</v>
      </c>
      <c r="I346" t="s">
        <v>1693</v>
      </c>
      <c r="J346" t="s">
        <v>1694</v>
      </c>
      <c r="K346" t="s">
        <v>1265</v>
      </c>
      <c r="L346">
        <v>76</v>
      </c>
      <c r="M346">
        <v>71</v>
      </c>
      <c r="Q346">
        <v>147</v>
      </c>
      <c r="R346">
        <v>72.400000000000006</v>
      </c>
      <c r="S346">
        <v>71.95</v>
      </c>
      <c r="T346">
        <v>75.17</v>
      </c>
      <c r="U346">
        <v>72.790000000000006</v>
      </c>
      <c r="Y346">
        <v>73.98</v>
      </c>
      <c r="Z346">
        <v>89</v>
      </c>
      <c r="AA346">
        <v>86</v>
      </c>
      <c r="AE346">
        <v>10</v>
      </c>
      <c r="AF346">
        <v>16</v>
      </c>
      <c r="AJ346">
        <v>86</v>
      </c>
      <c r="AM346" s="5"/>
      <c r="AO346" s="5"/>
    </row>
    <row r="347" spans="1:41" x14ac:dyDescent="0.25">
      <c r="A347" s="3" t="str">
        <f t="shared" si="5"/>
        <v>I An Cho</v>
      </c>
      <c r="B347" s="4">
        <v>45830</v>
      </c>
      <c r="C347" t="s">
        <v>1571</v>
      </c>
      <c r="D347" t="s">
        <v>1572</v>
      </c>
      <c r="E347" t="s">
        <v>1573</v>
      </c>
      <c r="F347" t="s">
        <v>1574</v>
      </c>
      <c r="I347" t="s">
        <v>1655</v>
      </c>
      <c r="J347" t="s">
        <v>1695</v>
      </c>
      <c r="K347" t="s">
        <v>1265</v>
      </c>
      <c r="L347">
        <v>73</v>
      </c>
      <c r="M347">
        <v>75</v>
      </c>
      <c r="Q347">
        <v>148</v>
      </c>
      <c r="R347">
        <v>72.400000000000006</v>
      </c>
      <c r="S347">
        <v>71.95</v>
      </c>
      <c r="T347">
        <v>72.17</v>
      </c>
      <c r="U347">
        <v>76.790000000000006</v>
      </c>
      <c r="Y347">
        <v>74.48</v>
      </c>
      <c r="Z347">
        <v>48</v>
      </c>
      <c r="AA347">
        <v>94</v>
      </c>
      <c r="AE347">
        <v>7</v>
      </c>
      <c r="AF347">
        <v>17</v>
      </c>
      <c r="AJ347">
        <v>94</v>
      </c>
      <c r="AM347" s="5"/>
      <c r="AO347" s="5"/>
    </row>
    <row r="348" spans="1:41" x14ac:dyDescent="0.25">
      <c r="A348" s="3" t="str">
        <f t="shared" si="5"/>
        <v>Jeongmee Hwang</v>
      </c>
      <c r="B348" s="4">
        <v>45830</v>
      </c>
      <c r="C348" t="s">
        <v>1571</v>
      </c>
      <c r="D348" t="s">
        <v>1572</v>
      </c>
      <c r="E348" t="s">
        <v>1573</v>
      </c>
      <c r="F348" t="s">
        <v>1574</v>
      </c>
      <c r="I348" t="s">
        <v>1635</v>
      </c>
      <c r="J348" t="s">
        <v>1696</v>
      </c>
      <c r="K348" t="s">
        <v>1265</v>
      </c>
      <c r="L348">
        <v>77</v>
      </c>
      <c r="M348">
        <v>71</v>
      </c>
      <c r="Q348">
        <v>148</v>
      </c>
      <c r="R348">
        <v>72.400000000000006</v>
      </c>
      <c r="S348">
        <v>71.95</v>
      </c>
      <c r="T348">
        <v>76.17</v>
      </c>
      <c r="U348">
        <v>72.790000000000006</v>
      </c>
      <c r="Y348">
        <v>74.48</v>
      </c>
      <c r="Z348">
        <v>103</v>
      </c>
      <c r="AA348">
        <v>94</v>
      </c>
      <c r="AE348">
        <v>11</v>
      </c>
      <c r="AF348">
        <v>17</v>
      </c>
      <c r="AJ348">
        <v>94</v>
      </c>
      <c r="AM348" s="5"/>
      <c r="AO348" s="5"/>
    </row>
    <row r="349" spans="1:41" x14ac:dyDescent="0.25">
      <c r="A349" s="3" t="str">
        <f t="shared" si="5"/>
        <v>Jisun Kang</v>
      </c>
      <c r="B349" s="4">
        <v>45830</v>
      </c>
      <c r="C349" t="s">
        <v>1571</v>
      </c>
      <c r="D349" t="s">
        <v>1572</v>
      </c>
      <c r="E349" t="s">
        <v>1573</v>
      </c>
      <c r="F349" t="s">
        <v>1574</v>
      </c>
      <c r="I349" t="s">
        <v>1198</v>
      </c>
      <c r="J349" t="s">
        <v>1697</v>
      </c>
      <c r="K349" t="s">
        <v>1265</v>
      </c>
      <c r="L349">
        <v>76</v>
      </c>
      <c r="M349">
        <v>72</v>
      </c>
      <c r="Q349">
        <v>148</v>
      </c>
      <c r="R349">
        <v>72.400000000000006</v>
      </c>
      <c r="S349">
        <v>71.95</v>
      </c>
      <c r="T349">
        <v>75.17</v>
      </c>
      <c r="U349">
        <v>73.790000000000006</v>
      </c>
      <c r="Y349">
        <v>74.48</v>
      </c>
      <c r="Z349">
        <v>89</v>
      </c>
      <c r="AA349">
        <v>94</v>
      </c>
      <c r="AE349">
        <v>10</v>
      </c>
      <c r="AF349">
        <v>17</v>
      </c>
      <c r="AJ349">
        <v>94</v>
      </c>
      <c r="AM349" s="5"/>
      <c r="AO349" s="5"/>
    </row>
    <row r="350" spans="1:41" x14ac:dyDescent="0.25">
      <c r="A350" s="3" t="str">
        <f t="shared" si="5"/>
        <v>Soyi Kim</v>
      </c>
      <c r="B350" s="4">
        <v>45830</v>
      </c>
      <c r="C350" t="s">
        <v>1571</v>
      </c>
      <c r="D350" t="s">
        <v>1572</v>
      </c>
      <c r="E350" t="s">
        <v>1573</v>
      </c>
      <c r="F350" t="s">
        <v>1574</v>
      </c>
      <c r="I350" t="s">
        <v>1268</v>
      </c>
      <c r="J350" t="s">
        <v>1648</v>
      </c>
      <c r="K350" t="s">
        <v>1265</v>
      </c>
      <c r="L350">
        <v>76</v>
      </c>
      <c r="M350">
        <v>72</v>
      </c>
      <c r="Q350">
        <v>148</v>
      </c>
      <c r="R350">
        <v>72.400000000000006</v>
      </c>
      <c r="S350">
        <v>71.95</v>
      </c>
      <c r="T350">
        <v>75.17</v>
      </c>
      <c r="U350">
        <v>73.790000000000006</v>
      </c>
      <c r="Y350">
        <v>74.48</v>
      </c>
      <c r="Z350">
        <v>89</v>
      </c>
      <c r="AA350">
        <v>94</v>
      </c>
      <c r="AE350">
        <v>10</v>
      </c>
      <c r="AF350">
        <v>17</v>
      </c>
      <c r="AJ350">
        <v>94</v>
      </c>
      <c r="AM350" s="5"/>
      <c r="AO350" s="5"/>
    </row>
    <row r="351" spans="1:41" x14ac:dyDescent="0.25">
      <c r="A351" s="3" t="str">
        <f t="shared" si="5"/>
        <v>Seo Yeon Kwon</v>
      </c>
      <c r="B351" s="4">
        <v>45830</v>
      </c>
      <c r="C351" t="s">
        <v>1571</v>
      </c>
      <c r="D351" t="s">
        <v>1572</v>
      </c>
      <c r="E351" t="s">
        <v>1573</v>
      </c>
      <c r="F351" t="s">
        <v>1574</v>
      </c>
      <c r="I351" t="s">
        <v>1367</v>
      </c>
      <c r="J351" t="s">
        <v>1698</v>
      </c>
      <c r="K351" t="s">
        <v>1265</v>
      </c>
      <c r="L351">
        <v>73</v>
      </c>
      <c r="M351">
        <v>75</v>
      </c>
      <c r="Q351">
        <v>148</v>
      </c>
      <c r="R351">
        <v>72.400000000000006</v>
      </c>
      <c r="S351">
        <v>71.95</v>
      </c>
      <c r="T351">
        <v>72.17</v>
      </c>
      <c r="U351">
        <v>76.790000000000006</v>
      </c>
      <c r="Y351">
        <v>74.48</v>
      </c>
      <c r="Z351">
        <v>48</v>
      </c>
      <c r="AA351">
        <v>94</v>
      </c>
      <c r="AE351">
        <v>7</v>
      </c>
      <c r="AF351">
        <v>17</v>
      </c>
      <c r="AJ351">
        <v>94</v>
      </c>
      <c r="AM351" s="5"/>
      <c r="AO351" s="5"/>
    </row>
    <row r="352" spans="1:41" x14ac:dyDescent="0.25">
      <c r="A352" s="3" t="str">
        <f t="shared" si="5"/>
        <v>Shuying Li</v>
      </c>
      <c r="B352" s="4">
        <v>45830</v>
      </c>
      <c r="C352" t="s">
        <v>1571</v>
      </c>
      <c r="D352" t="s">
        <v>1572</v>
      </c>
      <c r="E352" t="s">
        <v>1573</v>
      </c>
      <c r="F352" t="s">
        <v>1574</v>
      </c>
      <c r="I352" t="s">
        <v>1699</v>
      </c>
      <c r="J352" t="s">
        <v>1700</v>
      </c>
      <c r="K352" t="s">
        <v>1265</v>
      </c>
      <c r="L352">
        <v>75</v>
      </c>
      <c r="M352">
        <v>73</v>
      </c>
      <c r="Q352">
        <v>148</v>
      </c>
      <c r="R352">
        <v>72.400000000000006</v>
      </c>
      <c r="S352">
        <v>71.95</v>
      </c>
      <c r="T352">
        <v>74.17</v>
      </c>
      <c r="U352">
        <v>74.790000000000006</v>
      </c>
      <c r="Y352">
        <v>74.48</v>
      </c>
      <c r="Z352">
        <v>83</v>
      </c>
      <c r="AA352">
        <v>94</v>
      </c>
      <c r="AE352">
        <v>9</v>
      </c>
      <c r="AF352">
        <v>17</v>
      </c>
      <c r="AJ352">
        <v>94</v>
      </c>
      <c r="AM352" s="5"/>
      <c r="AO352" s="5"/>
    </row>
    <row r="353" spans="1:41" x14ac:dyDescent="0.25">
      <c r="A353" s="3" t="str">
        <f t="shared" si="5"/>
        <v>Woojeong Kim</v>
      </c>
      <c r="B353" s="4">
        <v>45830</v>
      </c>
      <c r="C353" t="s">
        <v>1571</v>
      </c>
      <c r="D353" t="s">
        <v>1572</v>
      </c>
      <c r="E353" t="s">
        <v>1573</v>
      </c>
      <c r="F353" t="s">
        <v>1574</v>
      </c>
      <c r="I353" t="s">
        <v>1268</v>
      </c>
      <c r="J353" t="s">
        <v>1701</v>
      </c>
      <c r="K353" t="s">
        <v>1265</v>
      </c>
      <c r="L353">
        <v>73</v>
      </c>
      <c r="M353">
        <v>76</v>
      </c>
      <c r="Q353">
        <v>149</v>
      </c>
      <c r="R353">
        <v>72.400000000000006</v>
      </c>
      <c r="S353">
        <v>71.95</v>
      </c>
      <c r="T353">
        <v>72.17</v>
      </c>
      <c r="U353">
        <v>77.790000000000006</v>
      </c>
      <c r="Y353">
        <v>74.98</v>
      </c>
      <c r="Z353">
        <v>48</v>
      </c>
      <c r="AA353">
        <v>100</v>
      </c>
      <c r="AE353">
        <v>7</v>
      </c>
      <c r="AF353">
        <v>18</v>
      </c>
      <c r="AJ353">
        <v>100</v>
      </c>
      <c r="AM353" s="5"/>
      <c r="AO353" s="5"/>
    </row>
    <row r="354" spans="1:41" x14ac:dyDescent="0.25">
      <c r="A354" s="3" t="str">
        <f t="shared" si="5"/>
        <v>So Hye Park</v>
      </c>
      <c r="B354" s="4">
        <v>45830</v>
      </c>
      <c r="C354" t="s">
        <v>1571</v>
      </c>
      <c r="D354" t="s">
        <v>1572</v>
      </c>
      <c r="E354" t="s">
        <v>1573</v>
      </c>
      <c r="F354" t="s">
        <v>1574</v>
      </c>
      <c r="I354" t="s">
        <v>1279</v>
      </c>
      <c r="J354" t="s">
        <v>1702</v>
      </c>
      <c r="K354" t="s">
        <v>1265</v>
      </c>
      <c r="L354">
        <v>73</v>
      </c>
      <c r="M354">
        <v>76</v>
      </c>
      <c r="Q354">
        <v>149</v>
      </c>
      <c r="R354">
        <v>72.400000000000006</v>
      </c>
      <c r="S354">
        <v>71.95</v>
      </c>
      <c r="T354">
        <v>72.17</v>
      </c>
      <c r="U354">
        <v>77.790000000000006</v>
      </c>
      <c r="Y354">
        <v>74.98</v>
      </c>
      <c r="Z354">
        <v>48</v>
      </c>
      <c r="AA354">
        <v>100</v>
      </c>
      <c r="AE354">
        <v>7</v>
      </c>
      <c r="AF354">
        <v>18</v>
      </c>
      <c r="AJ354">
        <v>100</v>
      </c>
      <c r="AM354" s="5"/>
      <c r="AO354" s="5"/>
    </row>
    <row r="355" spans="1:41" x14ac:dyDescent="0.25">
      <c r="A355" s="3" t="str">
        <f t="shared" si="5"/>
        <v>Suhyun3 Kim</v>
      </c>
      <c r="B355" s="4">
        <v>45830</v>
      </c>
      <c r="C355" t="s">
        <v>1571</v>
      </c>
      <c r="D355" t="s">
        <v>1572</v>
      </c>
      <c r="E355" t="s">
        <v>1573</v>
      </c>
      <c r="F355" t="s">
        <v>1574</v>
      </c>
      <c r="I355" t="s">
        <v>1268</v>
      </c>
      <c r="J355" t="s">
        <v>1703</v>
      </c>
      <c r="K355" t="s">
        <v>1265</v>
      </c>
      <c r="L355">
        <v>79</v>
      </c>
      <c r="M355">
        <v>71</v>
      </c>
      <c r="Q355">
        <v>150</v>
      </c>
      <c r="R355">
        <v>72.400000000000006</v>
      </c>
      <c r="S355">
        <v>71.95</v>
      </c>
      <c r="T355">
        <v>78.17</v>
      </c>
      <c r="U355">
        <v>72.790000000000006</v>
      </c>
      <c r="Y355">
        <v>75.48</v>
      </c>
      <c r="Z355">
        <v>116</v>
      </c>
      <c r="AA355">
        <v>102</v>
      </c>
      <c r="AE355">
        <v>13</v>
      </c>
      <c r="AF355">
        <v>19</v>
      </c>
      <c r="AJ355">
        <v>102</v>
      </c>
      <c r="AM355" s="5"/>
      <c r="AO355" s="5"/>
    </row>
    <row r="356" spans="1:41" x14ac:dyDescent="0.25">
      <c r="A356" s="3" t="str">
        <f t="shared" si="5"/>
        <v>Gyeong Eun Oh</v>
      </c>
      <c r="B356" s="4">
        <v>45830</v>
      </c>
      <c r="C356" t="s">
        <v>1571</v>
      </c>
      <c r="D356" t="s">
        <v>1572</v>
      </c>
      <c r="E356" t="s">
        <v>1573</v>
      </c>
      <c r="F356" t="s">
        <v>1574</v>
      </c>
      <c r="I356" t="s">
        <v>1348</v>
      </c>
      <c r="J356" t="s">
        <v>1704</v>
      </c>
      <c r="K356" t="s">
        <v>1265</v>
      </c>
      <c r="L356">
        <v>76</v>
      </c>
      <c r="M356">
        <v>74</v>
      </c>
      <c r="Q356">
        <v>150</v>
      </c>
      <c r="R356">
        <v>72.400000000000006</v>
      </c>
      <c r="S356">
        <v>71.95</v>
      </c>
      <c r="T356">
        <v>75.17</v>
      </c>
      <c r="U356">
        <v>75.790000000000006</v>
      </c>
      <c r="Y356">
        <v>75.48</v>
      </c>
      <c r="Z356">
        <v>89</v>
      </c>
      <c r="AA356">
        <v>102</v>
      </c>
      <c r="AE356">
        <v>10</v>
      </c>
      <c r="AF356">
        <v>19</v>
      </c>
      <c r="AJ356">
        <v>102</v>
      </c>
      <c r="AM356" s="5"/>
      <c r="AO356" s="5"/>
    </row>
    <row r="357" spans="1:41" x14ac:dyDescent="0.25">
      <c r="A357" s="3" t="str">
        <f t="shared" si="5"/>
        <v>Dabeen Heo</v>
      </c>
      <c r="B357" s="4">
        <v>45830</v>
      </c>
      <c r="C357" t="s">
        <v>1571</v>
      </c>
      <c r="D357" t="s">
        <v>1572</v>
      </c>
      <c r="E357" t="s">
        <v>1573</v>
      </c>
      <c r="F357" t="s">
        <v>1574</v>
      </c>
      <c r="I357" t="s">
        <v>1705</v>
      </c>
      <c r="J357" t="s">
        <v>1706</v>
      </c>
      <c r="K357" t="s">
        <v>1265</v>
      </c>
      <c r="L357">
        <v>74</v>
      </c>
      <c r="M357">
        <v>77</v>
      </c>
      <c r="Q357">
        <v>151</v>
      </c>
      <c r="R357">
        <v>72.400000000000006</v>
      </c>
      <c r="S357">
        <v>71.95</v>
      </c>
      <c r="T357">
        <v>73.17</v>
      </c>
      <c r="U357">
        <v>78.790000000000006</v>
      </c>
      <c r="Y357">
        <v>75.98</v>
      </c>
      <c r="Z357">
        <v>65</v>
      </c>
      <c r="AA357">
        <v>104</v>
      </c>
      <c r="AE357">
        <v>8</v>
      </c>
      <c r="AF357">
        <v>20</v>
      </c>
      <c r="AJ357">
        <v>104</v>
      </c>
      <c r="AM357" s="5"/>
      <c r="AO357" s="5"/>
    </row>
    <row r="358" spans="1:41" x14ac:dyDescent="0.25">
      <c r="A358" s="3" t="str">
        <f t="shared" si="5"/>
        <v>U Ree Jun</v>
      </c>
      <c r="B358" s="4">
        <v>45830</v>
      </c>
      <c r="C358" t="s">
        <v>1571</v>
      </c>
      <c r="D358" t="s">
        <v>1572</v>
      </c>
      <c r="E358" t="s">
        <v>1573</v>
      </c>
      <c r="F358" t="s">
        <v>1574</v>
      </c>
      <c r="I358" t="s">
        <v>1639</v>
      </c>
      <c r="J358" t="s">
        <v>1707</v>
      </c>
      <c r="K358" t="s">
        <v>1265</v>
      </c>
      <c r="L358">
        <v>77</v>
      </c>
      <c r="M358">
        <v>74</v>
      </c>
      <c r="Q358">
        <v>151</v>
      </c>
      <c r="R358">
        <v>72.400000000000006</v>
      </c>
      <c r="S358">
        <v>71.95</v>
      </c>
      <c r="T358">
        <v>76.17</v>
      </c>
      <c r="U358">
        <v>75.790000000000006</v>
      </c>
      <c r="Y358">
        <v>75.98</v>
      </c>
      <c r="Z358">
        <v>103</v>
      </c>
      <c r="AA358">
        <v>104</v>
      </c>
      <c r="AE358">
        <v>11</v>
      </c>
      <c r="AF358">
        <v>20</v>
      </c>
      <c r="AJ358">
        <v>104</v>
      </c>
      <c r="AM358" s="5"/>
      <c r="AO358" s="5"/>
    </row>
    <row r="359" spans="1:41" x14ac:dyDescent="0.25">
      <c r="A359" s="3" t="str">
        <f t="shared" si="5"/>
        <v>Jeong Hyun Kang</v>
      </c>
      <c r="B359" s="4">
        <v>45830</v>
      </c>
      <c r="C359" t="s">
        <v>1571</v>
      </c>
      <c r="D359" t="s">
        <v>1572</v>
      </c>
      <c r="E359" t="s">
        <v>1573</v>
      </c>
      <c r="F359" t="s">
        <v>1574</v>
      </c>
      <c r="I359" t="s">
        <v>1198</v>
      </c>
      <c r="J359" t="s">
        <v>1708</v>
      </c>
      <c r="K359" t="s">
        <v>1265</v>
      </c>
      <c r="L359">
        <v>74</v>
      </c>
      <c r="M359">
        <v>77</v>
      </c>
      <c r="Q359">
        <v>151</v>
      </c>
      <c r="R359">
        <v>72.400000000000006</v>
      </c>
      <c r="S359">
        <v>71.95</v>
      </c>
      <c r="T359">
        <v>73.17</v>
      </c>
      <c r="U359">
        <v>78.790000000000006</v>
      </c>
      <c r="Y359">
        <v>75.98</v>
      </c>
      <c r="Z359">
        <v>65</v>
      </c>
      <c r="AA359">
        <v>104</v>
      </c>
      <c r="AE359">
        <v>8</v>
      </c>
      <c r="AF359">
        <v>20</v>
      </c>
      <c r="AJ359">
        <v>104</v>
      </c>
      <c r="AM359" s="5"/>
      <c r="AO359" s="5"/>
    </row>
    <row r="360" spans="1:41" x14ac:dyDescent="0.25">
      <c r="A360" s="3" t="str">
        <f t="shared" si="5"/>
        <v>Jeongmin2 Lee</v>
      </c>
      <c r="B360" s="4">
        <v>45830</v>
      </c>
      <c r="C360" t="s">
        <v>1571</v>
      </c>
      <c r="D360" t="s">
        <v>1572</v>
      </c>
      <c r="E360" t="s">
        <v>1573</v>
      </c>
      <c r="F360" t="s">
        <v>1574</v>
      </c>
      <c r="I360" t="s">
        <v>1270</v>
      </c>
      <c r="J360" t="s">
        <v>1709</v>
      </c>
      <c r="K360" t="s">
        <v>1265</v>
      </c>
      <c r="L360">
        <v>74</v>
      </c>
      <c r="M360">
        <v>77</v>
      </c>
      <c r="Q360">
        <v>151</v>
      </c>
      <c r="R360">
        <v>72.400000000000006</v>
      </c>
      <c r="S360">
        <v>71.95</v>
      </c>
      <c r="T360">
        <v>73.17</v>
      </c>
      <c r="U360">
        <v>78.790000000000006</v>
      </c>
      <c r="Y360">
        <v>75.98</v>
      </c>
      <c r="Z360">
        <v>65</v>
      </c>
      <c r="AA360">
        <v>104</v>
      </c>
      <c r="AE360">
        <v>8</v>
      </c>
      <c r="AF360">
        <v>20</v>
      </c>
      <c r="AJ360">
        <v>104</v>
      </c>
      <c r="AM360" s="5"/>
      <c r="AO360" s="5"/>
    </row>
    <row r="361" spans="1:41" x14ac:dyDescent="0.25">
      <c r="A361" s="3" t="str">
        <f t="shared" si="5"/>
        <v>Yoollyn Lee</v>
      </c>
      <c r="B361" s="4">
        <v>45830</v>
      </c>
      <c r="C361" t="s">
        <v>1571</v>
      </c>
      <c r="D361" t="s">
        <v>1572</v>
      </c>
      <c r="E361" t="s">
        <v>1573</v>
      </c>
      <c r="F361" t="s">
        <v>1574</v>
      </c>
      <c r="I361" t="s">
        <v>1270</v>
      </c>
      <c r="J361" t="s">
        <v>1710</v>
      </c>
      <c r="K361" t="s">
        <v>1265</v>
      </c>
      <c r="L361">
        <v>80</v>
      </c>
      <c r="M361">
        <v>71</v>
      </c>
      <c r="Q361">
        <v>151</v>
      </c>
      <c r="R361">
        <v>72.400000000000006</v>
      </c>
      <c r="S361">
        <v>71.95</v>
      </c>
      <c r="T361">
        <v>79.17</v>
      </c>
      <c r="U361">
        <v>72.790000000000006</v>
      </c>
      <c r="Y361">
        <v>75.98</v>
      </c>
      <c r="Z361">
        <v>119</v>
      </c>
      <c r="AA361">
        <v>104</v>
      </c>
      <c r="AE361">
        <v>14</v>
      </c>
      <c r="AF361">
        <v>20</v>
      </c>
      <c r="AJ361">
        <v>104</v>
      </c>
      <c r="AM361" s="5"/>
      <c r="AO361" s="5"/>
    </row>
    <row r="362" spans="1:41" x14ac:dyDescent="0.25">
      <c r="A362" s="3" t="str">
        <f t="shared" si="5"/>
        <v>Hyoju You</v>
      </c>
      <c r="B362" s="4">
        <v>45830</v>
      </c>
      <c r="C362" t="s">
        <v>1571</v>
      </c>
      <c r="D362" t="s">
        <v>1572</v>
      </c>
      <c r="E362" t="s">
        <v>1573</v>
      </c>
      <c r="F362" t="s">
        <v>1574</v>
      </c>
      <c r="I362" t="s">
        <v>1711</v>
      </c>
      <c r="J362" t="s">
        <v>1712</v>
      </c>
      <c r="K362" t="s">
        <v>1265</v>
      </c>
      <c r="L362">
        <v>75</v>
      </c>
      <c r="M362">
        <v>76</v>
      </c>
      <c r="Q362">
        <v>151</v>
      </c>
      <c r="R362">
        <v>72.400000000000006</v>
      </c>
      <c r="S362">
        <v>71.95</v>
      </c>
      <c r="T362">
        <v>74.17</v>
      </c>
      <c r="U362">
        <v>77.790000000000006</v>
      </c>
      <c r="Y362">
        <v>75.98</v>
      </c>
      <c r="Z362">
        <v>83</v>
      </c>
      <c r="AA362">
        <v>104</v>
      </c>
      <c r="AE362">
        <v>9</v>
      </c>
      <c r="AF362">
        <v>20</v>
      </c>
      <c r="AJ362">
        <v>104</v>
      </c>
      <c r="AM362" s="5"/>
      <c r="AO362" s="5"/>
    </row>
    <row r="363" spans="1:41" x14ac:dyDescent="0.25">
      <c r="A363" s="3" t="str">
        <f t="shared" si="5"/>
        <v>Yeonseo Hwang</v>
      </c>
      <c r="B363" s="4">
        <v>45830</v>
      </c>
      <c r="C363" t="s">
        <v>1571</v>
      </c>
      <c r="D363" t="s">
        <v>1572</v>
      </c>
      <c r="E363" t="s">
        <v>1573</v>
      </c>
      <c r="F363" t="s">
        <v>1574</v>
      </c>
      <c r="I363" t="s">
        <v>1635</v>
      </c>
      <c r="J363" t="s">
        <v>1713</v>
      </c>
      <c r="K363" t="s">
        <v>1265</v>
      </c>
      <c r="L363">
        <v>79</v>
      </c>
      <c r="M363">
        <v>73</v>
      </c>
      <c r="Q363">
        <v>152</v>
      </c>
      <c r="R363">
        <v>72.400000000000006</v>
      </c>
      <c r="S363">
        <v>71.95</v>
      </c>
      <c r="T363">
        <v>78.17</v>
      </c>
      <c r="U363">
        <v>74.790000000000006</v>
      </c>
      <c r="Y363">
        <v>76.48</v>
      </c>
      <c r="Z363">
        <v>116</v>
      </c>
      <c r="AA363">
        <v>110</v>
      </c>
      <c r="AE363">
        <v>13</v>
      </c>
      <c r="AF363">
        <v>21</v>
      </c>
      <c r="AJ363">
        <v>110</v>
      </c>
      <c r="AM363" s="5"/>
      <c r="AO363" s="5"/>
    </row>
    <row r="364" spans="1:41" x14ac:dyDescent="0.25">
      <c r="A364" s="3" t="str">
        <f t="shared" si="5"/>
        <v>Eunhye Ko</v>
      </c>
      <c r="B364" s="4">
        <v>45830</v>
      </c>
      <c r="C364" t="s">
        <v>1571</v>
      </c>
      <c r="D364" t="s">
        <v>1572</v>
      </c>
      <c r="E364" t="s">
        <v>1573</v>
      </c>
      <c r="F364" t="s">
        <v>1574</v>
      </c>
      <c r="I364" t="s">
        <v>1606</v>
      </c>
      <c r="J364" t="s">
        <v>1714</v>
      </c>
      <c r="K364" t="s">
        <v>1265</v>
      </c>
      <c r="L364">
        <v>79</v>
      </c>
      <c r="M364">
        <v>73</v>
      </c>
      <c r="Q364">
        <v>152</v>
      </c>
      <c r="R364">
        <v>72.400000000000006</v>
      </c>
      <c r="S364">
        <v>71.95</v>
      </c>
      <c r="T364">
        <v>78.17</v>
      </c>
      <c r="U364">
        <v>74.790000000000006</v>
      </c>
      <c r="Y364">
        <v>76.48</v>
      </c>
      <c r="Z364">
        <v>116</v>
      </c>
      <c r="AA364">
        <v>110</v>
      </c>
      <c r="AE364">
        <v>13</v>
      </c>
      <c r="AF364">
        <v>21</v>
      </c>
      <c r="AJ364">
        <v>110</v>
      </c>
      <c r="AM364" s="5"/>
      <c r="AO364" s="5"/>
    </row>
    <row r="365" spans="1:41" x14ac:dyDescent="0.25">
      <c r="A365" s="3" t="str">
        <f t="shared" si="5"/>
        <v>Hee Young Park</v>
      </c>
      <c r="B365" s="4">
        <v>45830</v>
      </c>
      <c r="C365" t="s">
        <v>1571</v>
      </c>
      <c r="D365" t="s">
        <v>1572</v>
      </c>
      <c r="E365" t="s">
        <v>1573</v>
      </c>
      <c r="F365" t="s">
        <v>1574</v>
      </c>
      <c r="I365" t="s">
        <v>1279</v>
      </c>
      <c r="J365" t="s">
        <v>1715</v>
      </c>
      <c r="K365" t="s">
        <v>1265</v>
      </c>
      <c r="L365">
        <v>78</v>
      </c>
      <c r="M365">
        <v>74</v>
      </c>
      <c r="Q365">
        <v>152</v>
      </c>
      <c r="R365">
        <v>72.400000000000006</v>
      </c>
      <c r="S365">
        <v>71.95</v>
      </c>
      <c r="T365">
        <v>77.17</v>
      </c>
      <c r="U365">
        <v>75.790000000000006</v>
      </c>
      <c r="Y365">
        <v>76.48</v>
      </c>
      <c r="Z365">
        <v>110</v>
      </c>
      <c r="AA365">
        <v>110</v>
      </c>
      <c r="AE365">
        <v>12</v>
      </c>
      <c r="AF365">
        <v>21</v>
      </c>
      <c r="AJ365">
        <v>110</v>
      </c>
      <c r="AM365" s="5"/>
      <c r="AO365" s="5"/>
    </row>
    <row r="366" spans="1:41" x14ac:dyDescent="0.25">
      <c r="A366" s="3" t="str">
        <f t="shared" si="5"/>
        <v>Hyo Moon Kim</v>
      </c>
      <c r="B366" s="4">
        <v>45830</v>
      </c>
      <c r="C366" t="s">
        <v>1571</v>
      </c>
      <c r="D366" t="s">
        <v>1572</v>
      </c>
      <c r="E366" t="s">
        <v>1573</v>
      </c>
      <c r="F366" t="s">
        <v>1574</v>
      </c>
      <c r="I366" t="s">
        <v>1268</v>
      </c>
      <c r="J366" t="s">
        <v>1716</v>
      </c>
      <c r="K366" t="s">
        <v>1265</v>
      </c>
      <c r="L366">
        <v>78</v>
      </c>
      <c r="M366">
        <v>75</v>
      </c>
      <c r="Q366">
        <v>153</v>
      </c>
      <c r="R366">
        <v>72.400000000000006</v>
      </c>
      <c r="S366">
        <v>71.95</v>
      </c>
      <c r="T366">
        <v>77.17</v>
      </c>
      <c r="U366">
        <v>76.790000000000006</v>
      </c>
      <c r="Y366">
        <v>76.98</v>
      </c>
      <c r="Z366">
        <v>110</v>
      </c>
      <c r="AA366">
        <v>113</v>
      </c>
      <c r="AE366">
        <v>12</v>
      </c>
      <c r="AF366">
        <v>22</v>
      </c>
      <c r="AJ366">
        <v>113</v>
      </c>
      <c r="AM366" s="5"/>
      <c r="AO366" s="5"/>
    </row>
    <row r="367" spans="1:41" x14ac:dyDescent="0.25">
      <c r="A367" s="3" t="str">
        <f t="shared" si="5"/>
        <v>Ha Na Jang</v>
      </c>
      <c r="B367" s="4">
        <v>45830</v>
      </c>
      <c r="C367" t="s">
        <v>1571</v>
      </c>
      <c r="D367" t="s">
        <v>1572</v>
      </c>
      <c r="E367" t="s">
        <v>1573</v>
      </c>
      <c r="F367" t="s">
        <v>1574</v>
      </c>
      <c r="I367" t="s">
        <v>1689</v>
      </c>
      <c r="J367" t="s">
        <v>1717</v>
      </c>
      <c r="K367" t="s">
        <v>1265</v>
      </c>
      <c r="L367">
        <v>78</v>
      </c>
      <c r="M367">
        <v>76</v>
      </c>
      <c r="Q367">
        <v>154</v>
      </c>
      <c r="R367">
        <v>72.400000000000006</v>
      </c>
      <c r="S367">
        <v>71.95</v>
      </c>
      <c r="T367">
        <v>77.17</v>
      </c>
      <c r="U367">
        <v>77.790000000000006</v>
      </c>
      <c r="Y367">
        <v>77.48</v>
      </c>
      <c r="Z367">
        <v>110</v>
      </c>
      <c r="AA367">
        <v>114</v>
      </c>
      <c r="AE367">
        <v>12</v>
      </c>
      <c r="AF367">
        <v>23</v>
      </c>
      <c r="AJ367">
        <v>114</v>
      </c>
      <c r="AM367" s="5"/>
      <c r="AO367" s="5"/>
    </row>
    <row r="368" spans="1:41" x14ac:dyDescent="0.25">
      <c r="A368" s="3" t="str">
        <f t="shared" si="5"/>
        <v>Esther Kwon</v>
      </c>
      <c r="B368" s="4">
        <v>45830</v>
      </c>
      <c r="C368" t="s">
        <v>1571</v>
      </c>
      <c r="D368" t="s">
        <v>1572</v>
      </c>
      <c r="E368" t="s">
        <v>1573</v>
      </c>
      <c r="F368" t="s">
        <v>1574</v>
      </c>
      <c r="I368" t="s">
        <v>1367</v>
      </c>
      <c r="J368" t="s">
        <v>1718</v>
      </c>
      <c r="K368" t="s">
        <v>1265</v>
      </c>
      <c r="L368">
        <v>78</v>
      </c>
      <c r="M368">
        <v>76</v>
      </c>
      <c r="Q368">
        <v>154</v>
      </c>
      <c r="R368">
        <v>72.400000000000006</v>
      </c>
      <c r="S368">
        <v>71.95</v>
      </c>
      <c r="T368">
        <v>77.17</v>
      </c>
      <c r="U368">
        <v>77.790000000000006</v>
      </c>
      <c r="Y368">
        <v>77.48</v>
      </c>
      <c r="Z368">
        <v>110</v>
      </c>
      <c r="AA368">
        <v>114</v>
      </c>
      <c r="AE368">
        <v>12</v>
      </c>
      <c r="AF368">
        <v>23</v>
      </c>
      <c r="AJ368">
        <v>114</v>
      </c>
      <c r="AM368" s="5"/>
      <c r="AO368" s="5"/>
    </row>
    <row r="369" spans="1:41" x14ac:dyDescent="0.25">
      <c r="A369" s="3" t="str">
        <f t="shared" si="5"/>
        <v>Yujin Shin</v>
      </c>
      <c r="B369" s="4">
        <v>45830</v>
      </c>
      <c r="C369" t="s">
        <v>1571</v>
      </c>
      <c r="D369" t="s">
        <v>1572</v>
      </c>
      <c r="E369" t="s">
        <v>1573</v>
      </c>
      <c r="F369" t="s">
        <v>1574</v>
      </c>
      <c r="I369" t="s">
        <v>1178</v>
      </c>
      <c r="J369" t="s">
        <v>1719</v>
      </c>
      <c r="K369" t="s">
        <v>1265</v>
      </c>
      <c r="L369">
        <v>78</v>
      </c>
      <c r="M369">
        <v>77</v>
      </c>
      <c r="Q369">
        <v>155</v>
      </c>
      <c r="R369">
        <v>72.400000000000006</v>
      </c>
      <c r="S369">
        <v>71.95</v>
      </c>
      <c r="T369">
        <v>77.17</v>
      </c>
      <c r="U369">
        <v>78.790000000000006</v>
      </c>
      <c r="Y369">
        <v>77.98</v>
      </c>
      <c r="Z369">
        <v>110</v>
      </c>
      <c r="AA369">
        <v>116</v>
      </c>
      <c r="AE369">
        <v>12</v>
      </c>
      <c r="AF369">
        <v>24</v>
      </c>
      <c r="AJ369">
        <v>116</v>
      </c>
      <c r="AM369" s="5"/>
      <c r="AO369" s="5"/>
    </row>
    <row r="370" spans="1:41" x14ac:dyDescent="0.25">
      <c r="A370" s="3" t="str">
        <f t="shared" si="5"/>
        <v>Heeji Kim</v>
      </c>
      <c r="B370" s="4">
        <v>45830</v>
      </c>
      <c r="C370" t="s">
        <v>1571</v>
      </c>
      <c r="D370" t="s">
        <v>1572</v>
      </c>
      <c r="E370" t="s">
        <v>1573</v>
      </c>
      <c r="F370" t="s">
        <v>1574</v>
      </c>
      <c r="I370" t="s">
        <v>1268</v>
      </c>
      <c r="J370" t="s">
        <v>1720</v>
      </c>
      <c r="K370" t="s">
        <v>1265</v>
      </c>
      <c r="L370">
        <v>76</v>
      </c>
      <c r="M370">
        <v>80</v>
      </c>
      <c r="Q370">
        <v>156</v>
      </c>
      <c r="R370">
        <v>72.400000000000006</v>
      </c>
      <c r="S370">
        <v>71.95</v>
      </c>
      <c r="T370">
        <v>75.17</v>
      </c>
      <c r="U370">
        <v>81.790000000000006</v>
      </c>
      <c r="Y370">
        <v>78.48</v>
      </c>
      <c r="Z370">
        <v>89</v>
      </c>
      <c r="AA370">
        <v>117</v>
      </c>
      <c r="AE370">
        <v>10</v>
      </c>
      <c r="AF370">
        <v>25</v>
      </c>
      <c r="AJ370">
        <v>117</v>
      </c>
      <c r="AM370" s="5"/>
      <c r="AO370" s="5"/>
    </row>
    <row r="371" spans="1:41" x14ac:dyDescent="0.25">
      <c r="A371" s="3" t="str">
        <f t="shared" si="5"/>
        <v>Jinyeong Lim</v>
      </c>
      <c r="B371" s="4">
        <v>45830</v>
      </c>
      <c r="C371" t="s">
        <v>1571</v>
      </c>
      <c r="D371" t="s">
        <v>1572</v>
      </c>
      <c r="E371" t="s">
        <v>1573</v>
      </c>
      <c r="F371" t="s">
        <v>1574</v>
      </c>
      <c r="I371" t="s">
        <v>1578</v>
      </c>
      <c r="J371" t="s">
        <v>1721</v>
      </c>
      <c r="K371" t="s">
        <v>1386</v>
      </c>
      <c r="L371">
        <v>71</v>
      </c>
      <c r="Q371">
        <v>71</v>
      </c>
      <c r="R371">
        <v>72.400000000000006</v>
      </c>
      <c r="S371">
        <v>71.95</v>
      </c>
      <c r="T371">
        <v>70.17</v>
      </c>
      <c r="Y371">
        <v>70.17</v>
      </c>
      <c r="Z371">
        <v>22</v>
      </c>
      <c r="AE371">
        <v>5</v>
      </c>
      <c r="AJ371">
        <v>118</v>
      </c>
      <c r="AM371" s="5"/>
      <c r="AO371" s="5"/>
    </row>
    <row r="372" spans="1:41" x14ac:dyDescent="0.25">
      <c r="A372" s="3" t="str">
        <f t="shared" si="5"/>
        <v>Eun A Song</v>
      </c>
      <c r="B372" s="4">
        <v>45830</v>
      </c>
      <c r="C372" t="s">
        <v>1571</v>
      </c>
      <c r="D372" t="s">
        <v>1572</v>
      </c>
      <c r="E372" t="s">
        <v>1573</v>
      </c>
      <c r="F372" t="s">
        <v>1574</v>
      </c>
      <c r="I372" t="s">
        <v>1304</v>
      </c>
      <c r="J372" t="s">
        <v>1722</v>
      </c>
      <c r="K372" t="s">
        <v>1386</v>
      </c>
      <c r="L372">
        <v>77</v>
      </c>
      <c r="Q372">
        <v>77</v>
      </c>
      <c r="R372">
        <v>72.400000000000006</v>
      </c>
      <c r="S372">
        <v>71.95</v>
      </c>
      <c r="T372">
        <v>76.17</v>
      </c>
      <c r="Y372">
        <v>76.17</v>
      </c>
      <c r="Z372">
        <v>103</v>
      </c>
      <c r="AE372">
        <v>11</v>
      </c>
      <c r="AJ372">
        <v>118</v>
      </c>
      <c r="AM372" s="5"/>
      <c r="AO372" s="5"/>
    </row>
    <row r="373" spans="1:41" x14ac:dyDescent="0.25">
      <c r="A373" s="3" t="str">
        <f t="shared" si="5"/>
        <v>Casandra Alexander</v>
      </c>
      <c r="B373" s="4">
        <v>45830</v>
      </c>
      <c r="C373" t="s">
        <v>1723</v>
      </c>
      <c r="D373" t="s">
        <v>1724</v>
      </c>
      <c r="E373" t="s">
        <v>1725</v>
      </c>
      <c r="F373" t="s">
        <v>1726</v>
      </c>
      <c r="I373" t="s">
        <v>1727</v>
      </c>
      <c r="J373" t="s">
        <v>1728</v>
      </c>
      <c r="K373">
        <v>1</v>
      </c>
      <c r="L373">
        <v>73</v>
      </c>
      <c r="M373">
        <v>64</v>
      </c>
      <c r="N373">
        <v>62</v>
      </c>
      <c r="Q373">
        <v>199</v>
      </c>
      <c r="R373">
        <v>74.709999999999994</v>
      </c>
      <c r="S373">
        <v>74.150000000000006</v>
      </c>
      <c r="T373">
        <v>76.650000000000006</v>
      </c>
      <c r="U373">
        <v>68.349999999999994</v>
      </c>
      <c r="V373">
        <v>66.67</v>
      </c>
      <c r="Y373">
        <v>70.56</v>
      </c>
      <c r="Z373">
        <v>94</v>
      </c>
      <c r="AA373">
        <v>23</v>
      </c>
      <c r="AB373">
        <v>1</v>
      </c>
      <c r="AE373">
        <v>9</v>
      </c>
      <c r="AF373">
        <v>6</v>
      </c>
      <c r="AG373">
        <v>-2</v>
      </c>
      <c r="AJ373">
        <v>1</v>
      </c>
      <c r="AM373" s="5"/>
      <c r="AO373" s="5"/>
    </row>
    <row r="374" spans="1:41" x14ac:dyDescent="0.25">
      <c r="A374" s="3" t="str">
        <f t="shared" si="5"/>
        <v>Esme Hamilton</v>
      </c>
      <c r="B374" s="4">
        <v>45830</v>
      </c>
      <c r="C374" t="s">
        <v>1723</v>
      </c>
      <c r="D374" t="s">
        <v>1724</v>
      </c>
      <c r="E374" t="s">
        <v>1725</v>
      </c>
      <c r="F374" t="s">
        <v>1726</v>
      </c>
      <c r="I374" t="s">
        <v>1729</v>
      </c>
      <c r="J374" t="s">
        <v>1730</v>
      </c>
      <c r="K374">
        <v>2</v>
      </c>
      <c r="L374">
        <v>66</v>
      </c>
      <c r="M374">
        <v>66</v>
      </c>
      <c r="N374">
        <v>69</v>
      </c>
      <c r="Q374">
        <v>201</v>
      </c>
      <c r="R374">
        <v>74.709999999999994</v>
      </c>
      <c r="S374">
        <v>74.150000000000006</v>
      </c>
      <c r="T374">
        <v>69.650000000000006</v>
      </c>
      <c r="U374">
        <v>70.349999999999994</v>
      </c>
      <c r="V374">
        <v>73.67</v>
      </c>
      <c r="Y374">
        <v>71.22</v>
      </c>
      <c r="Z374">
        <v>4</v>
      </c>
      <c r="AA374">
        <v>2</v>
      </c>
      <c r="AB374">
        <v>2</v>
      </c>
      <c r="AE374">
        <v>2</v>
      </c>
      <c r="AF374">
        <v>1</v>
      </c>
      <c r="AG374">
        <v>2</v>
      </c>
      <c r="AJ374">
        <v>2</v>
      </c>
      <c r="AM374" s="5"/>
      <c r="AO374" s="5"/>
    </row>
    <row r="375" spans="1:41" x14ac:dyDescent="0.25">
      <c r="A375" s="3" t="str">
        <f t="shared" si="5"/>
        <v>Luna Sobron Galmes</v>
      </c>
      <c r="B375" s="4">
        <v>45830</v>
      </c>
      <c r="C375" t="s">
        <v>1723</v>
      </c>
      <c r="D375" t="s">
        <v>1724</v>
      </c>
      <c r="E375" t="s">
        <v>1725</v>
      </c>
      <c r="F375" t="s">
        <v>1726</v>
      </c>
      <c r="I375" t="s">
        <v>1731</v>
      </c>
      <c r="J375" t="s">
        <v>1732</v>
      </c>
      <c r="K375">
        <v>2</v>
      </c>
      <c r="L375">
        <v>67</v>
      </c>
      <c r="M375">
        <v>67</v>
      </c>
      <c r="N375">
        <v>67</v>
      </c>
      <c r="Q375">
        <v>201</v>
      </c>
      <c r="R375">
        <v>74.709999999999994</v>
      </c>
      <c r="S375">
        <v>74.150000000000006</v>
      </c>
      <c r="T375">
        <v>70.650000000000006</v>
      </c>
      <c r="U375">
        <v>71.349999999999994</v>
      </c>
      <c r="V375">
        <v>71.67</v>
      </c>
      <c r="Y375">
        <v>71.22</v>
      </c>
      <c r="Z375">
        <v>6</v>
      </c>
      <c r="AA375">
        <v>3</v>
      </c>
      <c r="AB375">
        <v>2</v>
      </c>
      <c r="AE375">
        <v>3</v>
      </c>
      <c r="AF375">
        <v>3</v>
      </c>
      <c r="AG375">
        <v>2</v>
      </c>
      <c r="AJ375">
        <v>2</v>
      </c>
      <c r="AM375" s="5"/>
      <c r="AO375" s="5"/>
    </row>
    <row r="376" spans="1:41" x14ac:dyDescent="0.25">
      <c r="A376" s="3" t="str">
        <f t="shared" si="5"/>
        <v>Perrine Delacour</v>
      </c>
      <c r="B376" s="4">
        <v>45830</v>
      </c>
      <c r="C376" t="s">
        <v>1723</v>
      </c>
      <c r="D376" t="s">
        <v>1724</v>
      </c>
      <c r="E376" t="s">
        <v>1725</v>
      </c>
      <c r="F376" t="s">
        <v>1726</v>
      </c>
      <c r="I376" t="s">
        <v>1733</v>
      </c>
      <c r="J376" t="s">
        <v>1734</v>
      </c>
      <c r="K376">
        <v>4</v>
      </c>
      <c r="L376">
        <v>71</v>
      </c>
      <c r="M376">
        <v>65</v>
      </c>
      <c r="N376">
        <v>66</v>
      </c>
      <c r="Q376">
        <v>202</v>
      </c>
      <c r="R376">
        <v>74.709999999999994</v>
      </c>
      <c r="S376">
        <v>74.150000000000006</v>
      </c>
      <c r="T376">
        <v>74.650000000000006</v>
      </c>
      <c r="U376">
        <v>69.349999999999994</v>
      </c>
      <c r="V376">
        <v>70.67</v>
      </c>
      <c r="Y376">
        <v>71.56</v>
      </c>
      <c r="Z376">
        <v>63</v>
      </c>
      <c r="AA376">
        <v>12</v>
      </c>
      <c r="AB376">
        <v>4</v>
      </c>
      <c r="AE376">
        <v>7</v>
      </c>
      <c r="AF376">
        <v>5</v>
      </c>
      <c r="AG376">
        <v>3</v>
      </c>
      <c r="AJ376">
        <v>4</v>
      </c>
    </row>
    <row r="377" spans="1:41" x14ac:dyDescent="0.25">
      <c r="A377" s="3" t="str">
        <f t="shared" si="5"/>
        <v>Laura Fuenfstueck</v>
      </c>
      <c r="B377" s="4">
        <v>45830</v>
      </c>
      <c r="C377" t="s">
        <v>1723</v>
      </c>
      <c r="D377" t="s">
        <v>1724</v>
      </c>
      <c r="E377" t="s">
        <v>1725</v>
      </c>
      <c r="F377" t="s">
        <v>1726</v>
      </c>
      <c r="I377" t="s">
        <v>1735</v>
      </c>
      <c r="J377" t="s">
        <v>1240</v>
      </c>
      <c r="K377">
        <v>4</v>
      </c>
      <c r="L377">
        <v>70</v>
      </c>
      <c r="M377">
        <v>66</v>
      </c>
      <c r="N377">
        <v>66</v>
      </c>
      <c r="Q377">
        <v>202</v>
      </c>
      <c r="R377">
        <v>74.709999999999994</v>
      </c>
      <c r="S377">
        <v>74.150000000000006</v>
      </c>
      <c r="T377">
        <v>73.650000000000006</v>
      </c>
      <c r="U377">
        <v>70.349999999999994</v>
      </c>
      <c r="V377">
        <v>70.67</v>
      </c>
      <c r="Y377">
        <v>71.56</v>
      </c>
      <c r="Z377">
        <v>42</v>
      </c>
      <c r="AA377">
        <v>12</v>
      </c>
      <c r="AB377">
        <v>4</v>
      </c>
      <c r="AE377">
        <v>6</v>
      </c>
      <c r="AF377">
        <v>5</v>
      </c>
      <c r="AG377">
        <v>3</v>
      </c>
      <c r="AJ377">
        <v>4</v>
      </c>
    </row>
    <row r="378" spans="1:41" x14ac:dyDescent="0.25">
      <c r="A378" s="3" t="str">
        <f t="shared" si="5"/>
        <v>Darcey Harry</v>
      </c>
      <c r="B378" s="4">
        <v>45830</v>
      </c>
      <c r="C378" t="s">
        <v>1723</v>
      </c>
      <c r="D378" t="s">
        <v>1724</v>
      </c>
      <c r="E378" t="s">
        <v>1725</v>
      </c>
      <c r="F378" t="s">
        <v>1726</v>
      </c>
      <c r="I378" t="s">
        <v>1736</v>
      </c>
      <c r="J378" t="s">
        <v>1737</v>
      </c>
      <c r="K378">
        <v>4</v>
      </c>
      <c r="L378">
        <v>68</v>
      </c>
      <c r="M378">
        <v>67</v>
      </c>
      <c r="N378">
        <v>67</v>
      </c>
      <c r="Q378">
        <v>202</v>
      </c>
      <c r="R378">
        <v>74.709999999999994</v>
      </c>
      <c r="S378">
        <v>74.150000000000006</v>
      </c>
      <c r="T378">
        <v>71.650000000000006</v>
      </c>
      <c r="U378">
        <v>71.349999999999994</v>
      </c>
      <c r="V378">
        <v>71.67</v>
      </c>
      <c r="Y378">
        <v>71.56</v>
      </c>
      <c r="Z378">
        <v>12</v>
      </c>
      <c r="AA378">
        <v>6</v>
      </c>
      <c r="AB378">
        <v>4</v>
      </c>
      <c r="AE378">
        <v>4</v>
      </c>
      <c r="AF378">
        <v>4</v>
      </c>
      <c r="AG378">
        <v>3</v>
      </c>
      <c r="AJ378">
        <v>4</v>
      </c>
    </row>
    <row r="379" spans="1:41" x14ac:dyDescent="0.25">
      <c r="A379" s="3" t="str">
        <f t="shared" si="5"/>
        <v>Nuria Iturrioz</v>
      </c>
      <c r="B379" s="4">
        <v>45830</v>
      </c>
      <c r="C379" t="s">
        <v>1723</v>
      </c>
      <c r="D379" t="s">
        <v>1724</v>
      </c>
      <c r="E379" t="s">
        <v>1725</v>
      </c>
      <c r="F379" t="s">
        <v>1726</v>
      </c>
      <c r="I379" t="s">
        <v>1738</v>
      </c>
      <c r="J379" t="s">
        <v>1739</v>
      </c>
      <c r="K379">
        <v>4</v>
      </c>
      <c r="L379">
        <v>68</v>
      </c>
      <c r="M379">
        <v>66</v>
      </c>
      <c r="N379">
        <v>68</v>
      </c>
      <c r="Q379">
        <v>202</v>
      </c>
      <c r="R379">
        <v>74.709999999999994</v>
      </c>
      <c r="S379">
        <v>74.150000000000006</v>
      </c>
      <c r="T379">
        <v>71.650000000000006</v>
      </c>
      <c r="U379">
        <v>70.349999999999994</v>
      </c>
      <c r="V379">
        <v>72.67</v>
      </c>
      <c r="Y379">
        <v>71.56</v>
      </c>
      <c r="Z379">
        <v>12</v>
      </c>
      <c r="AA379">
        <v>3</v>
      </c>
      <c r="AB379">
        <v>4</v>
      </c>
      <c r="AE379">
        <v>4</v>
      </c>
      <c r="AF379">
        <v>3</v>
      </c>
      <c r="AG379">
        <v>3</v>
      </c>
      <c r="AJ379">
        <v>4</v>
      </c>
    </row>
    <row r="380" spans="1:41" x14ac:dyDescent="0.25">
      <c r="A380" s="3" t="str">
        <f t="shared" si="5"/>
        <v>Kim Metraux</v>
      </c>
      <c r="B380" s="4">
        <v>45830</v>
      </c>
      <c r="C380" t="s">
        <v>1723</v>
      </c>
      <c r="D380" t="s">
        <v>1724</v>
      </c>
      <c r="E380" t="s">
        <v>1725</v>
      </c>
      <c r="F380" t="s">
        <v>1726</v>
      </c>
      <c r="I380" t="s">
        <v>1740</v>
      </c>
      <c r="J380" t="s">
        <v>1268</v>
      </c>
      <c r="K380">
        <v>4</v>
      </c>
      <c r="L380">
        <v>68</v>
      </c>
      <c r="M380">
        <v>63</v>
      </c>
      <c r="N380">
        <v>71</v>
      </c>
      <c r="Q380">
        <v>202</v>
      </c>
      <c r="R380">
        <v>74.709999999999994</v>
      </c>
      <c r="S380">
        <v>74.150000000000006</v>
      </c>
      <c r="T380">
        <v>71.650000000000006</v>
      </c>
      <c r="U380">
        <v>67.349999999999994</v>
      </c>
      <c r="V380">
        <v>75.67</v>
      </c>
      <c r="Y380">
        <v>71.56</v>
      </c>
      <c r="Z380">
        <v>12</v>
      </c>
      <c r="AA380">
        <v>1</v>
      </c>
      <c r="AB380">
        <v>4</v>
      </c>
      <c r="AE380">
        <v>4</v>
      </c>
      <c r="AF380">
        <v>-1</v>
      </c>
      <c r="AG380">
        <v>3</v>
      </c>
      <c r="AJ380">
        <v>4</v>
      </c>
    </row>
    <row r="381" spans="1:41" x14ac:dyDescent="0.25">
      <c r="A381" s="3" t="str">
        <f t="shared" si="5"/>
        <v>Leonie Harm</v>
      </c>
      <c r="B381" s="4">
        <v>45830</v>
      </c>
      <c r="C381" t="s">
        <v>1723</v>
      </c>
      <c r="D381" t="s">
        <v>1724</v>
      </c>
      <c r="E381" t="s">
        <v>1725</v>
      </c>
      <c r="F381" t="s">
        <v>1726</v>
      </c>
      <c r="I381" t="s">
        <v>1741</v>
      </c>
      <c r="J381" t="s">
        <v>1742</v>
      </c>
      <c r="K381">
        <v>9</v>
      </c>
      <c r="L381">
        <v>68</v>
      </c>
      <c r="M381">
        <v>68</v>
      </c>
      <c r="N381">
        <v>67</v>
      </c>
      <c r="Q381">
        <v>203</v>
      </c>
      <c r="R381">
        <v>74.709999999999994</v>
      </c>
      <c r="S381">
        <v>74.150000000000006</v>
      </c>
      <c r="T381">
        <v>71.650000000000006</v>
      </c>
      <c r="U381">
        <v>72.349999999999994</v>
      </c>
      <c r="V381">
        <v>71.67</v>
      </c>
      <c r="Y381">
        <v>71.89</v>
      </c>
      <c r="Z381">
        <v>12</v>
      </c>
      <c r="AA381">
        <v>12</v>
      </c>
      <c r="AB381">
        <v>9</v>
      </c>
      <c r="AE381">
        <v>4</v>
      </c>
      <c r="AF381">
        <v>5</v>
      </c>
      <c r="AG381">
        <v>4</v>
      </c>
      <c r="AJ381">
        <v>9</v>
      </c>
    </row>
    <row r="382" spans="1:41" x14ac:dyDescent="0.25">
      <c r="A382" s="3" t="str">
        <f t="shared" si="5"/>
        <v>Kirsten Rudgeley</v>
      </c>
      <c r="B382" s="4">
        <v>45830</v>
      </c>
      <c r="C382" t="s">
        <v>1723</v>
      </c>
      <c r="D382" t="s">
        <v>1724</v>
      </c>
      <c r="E382" t="s">
        <v>1725</v>
      </c>
      <c r="F382" t="s">
        <v>1726</v>
      </c>
      <c r="I382" t="s">
        <v>1743</v>
      </c>
      <c r="J382" t="s">
        <v>1744</v>
      </c>
      <c r="K382">
        <v>9</v>
      </c>
      <c r="L382">
        <v>71</v>
      </c>
      <c r="M382">
        <v>67</v>
      </c>
      <c r="N382">
        <v>65</v>
      </c>
      <c r="Q382">
        <v>203</v>
      </c>
      <c r="R382">
        <v>74.709999999999994</v>
      </c>
      <c r="S382">
        <v>74.150000000000006</v>
      </c>
      <c r="T382">
        <v>74.650000000000006</v>
      </c>
      <c r="U382">
        <v>71.349999999999994</v>
      </c>
      <c r="V382">
        <v>69.67</v>
      </c>
      <c r="Y382">
        <v>71.89</v>
      </c>
      <c r="Z382">
        <v>63</v>
      </c>
      <c r="AA382">
        <v>32</v>
      </c>
      <c r="AB382">
        <v>9</v>
      </c>
      <c r="AE382">
        <v>7</v>
      </c>
      <c r="AF382">
        <v>7</v>
      </c>
      <c r="AG382">
        <v>4</v>
      </c>
      <c r="AJ382">
        <v>9</v>
      </c>
    </row>
    <row r="383" spans="1:41" x14ac:dyDescent="0.25">
      <c r="A383" s="3" t="str">
        <f t="shared" si="5"/>
        <v>Natalie Saint Germain</v>
      </c>
      <c r="B383" s="4">
        <v>45830</v>
      </c>
      <c r="C383" t="s">
        <v>1723</v>
      </c>
      <c r="D383" t="s">
        <v>1724</v>
      </c>
      <c r="E383" t="s">
        <v>1725</v>
      </c>
      <c r="F383" t="s">
        <v>1726</v>
      </c>
      <c r="I383" t="s">
        <v>1745</v>
      </c>
      <c r="J383" t="s">
        <v>1746</v>
      </c>
      <c r="K383">
        <v>9</v>
      </c>
      <c r="L383">
        <v>72</v>
      </c>
      <c r="M383">
        <v>65</v>
      </c>
      <c r="N383">
        <v>66</v>
      </c>
      <c r="Q383">
        <v>203</v>
      </c>
      <c r="R383">
        <v>74.709999999999994</v>
      </c>
      <c r="S383">
        <v>74.150000000000006</v>
      </c>
      <c r="T383">
        <v>75.650000000000006</v>
      </c>
      <c r="U383">
        <v>69.349999999999994</v>
      </c>
      <c r="V383">
        <v>70.67</v>
      </c>
      <c r="Y383">
        <v>71.89</v>
      </c>
      <c r="Z383">
        <v>81</v>
      </c>
      <c r="AA383">
        <v>23</v>
      </c>
      <c r="AB383">
        <v>9</v>
      </c>
      <c r="AE383">
        <v>8</v>
      </c>
      <c r="AF383">
        <v>6</v>
      </c>
      <c r="AG383">
        <v>4</v>
      </c>
      <c r="AJ383">
        <v>9</v>
      </c>
    </row>
    <row r="384" spans="1:41" x14ac:dyDescent="0.25">
      <c r="A384" s="3" t="str">
        <f t="shared" si="5"/>
        <v>Hannah Screen</v>
      </c>
      <c r="B384" s="4">
        <v>45830</v>
      </c>
      <c r="C384" t="s">
        <v>1723</v>
      </c>
      <c r="D384" t="s">
        <v>1724</v>
      </c>
      <c r="E384" t="s">
        <v>1725</v>
      </c>
      <c r="F384" t="s">
        <v>1726</v>
      </c>
      <c r="I384" t="s">
        <v>1747</v>
      </c>
      <c r="J384" t="s">
        <v>1748</v>
      </c>
      <c r="K384">
        <v>9</v>
      </c>
      <c r="L384">
        <v>69</v>
      </c>
      <c r="M384">
        <v>66</v>
      </c>
      <c r="N384">
        <v>68</v>
      </c>
      <c r="Q384">
        <v>203</v>
      </c>
      <c r="R384">
        <v>74.709999999999994</v>
      </c>
      <c r="S384">
        <v>74.150000000000006</v>
      </c>
      <c r="T384">
        <v>72.650000000000006</v>
      </c>
      <c r="U384">
        <v>70.349999999999994</v>
      </c>
      <c r="V384">
        <v>72.67</v>
      </c>
      <c r="Y384">
        <v>71.89</v>
      </c>
      <c r="Z384">
        <v>27</v>
      </c>
      <c r="AA384">
        <v>6</v>
      </c>
      <c r="AB384">
        <v>9</v>
      </c>
      <c r="AE384">
        <v>5</v>
      </c>
      <c r="AF384">
        <v>4</v>
      </c>
      <c r="AG384">
        <v>4</v>
      </c>
      <c r="AJ384">
        <v>9</v>
      </c>
    </row>
    <row r="385" spans="1:36" x14ac:dyDescent="0.25">
      <c r="A385" s="3" t="str">
        <f t="shared" si="5"/>
        <v>Pia Babnik</v>
      </c>
      <c r="B385" s="4">
        <v>45830</v>
      </c>
      <c r="C385" t="s">
        <v>1723</v>
      </c>
      <c r="D385" t="s">
        <v>1724</v>
      </c>
      <c r="E385" t="s">
        <v>1725</v>
      </c>
      <c r="F385" t="s">
        <v>1726</v>
      </c>
      <c r="I385" t="s">
        <v>1749</v>
      </c>
      <c r="J385" t="s">
        <v>1750</v>
      </c>
      <c r="K385">
        <v>13</v>
      </c>
      <c r="L385">
        <v>68</v>
      </c>
      <c r="M385">
        <v>67</v>
      </c>
      <c r="N385">
        <v>69</v>
      </c>
      <c r="Q385">
        <v>204</v>
      </c>
      <c r="R385">
        <v>74.709999999999994</v>
      </c>
      <c r="S385">
        <v>74.150000000000006</v>
      </c>
      <c r="T385">
        <v>71.650000000000006</v>
      </c>
      <c r="U385">
        <v>71.349999999999994</v>
      </c>
      <c r="V385">
        <v>73.67</v>
      </c>
      <c r="Y385">
        <v>72.22</v>
      </c>
      <c r="Z385">
        <v>12</v>
      </c>
      <c r="AA385">
        <v>6</v>
      </c>
      <c r="AB385">
        <v>13</v>
      </c>
      <c r="AE385">
        <v>4</v>
      </c>
      <c r="AF385">
        <v>4</v>
      </c>
      <c r="AG385">
        <v>5</v>
      </c>
      <c r="AJ385">
        <v>13</v>
      </c>
    </row>
    <row r="386" spans="1:36" x14ac:dyDescent="0.25">
      <c r="A386" s="3" t="str">
        <f t="shared" ref="A386:A449" si="6">IF(J386="","",CONCATENATE(J386," ",I386))</f>
        <v>Alessandra Fanali</v>
      </c>
      <c r="B386" s="4">
        <v>45830</v>
      </c>
      <c r="C386" t="s">
        <v>1723</v>
      </c>
      <c r="D386" t="s">
        <v>1724</v>
      </c>
      <c r="E386" t="s">
        <v>1725</v>
      </c>
      <c r="F386" t="s">
        <v>1726</v>
      </c>
      <c r="I386" t="s">
        <v>1751</v>
      </c>
      <c r="J386" t="s">
        <v>1752</v>
      </c>
      <c r="K386">
        <v>13</v>
      </c>
      <c r="L386">
        <v>69</v>
      </c>
      <c r="M386">
        <v>71</v>
      </c>
      <c r="N386">
        <v>64</v>
      </c>
      <c r="Q386">
        <v>204</v>
      </c>
      <c r="R386">
        <v>74.709999999999994</v>
      </c>
      <c r="S386">
        <v>74.150000000000006</v>
      </c>
      <c r="T386">
        <v>72.650000000000006</v>
      </c>
      <c r="U386">
        <v>75.349999999999994</v>
      </c>
      <c r="V386">
        <v>68.67</v>
      </c>
      <c r="Y386">
        <v>72.22</v>
      </c>
      <c r="Z386">
        <v>27</v>
      </c>
      <c r="AA386">
        <v>50</v>
      </c>
      <c r="AB386">
        <v>13</v>
      </c>
      <c r="AE386">
        <v>5</v>
      </c>
      <c r="AF386">
        <v>9</v>
      </c>
      <c r="AG386">
        <v>5</v>
      </c>
      <c r="AJ386">
        <v>13</v>
      </c>
    </row>
    <row r="387" spans="1:36" x14ac:dyDescent="0.25">
      <c r="A387" s="3" t="str">
        <f t="shared" si="6"/>
        <v>Sara Kouskova</v>
      </c>
      <c r="B387" s="4">
        <v>45830</v>
      </c>
      <c r="C387" t="s">
        <v>1723</v>
      </c>
      <c r="D387" t="s">
        <v>1724</v>
      </c>
      <c r="E387" t="s">
        <v>1725</v>
      </c>
      <c r="F387" t="s">
        <v>1726</v>
      </c>
      <c r="I387" t="s">
        <v>1753</v>
      </c>
      <c r="J387" t="s">
        <v>1754</v>
      </c>
      <c r="K387">
        <v>13</v>
      </c>
      <c r="L387">
        <v>70</v>
      </c>
      <c r="M387">
        <v>67</v>
      </c>
      <c r="N387">
        <v>67</v>
      </c>
      <c r="Q387">
        <v>204</v>
      </c>
      <c r="R387">
        <v>74.709999999999994</v>
      </c>
      <c r="S387">
        <v>74.150000000000006</v>
      </c>
      <c r="T387">
        <v>73.650000000000006</v>
      </c>
      <c r="U387">
        <v>71.349999999999994</v>
      </c>
      <c r="V387">
        <v>71.67</v>
      </c>
      <c r="Y387">
        <v>72.22</v>
      </c>
      <c r="Z387">
        <v>42</v>
      </c>
      <c r="AA387">
        <v>23</v>
      </c>
      <c r="AB387">
        <v>13</v>
      </c>
      <c r="AE387">
        <v>6</v>
      </c>
      <c r="AF387">
        <v>6</v>
      </c>
      <c r="AG387">
        <v>5</v>
      </c>
      <c r="AJ387">
        <v>13</v>
      </c>
    </row>
    <row r="388" spans="1:36" x14ac:dyDescent="0.25">
      <c r="A388" s="3" t="str">
        <f t="shared" si="6"/>
        <v>Emily Penttila</v>
      </c>
      <c r="B388" s="4">
        <v>45830</v>
      </c>
      <c r="C388" t="s">
        <v>1723</v>
      </c>
      <c r="D388" t="s">
        <v>1724</v>
      </c>
      <c r="E388" t="s">
        <v>1725</v>
      </c>
      <c r="F388" t="s">
        <v>1726</v>
      </c>
      <c r="I388" t="s">
        <v>1755</v>
      </c>
      <c r="J388" t="s">
        <v>1756</v>
      </c>
      <c r="K388">
        <v>13</v>
      </c>
      <c r="L388">
        <v>70</v>
      </c>
      <c r="M388">
        <v>66</v>
      </c>
      <c r="N388">
        <v>68</v>
      </c>
      <c r="Q388">
        <v>204</v>
      </c>
      <c r="R388">
        <v>74.709999999999994</v>
      </c>
      <c r="S388">
        <v>74.150000000000006</v>
      </c>
      <c r="T388">
        <v>73.650000000000006</v>
      </c>
      <c r="U388">
        <v>70.349999999999994</v>
      </c>
      <c r="V388">
        <v>72.67</v>
      </c>
      <c r="Y388">
        <v>72.22</v>
      </c>
      <c r="Z388">
        <v>42</v>
      </c>
      <c r="AA388">
        <v>12</v>
      </c>
      <c r="AB388">
        <v>13</v>
      </c>
      <c r="AE388">
        <v>6</v>
      </c>
      <c r="AF388">
        <v>5</v>
      </c>
      <c r="AG388">
        <v>5</v>
      </c>
      <c r="AJ388">
        <v>13</v>
      </c>
    </row>
    <row r="389" spans="1:36" x14ac:dyDescent="0.25">
      <c r="A389" s="3" t="str">
        <f t="shared" si="6"/>
        <v>Dorthea Forbrigd</v>
      </c>
      <c r="B389" s="4">
        <v>45830</v>
      </c>
      <c r="C389" t="s">
        <v>1723</v>
      </c>
      <c r="D389" t="s">
        <v>1724</v>
      </c>
      <c r="E389" t="s">
        <v>1725</v>
      </c>
      <c r="F389" t="s">
        <v>1726</v>
      </c>
      <c r="I389" t="s">
        <v>1757</v>
      </c>
      <c r="J389" t="s">
        <v>1758</v>
      </c>
      <c r="K389">
        <v>17</v>
      </c>
      <c r="L389">
        <v>68</v>
      </c>
      <c r="M389">
        <v>69</v>
      </c>
      <c r="N389">
        <v>68</v>
      </c>
      <c r="Q389">
        <v>205</v>
      </c>
      <c r="R389">
        <v>74.709999999999994</v>
      </c>
      <c r="S389">
        <v>74.150000000000006</v>
      </c>
      <c r="T389">
        <v>71.650000000000006</v>
      </c>
      <c r="U389">
        <v>73.349999999999994</v>
      </c>
      <c r="V389">
        <v>72.67</v>
      </c>
      <c r="Y389">
        <v>72.56</v>
      </c>
      <c r="Z389">
        <v>12</v>
      </c>
      <c r="AA389">
        <v>23</v>
      </c>
      <c r="AB389">
        <v>17</v>
      </c>
      <c r="AE389">
        <v>4</v>
      </c>
      <c r="AF389">
        <v>6</v>
      </c>
      <c r="AG389">
        <v>6</v>
      </c>
      <c r="AJ389">
        <v>17</v>
      </c>
    </row>
    <row r="390" spans="1:36" x14ac:dyDescent="0.25">
      <c r="A390" s="3" t="str">
        <f t="shared" si="6"/>
        <v>Lydia Hall</v>
      </c>
      <c r="B390" s="4">
        <v>45830</v>
      </c>
      <c r="C390" t="s">
        <v>1723</v>
      </c>
      <c r="D390" t="s">
        <v>1724</v>
      </c>
      <c r="E390" t="s">
        <v>1725</v>
      </c>
      <c r="F390" t="s">
        <v>1726</v>
      </c>
      <c r="I390" t="s">
        <v>1759</v>
      </c>
      <c r="J390" t="s">
        <v>1760</v>
      </c>
      <c r="K390">
        <v>17</v>
      </c>
      <c r="L390">
        <v>69</v>
      </c>
      <c r="M390">
        <v>70</v>
      </c>
      <c r="N390">
        <v>66</v>
      </c>
      <c r="Q390">
        <v>205</v>
      </c>
      <c r="R390">
        <v>74.709999999999994</v>
      </c>
      <c r="S390">
        <v>74.150000000000006</v>
      </c>
      <c r="T390">
        <v>72.650000000000006</v>
      </c>
      <c r="U390">
        <v>74.349999999999994</v>
      </c>
      <c r="V390">
        <v>70.67</v>
      </c>
      <c r="Y390">
        <v>72.56</v>
      </c>
      <c r="Z390">
        <v>27</v>
      </c>
      <c r="AA390">
        <v>43</v>
      </c>
      <c r="AB390">
        <v>17</v>
      </c>
      <c r="AE390">
        <v>5</v>
      </c>
      <c r="AF390">
        <v>8</v>
      </c>
      <c r="AG390">
        <v>6</v>
      </c>
      <c r="AJ390">
        <v>17</v>
      </c>
    </row>
    <row r="391" spans="1:36" x14ac:dyDescent="0.25">
      <c r="A391" s="3" t="str">
        <f t="shared" si="6"/>
        <v>Celine Herbin</v>
      </c>
      <c r="B391" s="4">
        <v>45830</v>
      </c>
      <c r="C391" t="s">
        <v>1723</v>
      </c>
      <c r="D391" t="s">
        <v>1724</v>
      </c>
      <c r="E391" t="s">
        <v>1725</v>
      </c>
      <c r="F391" t="s">
        <v>1726</v>
      </c>
      <c r="I391" t="s">
        <v>1761</v>
      </c>
      <c r="J391" t="s">
        <v>1762</v>
      </c>
      <c r="K391">
        <v>17</v>
      </c>
      <c r="L391">
        <v>70</v>
      </c>
      <c r="M391">
        <v>66</v>
      </c>
      <c r="N391">
        <v>69</v>
      </c>
      <c r="Q391">
        <v>205</v>
      </c>
      <c r="R391">
        <v>74.709999999999994</v>
      </c>
      <c r="S391">
        <v>74.150000000000006</v>
      </c>
      <c r="T391">
        <v>73.650000000000006</v>
      </c>
      <c r="U391">
        <v>70.349999999999994</v>
      </c>
      <c r="V391">
        <v>73.67</v>
      </c>
      <c r="Y391">
        <v>72.56</v>
      </c>
      <c r="Z391">
        <v>42</v>
      </c>
      <c r="AA391">
        <v>12</v>
      </c>
      <c r="AB391">
        <v>17</v>
      </c>
      <c r="AE391">
        <v>6</v>
      </c>
      <c r="AF391">
        <v>5</v>
      </c>
      <c r="AG391">
        <v>6</v>
      </c>
      <c r="AJ391">
        <v>17</v>
      </c>
    </row>
    <row r="392" spans="1:36" x14ac:dyDescent="0.25">
      <c r="A392" s="3" t="str">
        <f t="shared" si="6"/>
        <v>Anna Huang</v>
      </c>
      <c r="B392" s="4">
        <v>45830</v>
      </c>
      <c r="C392" t="s">
        <v>1723</v>
      </c>
      <c r="D392" t="s">
        <v>1724</v>
      </c>
      <c r="E392" t="s">
        <v>1725</v>
      </c>
      <c r="F392" t="s">
        <v>1726</v>
      </c>
      <c r="I392" t="s">
        <v>1763</v>
      </c>
      <c r="J392" t="s">
        <v>1347</v>
      </c>
      <c r="K392">
        <v>17</v>
      </c>
      <c r="L392">
        <v>69</v>
      </c>
      <c r="M392">
        <v>65</v>
      </c>
      <c r="N392">
        <v>71</v>
      </c>
      <c r="Q392">
        <v>205</v>
      </c>
      <c r="R392">
        <v>74.709999999999994</v>
      </c>
      <c r="S392">
        <v>74.150000000000006</v>
      </c>
      <c r="T392">
        <v>72.650000000000006</v>
      </c>
      <c r="U392">
        <v>69.349999999999994</v>
      </c>
      <c r="V392">
        <v>75.67</v>
      </c>
      <c r="Y392">
        <v>72.56</v>
      </c>
      <c r="Z392">
        <v>27</v>
      </c>
      <c r="AA392">
        <v>3</v>
      </c>
      <c r="AB392">
        <v>17</v>
      </c>
      <c r="AE392">
        <v>5</v>
      </c>
      <c r="AF392">
        <v>3</v>
      </c>
      <c r="AG392">
        <v>6</v>
      </c>
      <c r="AJ392">
        <v>17</v>
      </c>
    </row>
    <row r="393" spans="1:36" x14ac:dyDescent="0.25">
      <c r="A393" s="3" t="str">
        <f t="shared" si="6"/>
        <v>Noora Komulainen</v>
      </c>
      <c r="B393" s="4">
        <v>45830</v>
      </c>
      <c r="C393" t="s">
        <v>1723</v>
      </c>
      <c r="D393" t="s">
        <v>1724</v>
      </c>
      <c r="E393" t="s">
        <v>1725</v>
      </c>
      <c r="F393" t="s">
        <v>1726</v>
      </c>
      <c r="I393" t="s">
        <v>1764</v>
      </c>
      <c r="J393" t="s">
        <v>1765</v>
      </c>
      <c r="K393">
        <v>17</v>
      </c>
      <c r="L393">
        <v>69</v>
      </c>
      <c r="M393">
        <v>67</v>
      </c>
      <c r="N393">
        <v>69</v>
      </c>
      <c r="Q393">
        <v>205</v>
      </c>
      <c r="R393">
        <v>74.709999999999994</v>
      </c>
      <c r="S393">
        <v>74.150000000000006</v>
      </c>
      <c r="T393">
        <v>72.650000000000006</v>
      </c>
      <c r="U393">
        <v>71.349999999999994</v>
      </c>
      <c r="V393">
        <v>73.67</v>
      </c>
      <c r="Y393">
        <v>72.56</v>
      </c>
      <c r="Z393">
        <v>27</v>
      </c>
      <c r="AA393">
        <v>12</v>
      </c>
      <c r="AB393">
        <v>17</v>
      </c>
      <c r="AE393">
        <v>5</v>
      </c>
      <c r="AF393">
        <v>5</v>
      </c>
      <c r="AG393">
        <v>6</v>
      </c>
      <c r="AJ393">
        <v>17</v>
      </c>
    </row>
    <row r="394" spans="1:36" x14ac:dyDescent="0.25">
      <c r="A394" s="3" t="str">
        <f t="shared" si="6"/>
        <v>Brianna Navarrosa</v>
      </c>
      <c r="B394" s="4">
        <v>45830</v>
      </c>
      <c r="C394" t="s">
        <v>1723</v>
      </c>
      <c r="D394" t="s">
        <v>1724</v>
      </c>
      <c r="E394" t="s">
        <v>1725</v>
      </c>
      <c r="F394" t="s">
        <v>1726</v>
      </c>
      <c r="I394" t="s">
        <v>1766</v>
      </c>
      <c r="J394" t="s">
        <v>1767</v>
      </c>
      <c r="K394">
        <v>17</v>
      </c>
      <c r="L394">
        <v>69</v>
      </c>
      <c r="M394">
        <v>67</v>
      </c>
      <c r="N394">
        <v>69</v>
      </c>
      <c r="Q394">
        <v>205</v>
      </c>
      <c r="R394">
        <v>74.709999999999994</v>
      </c>
      <c r="S394">
        <v>74.150000000000006</v>
      </c>
      <c r="T394">
        <v>72.650000000000006</v>
      </c>
      <c r="U394">
        <v>71.349999999999994</v>
      </c>
      <c r="V394">
        <v>73.67</v>
      </c>
      <c r="Y394">
        <v>72.56</v>
      </c>
      <c r="Z394">
        <v>27</v>
      </c>
      <c r="AA394">
        <v>12</v>
      </c>
      <c r="AB394">
        <v>17</v>
      </c>
      <c r="AE394">
        <v>5</v>
      </c>
      <c r="AF394">
        <v>5</v>
      </c>
      <c r="AG394">
        <v>6</v>
      </c>
      <c r="AJ394">
        <v>17</v>
      </c>
    </row>
    <row r="395" spans="1:36" x14ac:dyDescent="0.25">
      <c r="A395" s="3" t="str">
        <f t="shared" si="6"/>
        <v>Chiara Noja</v>
      </c>
      <c r="B395" s="4">
        <v>45830</v>
      </c>
      <c r="C395" t="s">
        <v>1723</v>
      </c>
      <c r="D395" t="s">
        <v>1724</v>
      </c>
      <c r="E395" t="s">
        <v>1725</v>
      </c>
      <c r="F395" t="s">
        <v>1726</v>
      </c>
      <c r="I395" t="s">
        <v>1768</v>
      </c>
      <c r="J395" t="s">
        <v>1769</v>
      </c>
      <c r="K395">
        <v>17</v>
      </c>
      <c r="L395">
        <v>67</v>
      </c>
      <c r="M395">
        <v>72</v>
      </c>
      <c r="N395">
        <v>66</v>
      </c>
      <c r="Q395">
        <v>205</v>
      </c>
      <c r="R395">
        <v>74.709999999999994</v>
      </c>
      <c r="S395">
        <v>74.150000000000006</v>
      </c>
      <c r="T395">
        <v>70.650000000000006</v>
      </c>
      <c r="U395">
        <v>76.349999999999994</v>
      </c>
      <c r="V395">
        <v>70.67</v>
      </c>
      <c r="Y395">
        <v>72.56</v>
      </c>
      <c r="Z395">
        <v>6</v>
      </c>
      <c r="AA395">
        <v>43</v>
      </c>
      <c r="AB395">
        <v>17</v>
      </c>
      <c r="AE395">
        <v>3</v>
      </c>
      <c r="AF395">
        <v>8</v>
      </c>
      <c r="AG395">
        <v>6</v>
      </c>
      <c r="AJ395">
        <v>17</v>
      </c>
    </row>
    <row r="396" spans="1:36" x14ac:dyDescent="0.25">
      <c r="A396" s="3" t="str">
        <f t="shared" si="6"/>
        <v>Emma Spitz</v>
      </c>
      <c r="B396" s="4">
        <v>45830</v>
      </c>
      <c r="C396" t="s">
        <v>1723</v>
      </c>
      <c r="D396" t="s">
        <v>1724</v>
      </c>
      <c r="E396" t="s">
        <v>1725</v>
      </c>
      <c r="F396" t="s">
        <v>1726</v>
      </c>
      <c r="I396" t="s">
        <v>1770</v>
      </c>
      <c r="J396" t="s">
        <v>1173</v>
      </c>
      <c r="K396">
        <v>17</v>
      </c>
      <c r="L396">
        <v>68</v>
      </c>
      <c r="M396">
        <v>70</v>
      </c>
      <c r="N396">
        <v>67</v>
      </c>
      <c r="Q396">
        <v>205</v>
      </c>
      <c r="R396">
        <v>74.709999999999994</v>
      </c>
      <c r="S396">
        <v>74.150000000000006</v>
      </c>
      <c r="T396">
        <v>71.650000000000006</v>
      </c>
      <c r="U396">
        <v>74.349999999999994</v>
      </c>
      <c r="V396">
        <v>71.67</v>
      </c>
      <c r="Y396">
        <v>72.56</v>
      </c>
      <c r="Z396">
        <v>12</v>
      </c>
      <c r="AA396">
        <v>32</v>
      </c>
      <c r="AB396">
        <v>17</v>
      </c>
      <c r="AE396">
        <v>4</v>
      </c>
      <c r="AF396">
        <v>7</v>
      </c>
      <c r="AG396">
        <v>6</v>
      </c>
      <c r="AJ396">
        <v>17</v>
      </c>
    </row>
    <row r="397" spans="1:36" x14ac:dyDescent="0.25">
      <c r="A397" s="3" t="str">
        <f t="shared" si="6"/>
        <v>Dorota Zalewska</v>
      </c>
      <c r="B397" s="4">
        <v>45830</v>
      </c>
      <c r="C397" t="s">
        <v>1723</v>
      </c>
      <c r="D397" t="s">
        <v>1724</v>
      </c>
      <c r="E397" t="s">
        <v>1725</v>
      </c>
      <c r="F397" t="s">
        <v>1726</v>
      </c>
      <c r="I397" t="s">
        <v>1771</v>
      </c>
      <c r="J397" t="s">
        <v>1772</v>
      </c>
      <c r="K397">
        <v>17</v>
      </c>
      <c r="L397">
        <v>71</v>
      </c>
      <c r="M397">
        <v>68</v>
      </c>
      <c r="N397">
        <v>66</v>
      </c>
      <c r="Q397">
        <v>205</v>
      </c>
      <c r="R397">
        <v>74.709999999999994</v>
      </c>
      <c r="S397">
        <v>74.150000000000006</v>
      </c>
      <c r="T397">
        <v>74.650000000000006</v>
      </c>
      <c r="U397">
        <v>72.349999999999994</v>
      </c>
      <c r="V397">
        <v>70.67</v>
      </c>
      <c r="Y397">
        <v>72.56</v>
      </c>
      <c r="Z397">
        <v>63</v>
      </c>
      <c r="AA397">
        <v>43</v>
      </c>
      <c r="AB397">
        <v>17</v>
      </c>
      <c r="AE397">
        <v>7</v>
      </c>
      <c r="AF397">
        <v>8</v>
      </c>
      <c r="AG397">
        <v>6</v>
      </c>
      <c r="AJ397">
        <v>17</v>
      </c>
    </row>
    <row r="398" spans="1:36" x14ac:dyDescent="0.25">
      <c r="A398" s="3" t="str">
        <f t="shared" si="6"/>
        <v>Harang Lee</v>
      </c>
      <c r="B398" s="4">
        <v>45830</v>
      </c>
      <c r="C398" t="s">
        <v>1723</v>
      </c>
      <c r="D398" t="s">
        <v>1724</v>
      </c>
      <c r="E398" t="s">
        <v>1725</v>
      </c>
      <c r="F398" t="s">
        <v>1726</v>
      </c>
      <c r="I398" t="s">
        <v>1270</v>
      </c>
      <c r="J398" t="s">
        <v>1773</v>
      </c>
      <c r="K398">
        <v>26</v>
      </c>
      <c r="L398">
        <v>67</v>
      </c>
      <c r="M398">
        <v>68</v>
      </c>
      <c r="N398">
        <v>71</v>
      </c>
      <c r="Q398">
        <v>206</v>
      </c>
      <c r="R398">
        <v>74.709999999999994</v>
      </c>
      <c r="S398">
        <v>74.150000000000006</v>
      </c>
      <c r="T398">
        <v>70.650000000000006</v>
      </c>
      <c r="U398">
        <v>72.349999999999994</v>
      </c>
      <c r="V398">
        <v>75.67</v>
      </c>
      <c r="Y398">
        <v>72.89</v>
      </c>
      <c r="Z398">
        <v>6</v>
      </c>
      <c r="AA398">
        <v>6</v>
      </c>
      <c r="AB398">
        <v>26</v>
      </c>
      <c r="AE398">
        <v>3</v>
      </c>
      <c r="AF398">
        <v>4</v>
      </c>
      <c r="AG398">
        <v>7</v>
      </c>
      <c r="AJ398">
        <v>26</v>
      </c>
    </row>
    <row r="399" spans="1:36" x14ac:dyDescent="0.25">
      <c r="A399" s="3" t="str">
        <f t="shared" si="6"/>
        <v>Romy Meekers</v>
      </c>
      <c r="B399" s="4">
        <v>45830</v>
      </c>
      <c r="C399" t="s">
        <v>1723</v>
      </c>
      <c r="D399" t="s">
        <v>1724</v>
      </c>
      <c r="E399" t="s">
        <v>1725</v>
      </c>
      <c r="F399" t="s">
        <v>1726</v>
      </c>
      <c r="I399" t="s">
        <v>1774</v>
      </c>
      <c r="J399" t="s">
        <v>1775</v>
      </c>
      <c r="K399">
        <v>26</v>
      </c>
      <c r="L399">
        <v>69</v>
      </c>
      <c r="M399">
        <v>66</v>
      </c>
      <c r="N399">
        <v>71</v>
      </c>
      <c r="Q399">
        <v>206</v>
      </c>
      <c r="R399">
        <v>74.709999999999994</v>
      </c>
      <c r="S399">
        <v>74.150000000000006</v>
      </c>
      <c r="T399">
        <v>72.650000000000006</v>
      </c>
      <c r="U399">
        <v>70.349999999999994</v>
      </c>
      <c r="V399">
        <v>75.67</v>
      </c>
      <c r="Y399">
        <v>72.89</v>
      </c>
      <c r="Z399">
        <v>27</v>
      </c>
      <c r="AA399">
        <v>6</v>
      </c>
      <c r="AB399">
        <v>26</v>
      </c>
      <c r="AE399">
        <v>5</v>
      </c>
      <c r="AF399">
        <v>4</v>
      </c>
      <c r="AG399">
        <v>7</v>
      </c>
      <c r="AJ399">
        <v>26</v>
      </c>
    </row>
    <row r="400" spans="1:36" x14ac:dyDescent="0.25">
      <c r="A400" s="3" t="str">
        <f t="shared" si="6"/>
        <v>Georgia Oboh</v>
      </c>
      <c r="B400" s="4">
        <v>45830</v>
      </c>
      <c r="C400" t="s">
        <v>1723</v>
      </c>
      <c r="D400" t="s">
        <v>1724</v>
      </c>
      <c r="E400" t="s">
        <v>1725</v>
      </c>
      <c r="F400" t="s">
        <v>1726</v>
      </c>
      <c r="I400" t="s">
        <v>1776</v>
      </c>
      <c r="J400" t="s">
        <v>1777</v>
      </c>
      <c r="K400">
        <v>26</v>
      </c>
      <c r="L400">
        <v>69</v>
      </c>
      <c r="M400">
        <v>71</v>
      </c>
      <c r="N400">
        <v>66</v>
      </c>
      <c r="Q400">
        <v>206</v>
      </c>
      <c r="R400">
        <v>74.709999999999994</v>
      </c>
      <c r="S400">
        <v>74.150000000000006</v>
      </c>
      <c r="T400">
        <v>72.650000000000006</v>
      </c>
      <c r="U400">
        <v>75.349999999999994</v>
      </c>
      <c r="V400">
        <v>70.67</v>
      </c>
      <c r="Y400">
        <v>72.89</v>
      </c>
      <c r="Z400">
        <v>27</v>
      </c>
      <c r="AA400">
        <v>50</v>
      </c>
      <c r="AB400">
        <v>26</v>
      </c>
      <c r="AE400">
        <v>5</v>
      </c>
      <c r="AF400">
        <v>9</v>
      </c>
      <c r="AG400">
        <v>7</v>
      </c>
      <c r="AJ400">
        <v>26</v>
      </c>
    </row>
    <row r="401" spans="1:36" x14ac:dyDescent="0.25">
      <c r="A401" s="3" t="str">
        <f t="shared" si="6"/>
        <v>Celina Sattelkau</v>
      </c>
      <c r="B401" s="4">
        <v>45830</v>
      </c>
      <c r="C401" t="s">
        <v>1723</v>
      </c>
      <c r="D401" t="s">
        <v>1724</v>
      </c>
      <c r="E401" t="s">
        <v>1725</v>
      </c>
      <c r="F401" t="s">
        <v>1726</v>
      </c>
      <c r="I401" t="s">
        <v>1778</v>
      </c>
      <c r="J401" t="s">
        <v>1779</v>
      </c>
      <c r="K401">
        <v>26</v>
      </c>
      <c r="L401">
        <v>70</v>
      </c>
      <c r="M401">
        <v>68</v>
      </c>
      <c r="N401">
        <v>68</v>
      </c>
      <c r="Q401">
        <v>206</v>
      </c>
      <c r="R401">
        <v>74.709999999999994</v>
      </c>
      <c r="S401">
        <v>74.150000000000006</v>
      </c>
      <c r="T401">
        <v>73.650000000000006</v>
      </c>
      <c r="U401">
        <v>72.349999999999994</v>
      </c>
      <c r="V401">
        <v>72.67</v>
      </c>
      <c r="Y401">
        <v>72.89</v>
      </c>
      <c r="Z401">
        <v>42</v>
      </c>
      <c r="AA401">
        <v>32</v>
      </c>
      <c r="AB401">
        <v>26</v>
      </c>
      <c r="AE401">
        <v>6</v>
      </c>
      <c r="AF401">
        <v>7</v>
      </c>
      <c r="AG401">
        <v>7</v>
      </c>
      <c r="AJ401">
        <v>26</v>
      </c>
    </row>
    <row r="402" spans="1:36" x14ac:dyDescent="0.25">
      <c r="A402" s="3" t="str">
        <f t="shared" si="6"/>
        <v>Johanna Wrigley</v>
      </c>
      <c r="B402" s="4">
        <v>45830</v>
      </c>
      <c r="C402" t="s">
        <v>1723</v>
      </c>
      <c r="D402" t="s">
        <v>1724</v>
      </c>
      <c r="E402" t="s">
        <v>1725</v>
      </c>
      <c r="F402" t="s">
        <v>1726</v>
      </c>
      <c r="I402" t="s">
        <v>1780</v>
      </c>
      <c r="J402" t="s">
        <v>1781</v>
      </c>
      <c r="K402">
        <v>26</v>
      </c>
      <c r="L402">
        <v>71</v>
      </c>
      <c r="M402">
        <v>68</v>
      </c>
      <c r="N402">
        <v>67</v>
      </c>
      <c r="Q402">
        <v>206</v>
      </c>
      <c r="R402">
        <v>74.709999999999994</v>
      </c>
      <c r="S402">
        <v>74.150000000000006</v>
      </c>
      <c r="T402">
        <v>74.650000000000006</v>
      </c>
      <c r="U402">
        <v>72.349999999999994</v>
      </c>
      <c r="V402">
        <v>71.67</v>
      </c>
      <c r="Y402">
        <v>72.89</v>
      </c>
      <c r="Z402">
        <v>63</v>
      </c>
      <c r="AA402">
        <v>43</v>
      </c>
      <c r="AB402">
        <v>26</v>
      </c>
      <c r="AE402">
        <v>7</v>
      </c>
      <c r="AF402">
        <v>8</v>
      </c>
      <c r="AG402">
        <v>7</v>
      </c>
      <c r="AJ402">
        <v>26</v>
      </c>
    </row>
    <row r="403" spans="1:36" x14ac:dyDescent="0.25">
      <c r="A403" s="3" t="str">
        <f t="shared" si="6"/>
        <v>Trichat Cheenglab</v>
      </c>
      <c r="B403" s="4">
        <v>45830</v>
      </c>
      <c r="C403" t="s">
        <v>1723</v>
      </c>
      <c r="D403" t="s">
        <v>1724</v>
      </c>
      <c r="E403" t="s">
        <v>1725</v>
      </c>
      <c r="F403" t="s">
        <v>1726</v>
      </c>
      <c r="I403" t="s">
        <v>1782</v>
      </c>
      <c r="J403" t="s">
        <v>1783</v>
      </c>
      <c r="K403">
        <v>31</v>
      </c>
      <c r="L403">
        <v>68</v>
      </c>
      <c r="M403">
        <v>73</v>
      </c>
      <c r="N403">
        <v>66</v>
      </c>
      <c r="Q403">
        <v>207</v>
      </c>
      <c r="R403">
        <v>74.709999999999994</v>
      </c>
      <c r="S403">
        <v>74.150000000000006</v>
      </c>
      <c r="T403">
        <v>71.650000000000006</v>
      </c>
      <c r="U403">
        <v>77.349999999999994</v>
      </c>
      <c r="V403">
        <v>70.67</v>
      </c>
      <c r="Y403">
        <v>73.22</v>
      </c>
      <c r="Z403">
        <v>12</v>
      </c>
      <c r="AA403">
        <v>61</v>
      </c>
      <c r="AB403">
        <v>31</v>
      </c>
      <c r="AE403">
        <v>4</v>
      </c>
      <c r="AF403">
        <v>10</v>
      </c>
      <c r="AG403">
        <v>8</v>
      </c>
      <c r="AJ403">
        <v>31</v>
      </c>
    </row>
    <row r="404" spans="1:36" x14ac:dyDescent="0.25">
      <c r="A404" s="3" t="str">
        <f t="shared" si="6"/>
        <v>Daniela Darquea</v>
      </c>
      <c r="B404" s="4">
        <v>45830</v>
      </c>
      <c r="C404" t="s">
        <v>1723</v>
      </c>
      <c r="D404" t="s">
        <v>1724</v>
      </c>
      <c r="E404" t="s">
        <v>1725</v>
      </c>
      <c r="F404" t="s">
        <v>1726</v>
      </c>
      <c r="I404" t="s">
        <v>1784</v>
      </c>
      <c r="J404" t="s">
        <v>1139</v>
      </c>
      <c r="K404">
        <v>31</v>
      </c>
      <c r="L404">
        <v>73</v>
      </c>
      <c r="M404">
        <v>68</v>
      </c>
      <c r="N404">
        <v>66</v>
      </c>
      <c r="Q404">
        <v>207</v>
      </c>
      <c r="R404">
        <v>74.709999999999994</v>
      </c>
      <c r="S404">
        <v>74.150000000000006</v>
      </c>
      <c r="T404">
        <v>76.650000000000006</v>
      </c>
      <c r="U404">
        <v>72.349999999999994</v>
      </c>
      <c r="V404">
        <v>70.67</v>
      </c>
      <c r="Y404">
        <v>73.22</v>
      </c>
      <c r="Z404">
        <v>94</v>
      </c>
      <c r="AA404">
        <v>61</v>
      </c>
      <c r="AB404">
        <v>31</v>
      </c>
      <c r="AE404">
        <v>9</v>
      </c>
      <c r="AF404">
        <v>10</v>
      </c>
      <c r="AG404">
        <v>8</v>
      </c>
      <c r="AJ404">
        <v>31</v>
      </c>
    </row>
    <row r="405" spans="1:36" x14ac:dyDescent="0.25">
      <c r="A405" s="3" t="str">
        <f t="shared" si="6"/>
        <v>Rosie Davies</v>
      </c>
      <c r="B405" s="4">
        <v>45830</v>
      </c>
      <c r="C405" t="s">
        <v>1723</v>
      </c>
      <c r="D405" t="s">
        <v>1724</v>
      </c>
      <c r="E405" t="s">
        <v>1725</v>
      </c>
      <c r="F405" t="s">
        <v>1726</v>
      </c>
      <c r="I405" t="s">
        <v>1785</v>
      </c>
      <c r="J405" t="s">
        <v>1786</v>
      </c>
      <c r="K405">
        <v>31</v>
      </c>
      <c r="L405">
        <v>67</v>
      </c>
      <c r="M405">
        <v>70</v>
      </c>
      <c r="N405">
        <v>70</v>
      </c>
      <c r="Q405">
        <v>207</v>
      </c>
      <c r="R405">
        <v>74.709999999999994</v>
      </c>
      <c r="S405">
        <v>74.150000000000006</v>
      </c>
      <c r="T405">
        <v>70.650000000000006</v>
      </c>
      <c r="U405">
        <v>74.349999999999994</v>
      </c>
      <c r="V405">
        <v>74.67</v>
      </c>
      <c r="Y405">
        <v>73.22</v>
      </c>
      <c r="Z405">
        <v>6</v>
      </c>
      <c r="AA405">
        <v>23</v>
      </c>
      <c r="AB405">
        <v>31</v>
      </c>
      <c r="AE405">
        <v>3</v>
      </c>
      <c r="AF405">
        <v>6</v>
      </c>
      <c r="AG405">
        <v>8</v>
      </c>
      <c r="AJ405">
        <v>31</v>
      </c>
    </row>
    <row r="406" spans="1:36" x14ac:dyDescent="0.25">
      <c r="A406" s="3" t="str">
        <f t="shared" si="6"/>
        <v>Annabell Fuller</v>
      </c>
      <c r="B406" s="4">
        <v>45830</v>
      </c>
      <c r="C406" t="s">
        <v>1723</v>
      </c>
      <c r="D406" t="s">
        <v>1724</v>
      </c>
      <c r="E406" t="s">
        <v>1725</v>
      </c>
      <c r="F406" t="s">
        <v>1726</v>
      </c>
      <c r="I406" t="s">
        <v>1787</v>
      </c>
      <c r="J406" t="s">
        <v>1788</v>
      </c>
      <c r="K406">
        <v>31</v>
      </c>
      <c r="L406">
        <v>70</v>
      </c>
      <c r="M406">
        <v>66</v>
      </c>
      <c r="N406">
        <v>71</v>
      </c>
      <c r="Q406">
        <v>207</v>
      </c>
      <c r="R406">
        <v>74.709999999999994</v>
      </c>
      <c r="S406">
        <v>74.150000000000006</v>
      </c>
      <c r="T406">
        <v>73.650000000000006</v>
      </c>
      <c r="U406">
        <v>70.349999999999994</v>
      </c>
      <c r="V406">
        <v>75.67</v>
      </c>
      <c r="Y406">
        <v>73.22</v>
      </c>
      <c r="Z406">
        <v>42</v>
      </c>
      <c r="AA406">
        <v>12</v>
      </c>
      <c r="AB406">
        <v>31</v>
      </c>
      <c r="AE406">
        <v>6</v>
      </c>
      <c r="AF406">
        <v>5</v>
      </c>
      <c r="AG406">
        <v>8</v>
      </c>
      <c r="AJ406">
        <v>31</v>
      </c>
    </row>
    <row r="407" spans="1:36" x14ac:dyDescent="0.25">
      <c r="A407" s="3" t="str">
        <f t="shared" si="6"/>
        <v>Sofie Kibsgaard</v>
      </c>
      <c r="B407" s="4">
        <v>45830</v>
      </c>
      <c r="C407" t="s">
        <v>1723</v>
      </c>
      <c r="D407" t="s">
        <v>1724</v>
      </c>
      <c r="E407" t="s">
        <v>1725</v>
      </c>
      <c r="F407" t="s">
        <v>1726</v>
      </c>
      <c r="I407" t="s">
        <v>1789</v>
      </c>
      <c r="J407" t="s">
        <v>1790</v>
      </c>
      <c r="K407">
        <v>31</v>
      </c>
      <c r="L407">
        <v>67</v>
      </c>
      <c r="M407">
        <v>69</v>
      </c>
      <c r="N407">
        <v>71</v>
      </c>
      <c r="Q407">
        <v>207</v>
      </c>
      <c r="R407">
        <v>74.709999999999994</v>
      </c>
      <c r="S407">
        <v>74.150000000000006</v>
      </c>
      <c r="T407">
        <v>70.650000000000006</v>
      </c>
      <c r="U407">
        <v>73.349999999999994</v>
      </c>
      <c r="V407">
        <v>75.67</v>
      </c>
      <c r="Y407">
        <v>73.22</v>
      </c>
      <c r="Z407">
        <v>6</v>
      </c>
      <c r="AA407">
        <v>12</v>
      </c>
      <c r="AB407">
        <v>31</v>
      </c>
      <c r="AE407">
        <v>3</v>
      </c>
      <c r="AF407">
        <v>5</v>
      </c>
      <c r="AG407">
        <v>8</v>
      </c>
      <c r="AJ407">
        <v>31</v>
      </c>
    </row>
    <row r="408" spans="1:36" x14ac:dyDescent="0.25">
      <c r="A408" s="3" t="str">
        <f t="shared" si="6"/>
        <v>Momoka Kobori</v>
      </c>
      <c r="B408" s="4">
        <v>45830</v>
      </c>
      <c r="C408" t="s">
        <v>1723</v>
      </c>
      <c r="D408" t="s">
        <v>1724</v>
      </c>
      <c r="E408" t="s">
        <v>1725</v>
      </c>
      <c r="F408" t="s">
        <v>1726</v>
      </c>
      <c r="I408" t="s">
        <v>1791</v>
      </c>
      <c r="J408" t="s">
        <v>1792</v>
      </c>
      <c r="K408">
        <v>31</v>
      </c>
      <c r="L408">
        <v>70</v>
      </c>
      <c r="M408">
        <v>68</v>
      </c>
      <c r="N408">
        <v>69</v>
      </c>
      <c r="Q408">
        <v>207</v>
      </c>
      <c r="R408">
        <v>74.709999999999994</v>
      </c>
      <c r="S408">
        <v>74.150000000000006</v>
      </c>
      <c r="T408">
        <v>73.650000000000006</v>
      </c>
      <c r="U408">
        <v>72.349999999999994</v>
      </c>
      <c r="V408">
        <v>73.67</v>
      </c>
      <c r="Y408">
        <v>73.22</v>
      </c>
      <c r="Z408">
        <v>42</v>
      </c>
      <c r="AA408">
        <v>32</v>
      </c>
      <c r="AB408">
        <v>31</v>
      </c>
      <c r="AE408">
        <v>6</v>
      </c>
      <c r="AF408">
        <v>7</v>
      </c>
      <c r="AG408">
        <v>8</v>
      </c>
      <c r="AJ408">
        <v>31</v>
      </c>
    </row>
    <row r="409" spans="1:36" x14ac:dyDescent="0.25">
      <c r="A409" s="3" t="str">
        <f t="shared" si="6"/>
        <v>Ellinor Sudow</v>
      </c>
      <c r="B409" s="4">
        <v>45830</v>
      </c>
      <c r="C409" t="s">
        <v>1723</v>
      </c>
      <c r="D409" t="s">
        <v>1724</v>
      </c>
      <c r="E409" t="s">
        <v>1725</v>
      </c>
      <c r="F409" t="s">
        <v>1726</v>
      </c>
      <c r="I409" t="s">
        <v>1793</v>
      </c>
      <c r="J409" t="s">
        <v>1794</v>
      </c>
      <c r="K409">
        <v>31</v>
      </c>
      <c r="L409">
        <v>70</v>
      </c>
      <c r="M409">
        <v>67</v>
      </c>
      <c r="N409">
        <v>70</v>
      </c>
      <c r="Q409">
        <v>207</v>
      </c>
      <c r="R409">
        <v>74.709999999999994</v>
      </c>
      <c r="S409">
        <v>74.150000000000006</v>
      </c>
      <c r="T409">
        <v>73.650000000000006</v>
      </c>
      <c r="U409">
        <v>71.349999999999994</v>
      </c>
      <c r="V409">
        <v>74.67</v>
      </c>
      <c r="Y409">
        <v>73.22</v>
      </c>
      <c r="Z409">
        <v>42</v>
      </c>
      <c r="AA409">
        <v>23</v>
      </c>
      <c r="AB409">
        <v>31</v>
      </c>
      <c r="AE409">
        <v>6</v>
      </c>
      <c r="AF409">
        <v>6</v>
      </c>
      <c r="AG409">
        <v>8</v>
      </c>
      <c r="AJ409">
        <v>31</v>
      </c>
    </row>
    <row r="410" spans="1:36" x14ac:dyDescent="0.25">
      <c r="A410" s="3" t="str">
        <f t="shared" si="6"/>
        <v>Aunchisa Utama</v>
      </c>
      <c r="B410" s="4">
        <v>45830</v>
      </c>
      <c r="C410" t="s">
        <v>1723</v>
      </c>
      <c r="D410" t="s">
        <v>1724</v>
      </c>
      <c r="E410" t="s">
        <v>1725</v>
      </c>
      <c r="F410" t="s">
        <v>1726</v>
      </c>
      <c r="I410" t="s">
        <v>1795</v>
      </c>
      <c r="J410" t="s">
        <v>1796</v>
      </c>
      <c r="K410">
        <v>31</v>
      </c>
      <c r="L410">
        <v>70</v>
      </c>
      <c r="M410">
        <v>68</v>
      </c>
      <c r="N410">
        <v>69</v>
      </c>
      <c r="Q410">
        <v>207</v>
      </c>
      <c r="R410">
        <v>74.709999999999994</v>
      </c>
      <c r="S410">
        <v>74.150000000000006</v>
      </c>
      <c r="T410">
        <v>73.650000000000006</v>
      </c>
      <c r="U410">
        <v>72.349999999999994</v>
      </c>
      <c r="V410">
        <v>73.67</v>
      </c>
      <c r="Y410">
        <v>73.22</v>
      </c>
      <c r="Z410">
        <v>42</v>
      </c>
      <c r="AA410">
        <v>32</v>
      </c>
      <c r="AB410">
        <v>31</v>
      </c>
      <c r="AE410">
        <v>6</v>
      </c>
      <c r="AF410">
        <v>7</v>
      </c>
      <c r="AG410">
        <v>8</v>
      </c>
      <c r="AJ410">
        <v>31</v>
      </c>
    </row>
    <row r="411" spans="1:36" x14ac:dyDescent="0.25">
      <c r="A411" s="3" t="str">
        <f t="shared" si="6"/>
        <v>Lauren Walsh</v>
      </c>
      <c r="B411" s="4">
        <v>45830</v>
      </c>
      <c r="C411" t="s">
        <v>1723</v>
      </c>
      <c r="D411" t="s">
        <v>1724</v>
      </c>
      <c r="E411" t="s">
        <v>1725</v>
      </c>
      <c r="F411" t="s">
        <v>1726</v>
      </c>
      <c r="I411" t="s">
        <v>1797</v>
      </c>
      <c r="J411" t="s">
        <v>1222</v>
      </c>
      <c r="K411">
        <v>31</v>
      </c>
      <c r="L411">
        <v>69</v>
      </c>
      <c r="M411">
        <v>66</v>
      </c>
      <c r="N411">
        <v>72</v>
      </c>
      <c r="Q411">
        <v>207</v>
      </c>
      <c r="R411">
        <v>74.709999999999994</v>
      </c>
      <c r="S411">
        <v>74.150000000000006</v>
      </c>
      <c r="T411">
        <v>72.650000000000006</v>
      </c>
      <c r="U411">
        <v>70.349999999999994</v>
      </c>
      <c r="V411">
        <v>76.67</v>
      </c>
      <c r="Y411">
        <v>73.22</v>
      </c>
      <c r="Z411">
        <v>27</v>
      </c>
      <c r="AA411">
        <v>6</v>
      </c>
      <c r="AB411">
        <v>31</v>
      </c>
      <c r="AE411">
        <v>5</v>
      </c>
      <c r="AF411">
        <v>4</v>
      </c>
      <c r="AG411">
        <v>8</v>
      </c>
      <c r="AJ411">
        <v>31</v>
      </c>
    </row>
    <row r="412" spans="1:36" x14ac:dyDescent="0.25">
      <c r="A412" s="3" t="str">
        <f t="shared" si="6"/>
        <v>Sofia Barroso Sa</v>
      </c>
      <c r="B412" s="4">
        <v>45830</v>
      </c>
      <c r="C412" t="s">
        <v>1723</v>
      </c>
      <c r="D412" t="s">
        <v>1724</v>
      </c>
      <c r="E412" t="s">
        <v>1725</v>
      </c>
      <c r="F412" t="s">
        <v>1726</v>
      </c>
      <c r="I412" t="s">
        <v>1798</v>
      </c>
      <c r="J412" t="s">
        <v>1267</v>
      </c>
      <c r="K412">
        <v>40</v>
      </c>
      <c r="L412">
        <v>68</v>
      </c>
      <c r="M412">
        <v>72</v>
      </c>
      <c r="N412">
        <v>68</v>
      </c>
      <c r="Q412">
        <v>208</v>
      </c>
      <c r="R412">
        <v>74.709999999999994</v>
      </c>
      <c r="S412">
        <v>74.150000000000006</v>
      </c>
      <c r="T412">
        <v>71.650000000000006</v>
      </c>
      <c r="U412">
        <v>76.349999999999994</v>
      </c>
      <c r="V412">
        <v>72.67</v>
      </c>
      <c r="Y412">
        <v>73.56</v>
      </c>
      <c r="Z412">
        <v>12</v>
      </c>
      <c r="AA412">
        <v>50</v>
      </c>
      <c r="AB412">
        <v>40</v>
      </c>
      <c r="AE412">
        <v>4</v>
      </c>
      <c r="AF412">
        <v>9</v>
      </c>
      <c r="AG412">
        <v>9</v>
      </c>
      <c r="AJ412">
        <v>40</v>
      </c>
    </row>
    <row r="413" spans="1:36" x14ac:dyDescent="0.25">
      <c r="A413" s="3" t="str">
        <f t="shared" si="6"/>
        <v>Sara Byrne</v>
      </c>
      <c r="B413" s="4">
        <v>45830</v>
      </c>
      <c r="C413" t="s">
        <v>1723</v>
      </c>
      <c r="D413" t="s">
        <v>1724</v>
      </c>
      <c r="E413" t="s">
        <v>1725</v>
      </c>
      <c r="F413" t="s">
        <v>1726</v>
      </c>
      <c r="I413" t="s">
        <v>1799</v>
      </c>
      <c r="J413" t="s">
        <v>1754</v>
      </c>
      <c r="K413">
        <v>40</v>
      </c>
      <c r="L413">
        <v>70</v>
      </c>
      <c r="M413">
        <v>70</v>
      </c>
      <c r="N413">
        <v>68</v>
      </c>
      <c r="Q413">
        <v>208</v>
      </c>
      <c r="R413">
        <v>74.709999999999994</v>
      </c>
      <c r="S413">
        <v>74.150000000000006</v>
      </c>
      <c r="T413">
        <v>73.650000000000006</v>
      </c>
      <c r="U413">
        <v>74.349999999999994</v>
      </c>
      <c r="V413">
        <v>72.67</v>
      </c>
      <c r="Y413">
        <v>73.56</v>
      </c>
      <c r="Z413">
        <v>42</v>
      </c>
      <c r="AA413">
        <v>50</v>
      </c>
      <c r="AB413">
        <v>40</v>
      </c>
      <c r="AE413">
        <v>6</v>
      </c>
      <c r="AF413">
        <v>9</v>
      </c>
      <c r="AG413">
        <v>9</v>
      </c>
      <c r="AJ413">
        <v>40</v>
      </c>
    </row>
    <row r="414" spans="1:36" x14ac:dyDescent="0.25">
      <c r="A414" s="3" t="str">
        <f t="shared" si="6"/>
        <v>Camille Chevalier</v>
      </c>
      <c r="B414" s="4">
        <v>45830</v>
      </c>
      <c r="C414" t="s">
        <v>1723</v>
      </c>
      <c r="D414" t="s">
        <v>1724</v>
      </c>
      <c r="E414" t="s">
        <v>1725</v>
      </c>
      <c r="F414" t="s">
        <v>1726</v>
      </c>
      <c r="I414" t="s">
        <v>1800</v>
      </c>
      <c r="J414" t="s">
        <v>1190</v>
      </c>
      <c r="K414">
        <v>40</v>
      </c>
      <c r="L414">
        <v>68</v>
      </c>
      <c r="M414">
        <v>70</v>
      </c>
      <c r="N414">
        <v>70</v>
      </c>
      <c r="Q414">
        <v>208</v>
      </c>
      <c r="R414">
        <v>74.709999999999994</v>
      </c>
      <c r="S414">
        <v>74.150000000000006</v>
      </c>
      <c r="T414">
        <v>71.650000000000006</v>
      </c>
      <c r="U414">
        <v>74.349999999999994</v>
      </c>
      <c r="V414">
        <v>74.67</v>
      </c>
      <c r="Y414">
        <v>73.56</v>
      </c>
      <c r="Z414">
        <v>12</v>
      </c>
      <c r="AA414">
        <v>32</v>
      </c>
      <c r="AB414">
        <v>40</v>
      </c>
      <c r="AE414">
        <v>4</v>
      </c>
      <c r="AF414">
        <v>7</v>
      </c>
      <c r="AG414">
        <v>9</v>
      </c>
      <c r="AJ414">
        <v>40</v>
      </c>
    </row>
    <row r="415" spans="1:36" x14ac:dyDescent="0.25">
      <c r="A415" s="3" t="str">
        <f t="shared" si="6"/>
        <v>Klara Davidson Spilkova</v>
      </c>
      <c r="B415" s="4">
        <v>45830</v>
      </c>
      <c r="C415" t="s">
        <v>1723</v>
      </c>
      <c r="D415" t="s">
        <v>1724</v>
      </c>
      <c r="E415" t="s">
        <v>1725</v>
      </c>
      <c r="F415" t="s">
        <v>1726</v>
      </c>
      <c r="I415" t="s">
        <v>1801</v>
      </c>
      <c r="J415" t="s">
        <v>1802</v>
      </c>
      <c r="K415">
        <v>40</v>
      </c>
      <c r="L415">
        <v>72</v>
      </c>
      <c r="M415">
        <v>67</v>
      </c>
      <c r="N415">
        <v>69</v>
      </c>
      <c r="Q415">
        <v>208</v>
      </c>
      <c r="R415">
        <v>74.709999999999994</v>
      </c>
      <c r="S415">
        <v>74.150000000000006</v>
      </c>
      <c r="T415">
        <v>75.650000000000006</v>
      </c>
      <c r="U415">
        <v>71.349999999999994</v>
      </c>
      <c r="V415">
        <v>73.67</v>
      </c>
      <c r="Y415">
        <v>73.56</v>
      </c>
      <c r="Z415">
        <v>81</v>
      </c>
      <c r="AA415">
        <v>43</v>
      </c>
      <c r="AB415">
        <v>40</v>
      </c>
      <c r="AE415">
        <v>8</v>
      </c>
      <c r="AF415">
        <v>8</v>
      </c>
      <c r="AG415">
        <v>9</v>
      </c>
      <c r="AJ415">
        <v>40</v>
      </c>
    </row>
    <row r="416" spans="1:36" x14ac:dyDescent="0.25">
      <c r="A416" s="3" t="str">
        <f t="shared" si="6"/>
        <v>Amelia Garvey</v>
      </c>
      <c r="B416" s="4">
        <v>45830</v>
      </c>
      <c r="C416" t="s">
        <v>1723</v>
      </c>
      <c r="D416" t="s">
        <v>1724</v>
      </c>
      <c r="E416" t="s">
        <v>1725</v>
      </c>
      <c r="F416" t="s">
        <v>1726</v>
      </c>
      <c r="I416" t="s">
        <v>1803</v>
      </c>
      <c r="J416" t="s">
        <v>1256</v>
      </c>
      <c r="K416">
        <v>40</v>
      </c>
      <c r="L416">
        <v>68</v>
      </c>
      <c r="M416">
        <v>71</v>
      </c>
      <c r="N416">
        <v>69</v>
      </c>
      <c r="Q416">
        <v>208</v>
      </c>
      <c r="R416">
        <v>74.709999999999994</v>
      </c>
      <c r="S416">
        <v>74.150000000000006</v>
      </c>
      <c r="T416">
        <v>71.650000000000006</v>
      </c>
      <c r="U416">
        <v>75.349999999999994</v>
      </c>
      <c r="V416">
        <v>73.67</v>
      </c>
      <c r="Y416">
        <v>73.56</v>
      </c>
      <c r="Z416">
        <v>12</v>
      </c>
      <c r="AA416">
        <v>43</v>
      </c>
      <c r="AB416">
        <v>40</v>
      </c>
      <c r="AE416">
        <v>4</v>
      </c>
      <c r="AF416">
        <v>8</v>
      </c>
      <c r="AG416">
        <v>9</v>
      </c>
      <c r="AJ416">
        <v>40</v>
      </c>
    </row>
    <row r="417" spans="1:36" x14ac:dyDescent="0.25">
      <c r="A417" s="3" t="str">
        <f t="shared" si="6"/>
        <v>Eleanor Givens</v>
      </c>
      <c r="B417" s="4">
        <v>45830</v>
      </c>
      <c r="C417" t="s">
        <v>1723</v>
      </c>
      <c r="D417" t="s">
        <v>1724</v>
      </c>
      <c r="E417" t="s">
        <v>1725</v>
      </c>
      <c r="F417" t="s">
        <v>1726</v>
      </c>
      <c r="I417" t="s">
        <v>1804</v>
      </c>
      <c r="J417" t="s">
        <v>1805</v>
      </c>
      <c r="K417">
        <v>40</v>
      </c>
      <c r="L417">
        <v>70</v>
      </c>
      <c r="M417">
        <v>67</v>
      </c>
      <c r="N417">
        <v>71</v>
      </c>
      <c r="Q417">
        <v>208</v>
      </c>
      <c r="R417">
        <v>74.709999999999994</v>
      </c>
      <c r="S417">
        <v>74.150000000000006</v>
      </c>
      <c r="T417">
        <v>73.650000000000006</v>
      </c>
      <c r="U417">
        <v>71.349999999999994</v>
      </c>
      <c r="V417">
        <v>75.67</v>
      </c>
      <c r="Y417">
        <v>73.56</v>
      </c>
      <c r="Z417">
        <v>42</v>
      </c>
      <c r="AA417">
        <v>23</v>
      </c>
      <c r="AB417">
        <v>40</v>
      </c>
      <c r="AE417">
        <v>6</v>
      </c>
      <c r="AF417">
        <v>6</v>
      </c>
      <c r="AG417">
        <v>9</v>
      </c>
      <c r="AJ417">
        <v>40</v>
      </c>
    </row>
    <row r="418" spans="1:36" x14ac:dyDescent="0.25">
      <c r="A418" s="3" t="str">
        <f t="shared" si="6"/>
        <v>Jess Baker</v>
      </c>
      <c r="B418" s="4">
        <v>45830</v>
      </c>
      <c r="C418" t="s">
        <v>1723</v>
      </c>
      <c r="D418" t="s">
        <v>1724</v>
      </c>
      <c r="E418" t="s">
        <v>1725</v>
      </c>
      <c r="F418" t="s">
        <v>1726</v>
      </c>
      <c r="I418" t="s">
        <v>1806</v>
      </c>
      <c r="J418" t="s">
        <v>1337</v>
      </c>
      <c r="K418">
        <v>46</v>
      </c>
      <c r="L418">
        <v>68</v>
      </c>
      <c r="M418">
        <v>73</v>
      </c>
      <c r="N418">
        <v>68</v>
      </c>
      <c r="Q418">
        <v>209</v>
      </c>
      <c r="R418">
        <v>74.709999999999994</v>
      </c>
      <c r="S418">
        <v>74.150000000000006</v>
      </c>
      <c r="T418">
        <v>71.650000000000006</v>
      </c>
      <c r="U418">
        <v>77.349999999999994</v>
      </c>
      <c r="V418">
        <v>72.67</v>
      </c>
      <c r="Y418">
        <v>73.89</v>
      </c>
      <c r="Z418">
        <v>12</v>
      </c>
      <c r="AA418">
        <v>61</v>
      </c>
      <c r="AB418">
        <v>46</v>
      </c>
      <c r="AE418">
        <v>4</v>
      </c>
      <c r="AF418">
        <v>10</v>
      </c>
      <c r="AG418">
        <v>10</v>
      </c>
      <c r="AJ418">
        <v>46</v>
      </c>
    </row>
    <row r="419" spans="1:36" x14ac:dyDescent="0.25">
      <c r="A419" s="3" t="str">
        <f t="shared" si="6"/>
        <v>Kelsey Bennett</v>
      </c>
      <c r="B419" s="4">
        <v>45830</v>
      </c>
      <c r="C419" t="s">
        <v>1723</v>
      </c>
      <c r="D419" t="s">
        <v>1724</v>
      </c>
      <c r="E419" t="s">
        <v>1725</v>
      </c>
      <c r="F419" t="s">
        <v>1726</v>
      </c>
      <c r="I419" t="s">
        <v>1807</v>
      </c>
      <c r="J419" t="s">
        <v>1808</v>
      </c>
      <c r="K419">
        <v>46</v>
      </c>
      <c r="L419">
        <v>70</v>
      </c>
      <c r="M419">
        <v>68</v>
      </c>
      <c r="N419">
        <v>71</v>
      </c>
      <c r="Q419">
        <v>209</v>
      </c>
      <c r="R419">
        <v>74.709999999999994</v>
      </c>
      <c r="S419">
        <v>74.150000000000006</v>
      </c>
      <c r="T419">
        <v>73.650000000000006</v>
      </c>
      <c r="U419">
        <v>72.349999999999994</v>
      </c>
      <c r="V419">
        <v>75.67</v>
      </c>
      <c r="Y419">
        <v>73.89</v>
      </c>
      <c r="Z419">
        <v>42</v>
      </c>
      <c r="AA419">
        <v>32</v>
      </c>
      <c r="AB419">
        <v>46</v>
      </c>
      <c r="AE419">
        <v>6</v>
      </c>
      <c r="AF419">
        <v>7</v>
      </c>
      <c r="AG419">
        <v>10</v>
      </c>
      <c r="AJ419">
        <v>46</v>
      </c>
    </row>
    <row r="420" spans="1:36" x14ac:dyDescent="0.25">
      <c r="A420" s="3" t="str">
        <f t="shared" si="6"/>
        <v>Diksha Dagar</v>
      </c>
      <c r="B420" s="4">
        <v>45830</v>
      </c>
      <c r="C420" t="s">
        <v>1723</v>
      </c>
      <c r="D420" t="s">
        <v>1724</v>
      </c>
      <c r="E420" t="s">
        <v>1725</v>
      </c>
      <c r="F420" t="s">
        <v>1726</v>
      </c>
      <c r="I420" t="s">
        <v>1809</v>
      </c>
      <c r="J420" t="s">
        <v>1810</v>
      </c>
      <c r="K420">
        <v>46</v>
      </c>
      <c r="L420">
        <v>70</v>
      </c>
      <c r="M420">
        <v>71</v>
      </c>
      <c r="N420">
        <v>68</v>
      </c>
      <c r="Q420">
        <v>209</v>
      </c>
      <c r="R420">
        <v>74.709999999999994</v>
      </c>
      <c r="S420">
        <v>74.150000000000006</v>
      </c>
      <c r="T420">
        <v>73.650000000000006</v>
      </c>
      <c r="U420">
        <v>75.349999999999994</v>
      </c>
      <c r="V420">
        <v>72.67</v>
      </c>
      <c r="Y420">
        <v>73.89</v>
      </c>
      <c r="Z420">
        <v>42</v>
      </c>
      <c r="AA420">
        <v>61</v>
      </c>
      <c r="AB420">
        <v>46</v>
      </c>
      <c r="AE420">
        <v>6</v>
      </c>
      <c r="AF420">
        <v>10</v>
      </c>
      <c r="AG420">
        <v>10</v>
      </c>
      <c r="AJ420">
        <v>46</v>
      </c>
    </row>
    <row r="421" spans="1:36" x14ac:dyDescent="0.25">
      <c r="A421" s="3" t="str">
        <f t="shared" si="6"/>
        <v>Amandeep Drall</v>
      </c>
      <c r="B421" s="4">
        <v>45830</v>
      </c>
      <c r="C421" t="s">
        <v>1723</v>
      </c>
      <c r="D421" t="s">
        <v>1724</v>
      </c>
      <c r="E421" t="s">
        <v>1725</v>
      </c>
      <c r="F421" t="s">
        <v>1726</v>
      </c>
      <c r="I421" t="s">
        <v>1811</v>
      </c>
      <c r="J421" t="s">
        <v>1812</v>
      </c>
      <c r="K421">
        <v>46</v>
      </c>
      <c r="L421">
        <v>64</v>
      </c>
      <c r="M421">
        <v>72</v>
      </c>
      <c r="N421">
        <v>73</v>
      </c>
      <c r="Q421">
        <v>209</v>
      </c>
      <c r="R421">
        <v>74.709999999999994</v>
      </c>
      <c r="S421">
        <v>74.150000000000006</v>
      </c>
      <c r="T421">
        <v>67.650000000000006</v>
      </c>
      <c r="U421">
        <v>76.349999999999994</v>
      </c>
      <c r="V421">
        <v>77.67</v>
      </c>
      <c r="Y421">
        <v>73.89</v>
      </c>
      <c r="Z421">
        <v>1</v>
      </c>
      <c r="AA421">
        <v>12</v>
      </c>
      <c r="AB421">
        <v>46</v>
      </c>
      <c r="AE421">
        <v>-1</v>
      </c>
      <c r="AF421">
        <v>5</v>
      </c>
      <c r="AG421">
        <v>10</v>
      </c>
      <c r="AJ421">
        <v>46</v>
      </c>
    </row>
    <row r="422" spans="1:36" x14ac:dyDescent="0.25">
      <c r="A422" s="3" t="str">
        <f t="shared" si="6"/>
        <v>Maddison Hinson-Tolchard</v>
      </c>
      <c r="B422" s="4">
        <v>45830</v>
      </c>
      <c r="C422" t="s">
        <v>1723</v>
      </c>
      <c r="D422" t="s">
        <v>1724</v>
      </c>
      <c r="E422" t="s">
        <v>1725</v>
      </c>
      <c r="F422" t="s">
        <v>1726</v>
      </c>
      <c r="I422" t="s">
        <v>1813</v>
      </c>
      <c r="J422" t="s">
        <v>1814</v>
      </c>
      <c r="K422">
        <v>46</v>
      </c>
      <c r="L422">
        <v>68</v>
      </c>
      <c r="M422">
        <v>72</v>
      </c>
      <c r="N422">
        <v>69</v>
      </c>
      <c r="Q422">
        <v>209</v>
      </c>
      <c r="R422">
        <v>74.709999999999994</v>
      </c>
      <c r="S422">
        <v>74.150000000000006</v>
      </c>
      <c r="T422">
        <v>71.650000000000006</v>
      </c>
      <c r="U422">
        <v>76.349999999999994</v>
      </c>
      <c r="V422">
        <v>73.67</v>
      </c>
      <c r="Y422">
        <v>73.89</v>
      </c>
      <c r="Z422">
        <v>12</v>
      </c>
      <c r="AA422">
        <v>50</v>
      </c>
      <c r="AB422">
        <v>46</v>
      </c>
      <c r="AE422">
        <v>4</v>
      </c>
      <c r="AF422">
        <v>9</v>
      </c>
      <c r="AG422">
        <v>10</v>
      </c>
      <c r="AJ422">
        <v>46</v>
      </c>
    </row>
    <row r="423" spans="1:36" x14ac:dyDescent="0.25">
      <c r="A423" s="3" t="str">
        <f t="shared" si="6"/>
        <v>Tvesa Malik</v>
      </c>
      <c r="B423" s="4">
        <v>45830</v>
      </c>
      <c r="C423" t="s">
        <v>1723</v>
      </c>
      <c r="D423" t="s">
        <v>1724</v>
      </c>
      <c r="E423" t="s">
        <v>1725</v>
      </c>
      <c r="F423" t="s">
        <v>1726</v>
      </c>
      <c r="I423" t="s">
        <v>1815</v>
      </c>
      <c r="J423" t="s">
        <v>1816</v>
      </c>
      <c r="K423">
        <v>46</v>
      </c>
      <c r="L423">
        <v>72</v>
      </c>
      <c r="M423">
        <v>69</v>
      </c>
      <c r="N423">
        <v>68</v>
      </c>
      <c r="Q423">
        <v>209</v>
      </c>
      <c r="R423">
        <v>74.709999999999994</v>
      </c>
      <c r="S423">
        <v>74.150000000000006</v>
      </c>
      <c r="T423">
        <v>75.650000000000006</v>
      </c>
      <c r="U423">
        <v>73.349999999999994</v>
      </c>
      <c r="V423">
        <v>72.67</v>
      </c>
      <c r="Y423">
        <v>73.89</v>
      </c>
      <c r="Z423">
        <v>81</v>
      </c>
      <c r="AA423">
        <v>61</v>
      </c>
      <c r="AB423">
        <v>46</v>
      </c>
      <c r="AE423">
        <v>8</v>
      </c>
      <c r="AF423">
        <v>10</v>
      </c>
      <c r="AG423">
        <v>10</v>
      </c>
      <c r="AJ423">
        <v>46</v>
      </c>
    </row>
    <row r="424" spans="1:36" x14ac:dyDescent="0.25">
      <c r="A424" s="3" t="str">
        <f t="shared" si="6"/>
        <v>Sanna Nuutinen</v>
      </c>
      <c r="B424" s="4">
        <v>45830</v>
      </c>
      <c r="C424" t="s">
        <v>1723</v>
      </c>
      <c r="D424" t="s">
        <v>1724</v>
      </c>
      <c r="E424" t="s">
        <v>1725</v>
      </c>
      <c r="F424" t="s">
        <v>1726</v>
      </c>
      <c r="I424" t="s">
        <v>1817</v>
      </c>
      <c r="J424" t="s">
        <v>1818</v>
      </c>
      <c r="K424">
        <v>46</v>
      </c>
      <c r="L424">
        <v>76</v>
      </c>
      <c r="M424">
        <v>64</v>
      </c>
      <c r="N424">
        <v>69</v>
      </c>
      <c r="Q424">
        <v>209</v>
      </c>
      <c r="R424">
        <v>74.709999999999994</v>
      </c>
      <c r="S424">
        <v>74.150000000000006</v>
      </c>
      <c r="T424">
        <v>79.650000000000006</v>
      </c>
      <c r="U424">
        <v>68.349999999999994</v>
      </c>
      <c r="V424">
        <v>73.67</v>
      </c>
      <c r="Y424">
        <v>73.89</v>
      </c>
      <c r="Z424">
        <v>121</v>
      </c>
      <c r="AA424">
        <v>50</v>
      </c>
      <c r="AB424">
        <v>46</v>
      </c>
      <c r="AE424">
        <v>12</v>
      </c>
      <c r="AF424">
        <v>9</v>
      </c>
      <c r="AG424">
        <v>10</v>
      </c>
      <c r="AJ424">
        <v>46</v>
      </c>
    </row>
    <row r="425" spans="1:36" x14ac:dyDescent="0.25">
      <c r="A425" s="3" t="str">
        <f t="shared" si="6"/>
        <v>Alexandra Swayne</v>
      </c>
      <c r="B425" s="4">
        <v>45830</v>
      </c>
      <c r="C425" t="s">
        <v>1723</v>
      </c>
      <c r="D425" t="s">
        <v>1724</v>
      </c>
      <c r="E425" t="s">
        <v>1725</v>
      </c>
      <c r="F425" t="s">
        <v>1726</v>
      </c>
      <c r="I425" t="s">
        <v>1819</v>
      </c>
      <c r="J425" t="s">
        <v>1820</v>
      </c>
      <c r="K425">
        <v>46</v>
      </c>
      <c r="L425">
        <v>66</v>
      </c>
      <c r="M425">
        <v>71</v>
      </c>
      <c r="N425">
        <v>72</v>
      </c>
      <c r="Q425">
        <v>209</v>
      </c>
      <c r="R425">
        <v>74.709999999999994</v>
      </c>
      <c r="S425">
        <v>74.150000000000006</v>
      </c>
      <c r="T425">
        <v>69.650000000000006</v>
      </c>
      <c r="U425">
        <v>75.349999999999994</v>
      </c>
      <c r="V425">
        <v>76.67</v>
      </c>
      <c r="Y425">
        <v>73.89</v>
      </c>
      <c r="Z425">
        <v>4</v>
      </c>
      <c r="AA425">
        <v>23</v>
      </c>
      <c r="AB425">
        <v>46</v>
      </c>
      <c r="AE425">
        <v>2</v>
      </c>
      <c r="AF425">
        <v>6</v>
      </c>
      <c r="AG425">
        <v>10</v>
      </c>
      <c r="AJ425">
        <v>46</v>
      </c>
    </row>
    <row r="426" spans="1:36" x14ac:dyDescent="0.25">
      <c r="A426" s="3" t="str">
        <f t="shared" si="6"/>
        <v>Moa Folke</v>
      </c>
      <c r="B426" s="4">
        <v>45830</v>
      </c>
      <c r="C426" t="s">
        <v>1723</v>
      </c>
      <c r="D426" t="s">
        <v>1724</v>
      </c>
      <c r="E426" t="s">
        <v>1725</v>
      </c>
      <c r="F426" t="s">
        <v>1726</v>
      </c>
      <c r="I426" t="s">
        <v>1821</v>
      </c>
      <c r="J426" t="s">
        <v>1822</v>
      </c>
      <c r="K426">
        <v>54</v>
      </c>
      <c r="L426">
        <v>69</v>
      </c>
      <c r="M426">
        <v>72</v>
      </c>
      <c r="N426">
        <v>69</v>
      </c>
      <c r="Q426">
        <v>210</v>
      </c>
      <c r="R426">
        <v>74.709999999999994</v>
      </c>
      <c r="S426">
        <v>74.150000000000006</v>
      </c>
      <c r="T426">
        <v>72.650000000000006</v>
      </c>
      <c r="U426">
        <v>76.349999999999994</v>
      </c>
      <c r="V426">
        <v>73.67</v>
      </c>
      <c r="Y426">
        <v>74.22</v>
      </c>
      <c r="Z426">
        <v>27</v>
      </c>
      <c r="AA426">
        <v>61</v>
      </c>
      <c r="AB426">
        <v>54</v>
      </c>
      <c r="AE426">
        <v>5</v>
      </c>
      <c r="AF426">
        <v>10</v>
      </c>
      <c r="AG426">
        <v>11</v>
      </c>
      <c r="AJ426">
        <v>54</v>
      </c>
    </row>
    <row r="427" spans="1:36" x14ac:dyDescent="0.25">
      <c r="A427" s="3" t="str">
        <f t="shared" si="6"/>
        <v>Florentyna Parker</v>
      </c>
      <c r="B427" s="4">
        <v>45830</v>
      </c>
      <c r="C427" t="s">
        <v>1723</v>
      </c>
      <c r="D427" t="s">
        <v>1724</v>
      </c>
      <c r="E427" t="s">
        <v>1725</v>
      </c>
      <c r="F427" t="s">
        <v>1726</v>
      </c>
      <c r="I427" t="s">
        <v>1823</v>
      </c>
      <c r="J427" t="s">
        <v>1824</v>
      </c>
      <c r="K427">
        <v>54</v>
      </c>
      <c r="L427">
        <v>65</v>
      </c>
      <c r="M427">
        <v>73</v>
      </c>
      <c r="N427">
        <v>72</v>
      </c>
      <c r="Q427">
        <v>210</v>
      </c>
      <c r="R427">
        <v>74.709999999999994</v>
      </c>
      <c r="S427">
        <v>74.150000000000006</v>
      </c>
      <c r="T427">
        <v>68.650000000000006</v>
      </c>
      <c r="U427">
        <v>77.349999999999994</v>
      </c>
      <c r="V427">
        <v>76.67</v>
      </c>
      <c r="Y427">
        <v>74.22</v>
      </c>
      <c r="Z427">
        <v>2</v>
      </c>
      <c r="AA427">
        <v>32</v>
      </c>
      <c r="AB427">
        <v>54</v>
      </c>
      <c r="AE427">
        <v>1</v>
      </c>
      <c r="AF427">
        <v>7</v>
      </c>
      <c r="AG427">
        <v>11</v>
      </c>
      <c r="AJ427">
        <v>54</v>
      </c>
    </row>
    <row r="428" spans="1:36" x14ac:dyDescent="0.25">
      <c r="A428" s="3" t="str">
        <f t="shared" si="6"/>
        <v>Sarah Schober</v>
      </c>
      <c r="B428" s="4">
        <v>45830</v>
      </c>
      <c r="C428" t="s">
        <v>1723</v>
      </c>
      <c r="D428" t="s">
        <v>1724</v>
      </c>
      <c r="E428" t="s">
        <v>1725</v>
      </c>
      <c r="F428" t="s">
        <v>1726</v>
      </c>
      <c r="I428" t="s">
        <v>1825</v>
      </c>
      <c r="J428" t="s">
        <v>1145</v>
      </c>
      <c r="K428">
        <v>54</v>
      </c>
      <c r="L428">
        <v>71</v>
      </c>
      <c r="M428">
        <v>68</v>
      </c>
      <c r="N428">
        <v>71</v>
      </c>
      <c r="Q428">
        <v>210</v>
      </c>
      <c r="R428">
        <v>74.709999999999994</v>
      </c>
      <c r="S428">
        <v>74.150000000000006</v>
      </c>
      <c r="T428">
        <v>74.650000000000006</v>
      </c>
      <c r="U428">
        <v>72.349999999999994</v>
      </c>
      <c r="V428">
        <v>75.67</v>
      </c>
      <c r="Y428">
        <v>74.22</v>
      </c>
      <c r="Z428">
        <v>63</v>
      </c>
      <c r="AA428">
        <v>43</v>
      </c>
      <c r="AB428">
        <v>54</v>
      </c>
      <c r="AE428">
        <v>7</v>
      </c>
      <c r="AF428">
        <v>8</v>
      </c>
      <c r="AG428">
        <v>11</v>
      </c>
      <c r="AJ428">
        <v>54</v>
      </c>
    </row>
    <row r="429" spans="1:36" x14ac:dyDescent="0.25">
      <c r="A429" s="3" t="str">
        <f t="shared" si="6"/>
        <v>Vanessa Bouvet</v>
      </c>
      <c r="B429" s="4">
        <v>45830</v>
      </c>
      <c r="C429" t="s">
        <v>1723</v>
      </c>
      <c r="D429" t="s">
        <v>1724</v>
      </c>
      <c r="E429" t="s">
        <v>1725</v>
      </c>
      <c r="F429" t="s">
        <v>1726</v>
      </c>
      <c r="I429" t="s">
        <v>1826</v>
      </c>
      <c r="J429" t="s">
        <v>1827</v>
      </c>
      <c r="K429">
        <v>57</v>
      </c>
      <c r="L429">
        <v>70</v>
      </c>
      <c r="M429">
        <v>70</v>
      </c>
      <c r="N429">
        <v>71</v>
      </c>
      <c r="Q429">
        <v>211</v>
      </c>
      <c r="R429">
        <v>74.709999999999994</v>
      </c>
      <c r="S429">
        <v>74.150000000000006</v>
      </c>
      <c r="T429">
        <v>73.650000000000006</v>
      </c>
      <c r="U429">
        <v>74.349999999999994</v>
      </c>
      <c r="V429">
        <v>75.67</v>
      </c>
      <c r="Y429">
        <v>74.56</v>
      </c>
      <c r="Z429">
        <v>42</v>
      </c>
      <c r="AA429">
        <v>50</v>
      </c>
      <c r="AB429">
        <v>57</v>
      </c>
      <c r="AE429">
        <v>6</v>
      </c>
      <c r="AF429">
        <v>9</v>
      </c>
      <c r="AG429">
        <v>12</v>
      </c>
      <c r="AJ429">
        <v>57</v>
      </c>
    </row>
    <row r="430" spans="1:36" x14ac:dyDescent="0.25">
      <c r="A430" s="3" t="str">
        <f t="shared" si="6"/>
        <v>Tereza Melecka</v>
      </c>
      <c r="B430" s="4">
        <v>45830</v>
      </c>
      <c r="C430" t="s">
        <v>1723</v>
      </c>
      <c r="D430" t="s">
        <v>1724</v>
      </c>
      <c r="E430" t="s">
        <v>1725</v>
      </c>
      <c r="F430" t="s">
        <v>1726</v>
      </c>
      <c r="I430" t="s">
        <v>1828</v>
      </c>
      <c r="J430" t="s">
        <v>1829</v>
      </c>
      <c r="K430">
        <v>57</v>
      </c>
      <c r="L430">
        <v>70</v>
      </c>
      <c r="M430">
        <v>71</v>
      </c>
      <c r="N430">
        <v>70</v>
      </c>
      <c r="Q430">
        <v>211</v>
      </c>
      <c r="R430">
        <v>74.709999999999994</v>
      </c>
      <c r="S430">
        <v>74.150000000000006</v>
      </c>
      <c r="T430">
        <v>73.650000000000006</v>
      </c>
      <c r="U430">
        <v>75.349999999999994</v>
      </c>
      <c r="V430">
        <v>74.67</v>
      </c>
      <c r="Y430">
        <v>74.56</v>
      </c>
      <c r="Z430">
        <v>42</v>
      </c>
      <c r="AA430">
        <v>61</v>
      </c>
      <c r="AB430">
        <v>57</v>
      </c>
      <c r="AE430">
        <v>6</v>
      </c>
      <c r="AF430">
        <v>10</v>
      </c>
      <c r="AG430">
        <v>12</v>
      </c>
      <c r="AJ430">
        <v>57</v>
      </c>
    </row>
    <row r="431" spans="1:36" x14ac:dyDescent="0.25">
      <c r="A431" s="3" t="str">
        <f t="shared" si="6"/>
        <v>Marianne Skarpnord</v>
      </c>
      <c r="B431" s="4">
        <v>45830</v>
      </c>
      <c r="C431" t="s">
        <v>1723</v>
      </c>
      <c r="D431" t="s">
        <v>1724</v>
      </c>
      <c r="E431" t="s">
        <v>1725</v>
      </c>
      <c r="F431" t="s">
        <v>1726</v>
      </c>
      <c r="I431" t="s">
        <v>1830</v>
      </c>
      <c r="J431" t="s">
        <v>1831</v>
      </c>
      <c r="K431">
        <v>57</v>
      </c>
      <c r="L431">
        <v>70</v>
      </c>
      <c r="M431">
        <v>71</v>
      </c>
      <c r="N431">
        <v>70</v>
      </c>
      <c r="Q431">
        <v>211</v>
      </c>
      <c r="R431">
        <v>74.709999999999994</v>
      </c>
      <c r="S431">
        <v>74.150000000000006</v>
      </c>
      <c r="T431">
        <v>73.650000000000006</v>
      </c>
      <c r="U431">
        <v>75.349999999999994</v>
      </c>
      <c r="V431">
        <v>74.67</v>
      </c>
      <c r="Y431">
        <v>74.56</v>
      </c>
      <c r="Z431">
        <v>42</v>
      </c>
      <c r="AA431">
        <v>61</v>
      </c>
      <c r="AB431">
        <v>57</v>
      </c>
      <c r="AE431">
        <v>6</v>
      </c>
      <c r="AF431">
        <v>10</v>
      </c>
      <c r="AG431">
        <v>12</v>
      </c>
      <c r="AJ431">
        <v>57</v>
      </c>
    </row>
    <row r="432" spans="1:36" x14ac:dyDescent="0.25">
      <c r="A432" s="3" t="str">
        <f t="shared" si="6"/>
        <v>Amy Taylor</v>
      </c>
      <c r="B432" s="4">
        <v>45830</v>
      </c>
      <c r="C432" t="s">
        <v>1723</v>
      </c>
      <c r="D432" t="s">
        <v>1724</v>
      </c>
      <c r="E432" t="s">
        <v>1725</v>
      </c>
      <c r="F432" t="s">
        <v>1726</v>
      </c>
      <c r="I432" t="s">
        <v>1832</v>
      </c>
      <c r="J432" t="s">
        <v>1271</v>
      </c>
      <c r="K432">
        <v>57</v>
      </c>
      <c r="L432">
        <v>69</v>
      </c>
      <c r="M432">
        <v>71</v>
      </c>
      <c r="N432">
        <v>71</v>
      </c>
      <c r="Q432">
        <v>211</v>
      </c>
      <c r="R432">
        <v>74.709999999999994</v>
      </c>
      <c r="S432">
        <v>74.150000000000006</v>
      </c>
      <c r="T432">
        <v>72.650000000000006</v>
      </c>
      <c r="U432">
        <v>75.349999999999994</v>
      </c>
      <c r="V432">
        <v>75.67</v>
      </c>
      <c r="Y432">
        <v>74.56</v>
      </c>
      <c r="Z432">
        <v>27</v>
      </c>
      <c r="AA432">
        <v>50</v>
      </c>
      <c r="AB432">
        <v>57</v>
      </c>
      <c r="AE432">
        <v>5</v>
      </c>
      <c r="AF432">
        <v>9</v>
      </c>
      <c r="AG432">
        <v>12</v>
      </c>
      <c r="AJ432">
        <v>57</v>
      </c>
    </row>
    <row r="433" spans="1:36" x14ac:dyDescent="0.25">
      <c r="A433" s="3" t="str">
        <f t="shared" si="6"/>
        <v>Chloe Williams</v>
      </c>
      <c r="B433" s="4">
        <v>45830</v>
      </c>
      <c r="C433" t="s">
        <v>1723</v>
      </c>
      <c r="D433" t="s">
        <v>1724</v>
      </c>
      <c r="E433" t="s">
        <v>1725</v>
      </c>
      <c r="F433" t="s">
        <v>1726</v>
      </c>
      <c r="I433" t="s">
        <v>1833</v>
      </c>
      <c r="J433" t="s">
        <v>1834</v>
      </c>
      <c r="K433">
        <v>57</v>
      </c>
      <c r="L433">
        <v>69</v>
      </c>
      <c r="M433">
        <v>69</v>
      </c>
      <c r="N433">
        <v>73</v>
      </c>
      <c r="Q433">
        <v>211</v>
      </c>
      <c r="R433">
        <v>74.709999999999994</v>
      </c>
      <c r="S433">
        <v>74.150000000000006</v>
      </c>
      <c r="T433">
        <v>72.650000000000006</v>
      </c>
      <c r="U433">
        <v>73.349999999999994</v>
      </c>
      <c r="V433">
        <v>77.67</v>
      </c>
      <c r="Y433">
        <v>74.56</v>
      </c>
      <c r="Z433">
        <v>27</v>
      </c>
      <c r="AA433">
        <v>32</v>
      </c>
      <c r="AB433">
        <v>57</v>
      </c>
      <c r="AE433">
        <v>5</v>
      </c>
      <c r="AF433">
        <v>7</v>
      </c>
      <c r="AG433">
        <v>12</v>
      </c>
      <c r="AJ433">
        <v>57</v>
      </c>
    </row>
    <row r="434" spans="1:36" x14ac:dyDescent="0.25">
      <c r="A434" s="3" t="str">
        <f t="shared" si="6"/>
        <v>Hitaashee Bakshi</v>
      </c>
      <c r="B434" s="4">
        <v>45830</v>
      </c>
      <c r="C434" t="s">
        <v>1723</v>
      </c>
      <c r="D434" t="s">
        <v>1724</v>
      </c>
      <c r="E434" t="s">
        <v>1725</v>
      </c>
      <c r="F434" t="s">
        <v>1726</v>
      </c>
      <c r="I434" t="s">
        <v>1835</v>
      </c>
      <c r="J434" t="s">
        <v>1836</v>
      </c>
      <c r="K434">
        <v>62</v>
      </c>
      <c r="L434">
        <v>68</v>
      </c>
      <c r="M434">
        <v>70</v>
      </c>
      <c r="N434">
        <v>74</v>
      </c>
      <c r="Q434">
        <v>212</v>
      </c>
      <c r="R434">
        <v>74.709999999999994</v>
      </c>
      <c r="S434">
        <v>74.150000000000006</v>
      </c>
      <c r="T434">
        <v>71.650000000000006</v>
      </c>
      <c r="U434">
        <v>74.349999999999994</v>
      </c>
      <c r="V434">
        <v>78.67</v>
      </c>
      <c r="Y434">
        <v>74.89</v>
      </c>
      <c r="Z434">
        <v>12</v>
      </c>
      <c r="AA434">
        <v>32</v>
      </c>
      <c r="AB434">
        <v>62</v>
      </c>
      <c r="AE434">
        <v>4</v>
      </c>
      <c r="AF434">
        <v>7</v>
      </c>
      <c r="AG434">
        <v>13</v>
      </c>
      <c r="AJ434">
        <v>62</v>
      </c>
    </row>
    <row r="435" spans="1:36" x14ac:dyDescent="0.25">
      <c r="A435" s="3" t="str">
        <f t="shared" si="6"/>
        <v>Maria Hernandez</v>
      </c>
      <c r="B435" s="4">
        <v>45830</v>
      </c>
      <c r="C435" t="s">
        <v>1723</v>
      </c>
      <c r="D435" t="s">
        <v>1724</v>
      </c>
      <c r="E435" t="s">
        <v>1725</v>
      </c>
      <c r="F435" t="s">
        <v>1726</v>
      </c>
      <c r="I435" t="s">
        <v>1837</v>
      </c>
      <c r="J435" t="s">
        <v>1310</v>
      </c>
      <c r="K435">
        <v>62</v>
      </c>
      <c r="L435">
        <v>71</v>
      </c>
      <c r="M435">
        <v>69</v>
      </c>
      <c r="N435">
        <v>72</v>
      </c>
      <c r="Q435">
        <v>212</v>
      </c>
      <c r="R435">
        <v>74.709999999999994</v>
      </c>
      <c r="S435">
        <v>74.150000000000006</v>
      </c>
      <c r="T435">
        <v>74.650000000000006</v>
      </c>
      <c r="U435">
        <v>73.349999999999994</v>
      </c>
      <c r="V435">
        <v>76.67</v>
      </c>
      <c r="Y435">
        <v>74.89</v>
      </c>
      <c r="Z435">
        <v>63</v>
      </c>
      <c r="AA435">
        <v>50</v>
      </c>
      <c r="AB435">
        <v>62</v>
      </c>
      <c r="AE435">
        <v>7</v>
      </c>
      <c r="AF435">
        <v>9</v>
      </c>
      <c r="AG435">
        <v>13</v>
      </c>
      <c r="AJ435">
        <v>62</v>
      </c>
    </row>
    <row r="436" spans="1:36" x14ac:dyDescent="0.25">
      <c r="A436" s="3" t="str">
        <f t="shared" si="6"/>
        <v>Patricie Mackova</v>
      </c>
      <c r="B436" s="4">
        <v>45830</v>
      </c>
      <c r="C436" t="s">
        <v>1723</v>
      </c>
      <c r="D436" t="s">
        <v>1724</v>
      </c>
      <c r="E436" t="s">
        <v>1725</v>
      </c>
      <c r="F436" t="s">
        <v>1726</v>
      </c>
      <c r="I436" t="s">
        <v>1838</v>
      </c>
      <c r="J436" t="s">
        <v>1839</v>
      </c>
      <c r="K436">
        <v>62</v>
      </c>
      <c r="L436">
        <v>70</v>
      </c>
      <c r="M436">
        <v>71</v>
      </c>
      <c r="N436">
        <v>71</v>
      </c>
      <c r="Q436">
        <v>212</v>
      </c>
      <c r="R436">
        <v>74.709999999999994</v>
      </c>
      <c r="S436">
        <v>74.150000000000006</v>
      </c>
      <c r="T436">
        <v>73.650000000000006</v>
      </c>
      <c r="U436">
        <v>75.349999999999994</v>
      </c>
      <c r="V436">
        <v>75.67</v>
      </c>
      <c r="Y436">
        <v>74.89</v>
      </c>
      <c r="Z436">
        <v>42</v>
      </c>
      <c r="AA436">
        <v>61</v>
      </c>
      <c r="AB436">
        <v>62</v>
      </c>
      <c r="AE436">
        <v>6</v>
      </c>
      <c r="AF436">
        <v>10</v>
      </c>
      <c r="AG436">
        <v>13</v>
      </c>
      <c r="AJ436">
        <v>62</v>
      </c>
    </row>
    <row r="437" spans="1:36" x14ac:dyDescent="0.25">
      <c r="A437" s="3" t="str">
        <f t="shared" si="6"/>
        <v>Carolin Kauffmann</v>
      </c>
      <c r="B437" s="4">
        <v>45830</v>
      </c>
      <c r="C437" t="s">
        <v>1723</v>
      </c>
      <c r="D437" t="s">
        <v>1724</v>
      </c>
      <c r="E437" t="s">
        <v>1725</v>
      </c>
      <c r="F437" t="s">
        <v>1726</v>
      </c>
      <c r="I437" t="s">
        <v>1840</v>
      </c>
      <c r="J437" t="s">
        <v>1841</v>
      </c>
      <c r="K437">
        <v>65</v>
      </c>
      <c r="L437">
        <v>69</v>
      </c>
      <c r="M437">
        <v>69</v>
      </c>
      <c r="N437">
        <v>75</v>
      </c>
      <c r="Q437">
        <v>213</v>
      </c>
      <c r="R437">
        <v>74.709999999999994</v>
      </c>
      <c r="S437">
        <v>74.150000000000006</v>
      </c>
      <c r="T437">
        <v>72.650000000000006</v>
      </c>
      <c r="U437">
        <v>73.349999999999994</v>
      </c>
      <c r="V437">
        <v>79.67</v>
      </c>
      <c r="Y437">
        <v>75.22</v>
      </c>
      <c r="Z437">
        <v>27</v>
      </c>
      <c r="AA437">
        <v>32</v>
      </c>
      <c r="AB437">
        <v>65</v>
      </c>
      <c r="AE437">
        <v>5</v>
      </c>
      <c r="AF437">
        <v>7</v>
      </c>
      <c r="AG437">
        <v>14</v>
      </c>
      <c r="AJ437">
        <v>65</v>
      </c>
    </row>
    <row r="438" spans="1:36" x14ac:dyDescent="0.25">
      <c r="A438" s="3" t="str">
        <f t="shared" si="6"/>
        <v>Olivia Mehaffey</v>
      </c>
      <c r="B438" s="4">
        <v>45830</v>
      </c>
      <c r="C438" t="s">
        <v>1723</v>
      </c>
      <c r="D438" t="s">
        <v>1724</v>
      </c>
      <c r="E438" t="s">
        <v>1725</v>
      </c>
      <c r="F438" t="s">
        <v>1726</v>
      </c>
      <c r="I438" t="s">
        <v>1842</v>
      </c>
      <c r="J438" t="s">
        <v>1843</v>
      </c>
      <c r="K438">
        <v>65</v>
      </c>
      <c r="L438">
        <v>75</v>
      </c>
      <c r="M438">
        <v>65</v>
      </c>
      <c r="N438">
        <v>73</v>
      </c>
      <c r="Q438">
        <v>213</v>
      </c>
      <c r="R438">
        <v>74.709999999999994</v>
      </c>
      <c r="S438">
        <v>74.150000000000006</v>
      </c>
      <c r="T438">
        <v>78.650000000000006</v>
      </c>
      <c r="U438">
        <v>69.349999999999994</v>
      </c>
      <c r="V438">
        <v>77.67</v>
      </c>
      <c r="Y438">
        <v>75.22</v>
      </c>
      <c r="Z438">
        <v>115</v>
      </c>
      <c r="AA438">
        <v>50</v>
      </c>
      <c r="AB438">
        <v>65</v>
      </c>
      <c r="AE438">
        <v>11</v>
      </c>
      <c r="AF438">
        <v>9</v>
      </c>
      <c r="AG438">
        <v>14</v>
      </c>
      <c r="AJ438">
        <v>65</v>
      </c>
    </row>
    <row r="439" spans="1:36" x14ac:dyDescent="0.25">
      <c r="A439" s="3" t="str">
        <f t="shared" si="6"/>
        <v>Sneha Singh</v>
      </c>
      <c r="B439" s="4">
        <v>45830</v>
      </c>
      <c r="C439" t="s">
        <v>1723</v>
      </c>
      <c r="D439" t="s">
        <v>1724</v>
      </c>
      <c r="E439" t="s">
        <v>1725</v>
      </c>
      <c r="F439" t="s">
        <v>1726</v>
      </c>
      <c r="I439" t="s">
        <v>1844</v>
      </c>
      <c r="J439" t="s">
        <v>1845</v>
      </c>
      <c r="K439">
        <v>65</v>
      </c>
      <c r="L439">
        <v>73</v>
      </c>
      <c r="M439">
        <v>68</v>
      </c>
      <c r="N439">
        <v>72</v>
      </c>
      <c r="Q439">
        <v>213</v>
      </c>
      <c r="R439">
        <v>74.709999999999994</v>
      </c>
      <c r="S439">
        <v>74.150000000000006</v>
      </c>
      <c r="T439">
        <v>76.650000000000006</v>
      </c>
      <c r="U439">
        <v>72.349999999999994</v>
      </c>
      <c r="V439">
        <v>76.67</v>
      </c>
      <c r="Y439">
        <v>75.22</v>
      </c>
      <c r="Z439">
        <v>94</v>
      </c>
      <c r="AA439">
        <v>61</v>
      </c>
      <c r="AB439">
        <v>65</v>
      </c>
      <c r="AE439">
        <v>9</v>
      </c>
      <c r="AF439">
        <v>10</v>
      </c>
      <c r="AG439">
        <v>14</v>
      </c>
      <c r="AJ439">
        <v>65</v>
      </c>
    </row>
    <row r="440" spans="1:36" x14ac:dyDescent="0.25">
      <c r="A440" s="3" t="str">
        <f t="shared" si="6"/>
        <v>Marta Sanz Barrio</v>
      </c>
      <c r="B440" s="4">
        <v>45830</v>
      </c>
      <c r="C440" t="s">
        <v>1723</v>
      </c>
      <c r="D440" t="s">
        <v>1724</v>
      </c>
      <c r="E440" t="s">
        <v>1725</v>
      </c>
      <c r="F440" t="s">
        <v>1726</v>
      </c>
      <c r="I440" t="s">
        <v>1846</v>
      </c>
      <c r="J440" t="s">
        <v>1847</v>
      </c>
      <c r="K440">
        <v>68</v>
      </c>
      <c r="L440">
        <v>71</v>
      </c>
      <c r="M440">
        <v>69</v>
      </c>
      <c r="N440">
        <v>74</v>
      </c>
      <c r="Q440">
        <v>214</v>
      </c>
      <c r="R440">
        <v>74.709999999999994</v>
      </c>
      <c r="S440">
        <v>74.150000000000006</v>
      </c>
      <c r="T440">
        <v>74.650000000000006</v>
      </c>
      <c r="U440">
        <v>73.349999999999994</v>
      </c>
      <c r="V440">
        <v>78.67</v>
      </c>
      <c r="Y440">
        <v>75.56</v>
      </c>
      <c r="Z440">
        <v>63</v>
      </c>
      <c r="AA440">
        <v>50</v>
      </c>
      <c r="AB440">
        <v>68</v>
      </c>
      <c r="AE440">
        <v>7</v>
      </c>
      <c r="AF440">
        <v>9</v>
      </c>
      <c r="AG440">
        <v>15</v>
      </c>
      <c r="AJ440">
        <v>68</v>
      </c>
    </row>
    <row r="441" spans="1:36" x14ac:dyDescent="0.25">
      <c r="A441" s="3" t="str">
        <f t="shared" si="6"/>
        <v>Ursula Wikstrom</v>
      </c>
      <c r="B441" s="4">
        <v>45830</v>
      </c>
      <c r="C441" t="s">
        <v>1723</v>
      </c>
      <c r="D441" t="s">
        <v>1724</v>
      </c>
      <c r="E441" t="s">
        <v>1725</v>
      </c>
      <c r="F441" t="s">
        <v>1726</v>
      </c>
      <c r="I441" t="s">
        <v>1848</v>
      </c>
      <c r="J441" t="s">
        <v>1849</v>
      </c>
      <c r="K441">
        <v>68</v>
      </c>
      <c r="L441">
        <v>69</v>
      </c>
      <c r="M441">
        <v>72</v>
      </c>
      <c r="N441">
        <v>73</v>
      </c>
      <c r="Q441">
        <v>214</v>
      </c>
      <c r="R441">
        <v>74.709999999999994</v>
      </c>
      <c r="S441">
        <v>74.150000000000006</v>
      </c>
      <c r="T441">
        <v>72.650000000000006</v>
      </c>
      <c r="U441">
        <v>76.349999999999994</v>
      </c>
      <c r="V441">
        <v>77.67</v>
      </c>
      <c r="Y441">
        <v>75.56</v>
      </c>
      <c r="Z441">
        <v>27</v>
      </c>
      <c r="AA441">
        <v>61</v>
      </c>
      <c r="AB441">
        <v>68</v>
      </c>
      <c r="AE441">
        <v>5</v>
      </c>
      <c r="AF441">
        <v>10</v>
      </c>
      <c r="AG441">
        <v>15</v>
      </c>
      <c r="AJ441">
        <v>68</v>
      </c>
    </row>
    <row r="442" spans="1:36" x14ac:dyDescent="0.25">
      <c r="A442" s="3" t="str">
        <f t="shared" si="6"/>
        <v>Lianna Bailey</v>
      </c>
      <c r="B442" s="4">
        <v>45830</v>
      </c>
      <c r="C442" t="s">
        <v>1723</v>
      </c>
      <c r="D442" t="s">
        <v>1724</v>
      </c>
      <c r="E442" t="s">
        <v>1725</v>
      </c>
      <c r="F442" t="s">
        <v>1726</v>
      </c>
      <c r="I442" t="s">
        <v>1850</v>
      </c>
      <c r="J442" t="s">
        <v>1851</v>
      </c>
      <c r="K442">
        <v>70</v>
      </c>
      <c r="L442">
        <v>65</v>
      </c>
      <c r="M442">
        <v>72</v>
      </c>
      <c r="N442">
        <v>80</v>
      </c>
      <c r="Q442">
        <v>217</v>
      </c>
      <c r="R442">
        <v>74.709999999999994</v>
      </c>
      <c r="S442">
        <v>74.150000000000006</v>
      </c>
      <c r="T442">
        <v>68.650000000000006</v>
      </c>
      <c r="U442">
        <v>76.349999999999994</v>
      </c>
      <c r="V442">
        <v>84.67</v>
      </c>
      <c r="Y442">
        <v>76.56</v>
      </c>
      <c r="Z442">
        <v>2</v>
      </c>
      <c r="AA442">
        <v>23</v>
      </c>
      <c r="AB442">
        <v>70</v>
      </c>
      <c r="AE442">
        <v>1</v>
      </c>
      <c r="AF442">
        <v>6</v>
      </c>
      <c r="AG442">
        <v>18</v>
      </c>
      <c r="AJ442">
        <v>70</v>
      </c>
    </row>
    <row r="443" spans="1:36" x14ac:dyDescent="0.25">
      <c r="A443" s="3" t="str">
        <f t="shared" si="6"/>
        <v>Michaela Finn</v>
      </c>
      <c r="B443" s="4">
        <v>45830</v>
      </c>
      <c r="C443" t="s">
        <v>1723</v>
      </c>
      <c r="D443" t="s">
        <v>1724</v>
      </c>
      <c r="E443" t="s">
        <v>1725</v>
      </c>
      <c r="F443" t="s">
        <v>1726</v>
      </c>
      <c r="I443" t="s">
        <v>1852</v>
      </c>
      <c r="J443" t="s">
        <v>1853</v>
      </c>
      <c r="K443">
        <v>70</v>
      </c>
      <c r="L443">
        <v>67</v>
      </c>
      <c r="M443">
        <v>69</v>
      </c>
      <c r="N443">
        <v>81</v>
      </c>
      <c r="Q443">
        <v>217</v>
      </c>
      <c r="R443">
        <v>74.709999999999994</v>
      </c>
      <c r="S443">
        <v>74.150000000000006</v>
      </c>
      <c r="T443">
        <v>70.650000000000006</v>
      </c>
      <c r="U443">
        <v>73.349999999999994</v>
      </c>
      <c r="V443">
        <v>85.67</v>
      </c>
      <c r="Y443">
        <v>76.56</v>
      </c>
      <c r="Z443">
        <v>6</v>
      </c>
      <c r="AA443">
        <v>12</v>
      </c>
      <c r="AB443">
        <v>70</v>
      </c>
      <c r="AE443">
        <v>3</v>
      </c>
      <c r="AF443">
        <v>5</v>
      </c>
      <c r="AG443">
        <v>18</v>
      </c>
      <c r="AJ443">
        <v>70</v>
      </c>
    </row>
    <row r="444" spans="1:36" x14ac:dyDescent="0.25">
      <c r="A444" s="3" t="str">
        <f t="shared" si="6"/>
        <v>Kajsa Arwefjall</v>
      </c>
      <c r="B444" s="4">
        <v>45830</v>
      </c>
      <c r="C444" t="s">
        <v>1723</v>
      </c>
      <c r="D444" t="s">
        <v>1724</v>
      </c>
      <c r="E444" t="s">
        <v>1725</v>
      </c>
      <c r="F444" t="s">
        <v>1726</v>
      </c>
      <c r="I444" t="s">
        <v>1854</v>
      </c>
      <c r="J444" t="s">
        <v>1855</v>
      </c>
      <c r="K444" t="s">
        <v>1265</v>
      </c>
      <c r="L444">
        <v>70</v>
      </c>
      <c r="M444">
        <v>72</v>
      </c>
      <c r="Q444">
        <v>142</v>
      </c>
      <c r="R444">
        <v>74.709999999999994</v>
      </c>
      <c r="S444">
        <v>74.150000000000006</v>
      </c>
      <c r="T444">
        <v>73.650000000000006</v>
      </c>
      <c r="U444">
        <v>76.349999999999994</v>
      </c>
      <c r="Y444">
        <v>75</v>
      </c>
      <c r="Z444">
        <v>42</v>
      </c>
      <c r="AA444">
        <v>72</v>
      </c>
      <c r="AE444">
        <v>6</v>
      </c>
      <c r="AF444">
        <v>11</v>
      </c>
      <c r="AJ444">
        <v>72</v>
      </c>
    </row>
    <row r="445" spans="1:36" x14ac:dyDescent="0.25">
      <c r="A445" s="3" t="str">
        <f t="shared" si="6"/>
        <v>Lily May Humphreys</v>
      </c>
      <c r="B445" s="4">
        <v>45830</v>
      </c>
      <c r="C445" t="s">
        <v>1723</v>
      </c>
      <c r="D445" t="s">
        <v>1724</v>
      </c>
      <c r="E445" t="s">
        <v>1725</v>
      </c>
      <c r="F445" t="s">
        <v>1726</v>
      </c>
      <c r="I445" t="s">
        <v>1856</v>
      </c>
      <c r="J445" t="s">
        <v>1857</v>
      </c>
      <c r="K445" t="s">
        <v>1265</v>
      </c>
      <c r="L445">
        <v>73</v>
      </c>
      <c r="M445">
        <v>69</v>
      </c>
      <c r="Q445">
        <v>142</v>
      </c>
      <c r="R445">
        <v>74.709999999999994</v>
      </c>
      <c r="S445">
        <v>74.150000000000006</v>
      </c>
      <c r="T445">
        <v>76.650000000000006</v>
      </c>
      <c r="U445">
        <v>73.349999999999994</v>
      </c>
      <c r="Y445">
        <v>75</v>
      </c>
      <c r="Z445">
        <v>94</v>
      </c>
      <c r="AA445">
        <v>72</v>
      </c>
      <c r="AE445">
        <v>9</v>
      </c>
      <c r="AF445">
        <v>11</v>
      </c>
      <c r="AJ445">
        <v>72</v>
      </c>
    </row>
    <row r="446" spans="1:36" x14ac:dyDescent="0.25">
      <c r="A446" s="3" t="str">
        <f t="shared" si="6"/>
        <v>Veronika Kedronova</v>
      </c>
      <c r="B446" s="4">
        <v>45830</v>
      </c>
      <c r="C446" t="s">
        <v>1723</v>
      </c>
      <c r="D446" t="s">
        <v>1724</v>
      </c>
      <c r="E446" t="s">
        <v>1725</v>
      </c>
      <c r="F446" t="s">
        <v>1726</v>
      </c>
      <c r="I446" t="s">
        <v>1858</v>
      </c>
      <c r="J446" t="s">
        <v>1859</v>
      </c>
      <c r="K446" t="s">
        <v>1265</v>
      </c>
      <c r="L446">
        <v>71</v>
      </c>
      <c r="M446">
        <v>71</v>
      </c>
      <c r="Q446">
        <v>142</v>
      </c>
      <c r="R446">
        <v>74.709999999999994</v>
      </c>
      <c r="S446">
        <v>74.150000000000006</v>
      </c>
      <c r="T446">
        <v>74.650000000000006</v>
      </c>
      <c r="U446">
        <v>75.349999999999994</v>
      </c>
      <c r="Y446">
        <v>75</v>
      </c>
      <c r="Z446">
        <v>63</v>
      </c>
      <c r="AA446">
        <v>72</v>
      </c>
      <c r="AE446">
        <v>7</v>
      </c>
      <c r="AF446">
        <v>11</v>
      </c>
      <c r="AJ446">
        <v>72</v>
      </c>
    </row>
    <row r="447" spans="1:36" x14ac:dyDescent="0.25">
      <c r="A447" s="3" t="str">
        <f t="shared" si="6"/>
        <v>Anna Magnusson</v>
      </c>
      <c r="B447" s="4">
        <v>45830</v>
      </c>
      <c r="C447" t="s">
        <v>1723</v>
      </c>
      <c r="D447" t="s">
        <v>1724</v>
      </c>
      <c r="E447" t="s">
        <v>1725</v>
      </c>
      <c r="F447" t="s">
        <v>1726</v>
      </c>
      <c r="I447" t="s">
        <v>1860</v>
      </c>
      <c r="J447" t="s">
        <v>1347</v>
      </c>
      <c r="K447" t="s">
        <v>1265</v>
      </c>
      <c r="L447">
        <v>71</v>
      </c>
      <c r="M447">
        <v>71</v>
      </c>
      <c r="Q447">
        <v>142</v>
      </c>
      <c r="R447">
        <v>74.709999999999994</v>
      </c>
      <c r="S447">
        <v>74.150000000000006</v>
      </c>
      <c r="T447">
        <v>74.650000000000006</v>
      </c>
      <c r="U447">
        <v>75.349999999999994</v>
      </c>
      <c r="Y447">
        <v>75</v>
      </c>
      <c r="Z447">
        <v>63</v>
      </c>
      <c r="AA447">
        <v>72</v>
      </c>
      <c r="AE447">
        <v>7</v>
      </c>
      <c r="AF447">
        <v>11</v>
      </c>
      <c r="AJ447">
        <v>72</v>
      </c>
    </row>
    <row r="448" spans="1:36" x14ac:dyDescent="0.25">
      <c r="A448" s="3" t="str">
        <f t="shared" si="6"/>
        <v>Patricia Isabel Schmidt</v>
      </c>
      <c r="B448" s="4">
        <v>45830</v>
      </c>
      <c r="C448" t="s">
        <v>1723</v>
      </c>
      <c r="D448" t="s">
        <v>1724</v>
      </c>
      <c r="E448" t="s">
        <v>1725</v>
      </c>
      <c r="F448" t="s">
        <v>1726</v>
      </c>
      <c r="I448" t="s">
        <v>1861</v>
      </c>
      <c r="J448" t="s">
        <v>1862</v>
      </c>
      <c r="K448" t="s">
        <v>1265</v>
      </c>
      <c r="L448">
        <v>73</v>
      </c>
      <c r="M448">
        <v>69</v>
      </c>
      <c r="Q448">
        <v>142</v>
      </c>
      <c r="R448">
        <v>74.709999999999994</v>
      </c>
      <c r="S448">
        <v>74.150000000000006</v>
      </c>
      <c r="T448">
        <v>76.650000000000006</v>
      </c>
      <c r="U448">
        <v>73.349999999999994</v>
      </c>
      <c r="Y448">
        <v>75</v>
      </c>
      <c r="Z448">
        <v>94</v>
      </c>
      <c r="AA448">
        <v>72</v>
      </c>
      <c r="AE448">
        <v>9</v>
      </c>
      <c r="AF448">
        <v>11</v>
      </c>
      <c r="AJ448">
        <v>72</v>
      </c>
    </row>
    <row r="449" spans="1:36" x14ac:dyDescent="0.25">
      <c r="A449" s="3" t="str">
        <f t="shared" si="6"/>
        <v>Canice Screene</v>
      </c>
      <c r="B449" s="4">
        <v>45830</v>
      </c>
      <c r="C449" t="s">
        <v>1723</v>
      </c>
      <c r="D449" t="s">
        <v>1724</v>
      </c>
      <c r="E449" t="s">
        <v>1725</v>
      </c>
      <c r="F449" t="s">
        <v>1726</v>
      </c>
      <c r="I449" t="s">
        <v>1863</v>
      </c>
      <c r="J449" t="s">
        <v>1864</v>
      </c>
      <c r="K449" t="s">
        <v>1265</v>
      </c>
      <c r="L449">
        <v>73</v>
      </c>
      <c r="M449">
        <v>69</v>
      </c>
      <c r="Q449">
        <v>142</v>
      </c>
      <c r="R449">
        <v>74.709999999999994</v>
      </c>
      <c r="S449">
        <v>74.150000000000006</v>
      </c>
      <c r="T449">
        <v>76.650000000000006</v>
      </c>
      <c r="U449">
        <v>73.349999999999994</v>
      </c>
      <c r="Y449">
        <v>75</v>
      </c>
      <c r="Z449">
        <v>94</v>
      </c>
      <c r="AA449">
        <v>72</v>
      </c>
      <c r="AE449">
        <v>9</v>
      </c>
      <c r="AF449">
        <v>11</v>
      </c>
      <c r="AJ449">
        <v>72</v>
      </c>
    </row>
    <row r="450" spans="1:36" x14ac:dyDescent="0.25">
      <c r="A450" s="3" t="str">
        <f t="shared" ref="A450:A513" si="7">IF(J450="","",CONCATENATE(J450," ",I450))</f>
        <v>Billie-Jo Smith</v>
      </c>
      <c r="B450" s="4">
        <v>45830</v>
      </c>
      <c r="C450" t="s">
        <v>1723</v>
      </c>
      <c r="D450" t="s">
        <v>1724</v>
      </c>
      <c r="E450" t="s">
        <v>1725</v>
      </c>
      <c r="F450" t="s">
        <v>1726</v>
      </c>
      <c r="I450" t="s">
        <v>1385</v>
      </c>
      <c r="J450" t="s">
        <v>1865</v>
      </c>
      <c r="K450" t="s">
        <v>1265</v>
      </c>
      <c r="L450">
        <v>69</v>
      </c>
      <c r="M450">
        <v>73</v>
      </c>
      <c r="Q450">
        <v>142</v>
      </c>
      <c r="R450">
        <v>74.709999999999994</v>
      </c>
      <c r="S450">
        <v>74.150000000000006</v>
      </c>
      <c r="T450">
        <v>72.650000000000006</v>
      </c>
      <c r="U450">
        <v>77.349999999999994</v>
      </c>
      <c r="Y450">
        <v>75</v>
      </c>
      <c r="Z450">
        <v>27</v>
      </c>
      <c r="AA450">
        <v>72</v>
      </c>
      <c r="AE450">
        <v>5</v>
      </c>
      <c r="AF450">
        <v>11</v>
      </c>
      <c r="AJ450">
        <v>72</v>
      </c>
    </row>
    <row r="451" spans="1:36" x14ac:dyDescent="0.25">
      <c r="A451" s="3" t="str">
        <f t="shared" si="7"/>
        <v>Anna Zanusso</v>
      </c>
      <c r="B451" s="4">
        <v>45830</v>
      </c>
      <c r="C451" t="s">
        <v>1723</v>
      </c>
      <c r="D451" t="s">
        <v>1724</v>
      </c>
      <c r="E451" t="s">
        <v>1725</v>
      </c>
      <c r="F451" t="s">
        <v>1726</v>
      </c>
      <c r="I451" t="s">
        <v>1866</v>
      </c>
      <c r="J451" t="s">
        <v>1347</v>
      </c>
      <c r="K451" t="s">
        <v>1265</v>
      </c>
      <c r="L451">
        <v>70</v>
      </c>
      <c r="M451">
        <v>72</v>
      </c>
      <c r="Q451">
        <v>142</v>
      </c>
      <c r="R451">
        <v>74.709999999999994</v>
      </c>
      <c r="S451">
        <v>74.150000000000006</v>
      </c>
      <c r="T451">
        <v>73.650000000000006</v>
      </c>
      <c r="U451">
        <v>76.349999999999994</v>
      </c>
      <c r="Y451">
        <v>75</v>
      </c>
      <c r="Z451">
        <v>42</v>
      </c>
      <c r="AA451">
        <v>72</v>
      </c>
      <c r="AE451">
        <v>6</v>
      </c>
      <c r="AF451">
        <v>11</v>
      </c>
      <c r="AJ451">
        <v>72</v>
      </c>
    </row>
    <row r="452" spans="1:36" x14ac:dyDescent="0.25">
      <c r="A452" s="3" t="str">
        <f t="shared" si="7"/>
        <v>Hayley Davis</v>
      </c>
      <c r="B452" s="4">
        <v>45830</v>
      </c>
      <c r="C452" t="s">
        <v>1723</v>
      </c>
      <c r="D452" t="s">
        <v>1724</v>
      </c>
      <c r="E452" t="s">
        <v>1725</v>
      </c>
      <c r="F452" t="s">
        <v>1726</v>
      </c>
      <c r="I452" t="s">
        <v>1867</v>
      </c>
      <c r="J452" t="s">
        <v>1868</v>
      </c>
      <c r="K452" t="s">
        <v>1265</v>
      </c>
      <c r="L452">
        <v>71</v>
      </c>
      <c r="M452">
        <v>72</v>
      </c>
      <c r="Q452">
        <v>143</v>
      </c>
      <c r="R452">
        <v>74.709999999999994</v>
      </c>
      <c r="S452">
        <v>74.150000000000006</v>
      </c>
      <c r="T452">
        <v>74.650000000000006</v>
      </c>
      <c r="U452">
        <v>76.349999999999994</v>
      </c>
      <c r="Y452">
        <v>75.5</v>
      </c>
      <c r="Z452">
        <v>63</v>
      </c>
      <c r="AA452">
        <v>80</v>
      </c>
      <c r="AE452">
        <v>7</v>
      </c>
      <c r="AF452">
        <v>12</v>
      </c>
      <c r="AJ452">
        <v>80</v>
      </c>
    </row>
    <row r="453" spans="1:36" x14ac:dyDescent="0.25">
      <c r="A453" s="3" t="str">
        <f t="shared" si="7"/>
        <v>Alexandra Forsterling</v>
      </c>
      <c r="B453" s="4">
        <v>45830</v>
      </c>
      <c r="C453" t="s">
        <v>1723</v>
      </c>
      <c r="D453" t="s">
        <v>1724</v>
      </c>
      <c r="E453" t="s">
        <v>1725</v>
      </c>
      <c r="F453" t="s">
        <v>1726</v>
      </c>
      <c r="I453" t="s">
        <v>1869</v>
      </c>
      <c r="J453" t="s">
        <v>1820</v>
      </c>
      <c r="K453" t="s">
        <v>1265</v>
      </c>
      <c r="L453">
        <v>73</v>
      </c>
      <c r="M453">
        <v>70</v>
      </c>
      <c r="Q453">
        <v>143</v>
      </c>
      <c r="R453">
        <v>74.709999999999994</v>
      </c>
      <c r="S453">
        <v>74.150000000000006</v>
      </c>
      <c r="T453">
        <v>76.650000000000006</v>
      </c>
      <c r="U453">
        <v>74.349999999999994</v>
      </c>
      <c r="Y453">
        <v>75.5</v>
      </c>
      <c r="Z453">
        <v>94</v>
      </c>
      <c r="AA453">
        <v>80</v>
      </c>
      <c r="AE453">
        <v>9</v>
      </c>
      <c r="AF453">
        <v>12</v>
      </c>
      <c r="AJ453">
        <v>80</v>
      </c>
    </row>
    <row r="454" spans="1:36" x14ac:dyDescent="0.25">
      <c r="A454" s="3" t="str">
        <f t="shared" si="7"/>
        <v>Maha Haddioui</v>
      </c>
      <c r="B454" s="4">
        <v>45830</v>
      </c>
      <c r="C454" t="s">
        <v>1723</v>
      </c>
      <c r="D454" t="s">
        <v>1724</v>
      </c>
      <c r="E454" t="s">
        <v>1725</v>
      </c>
      <c r="F454" t="s">
        <v>1726</v>
      </c>
      <c r="I454" t="s">
        <v>1870</v>
      </c>
      <c r="J454" t="s">
        <v>1871</v>
      </c>
      <c r="K454" t="s">
        <v>1265</v>
      </c>
      <c r="L454">
        <v>74</v>
      </c>
      <c r="M454">
        <v>69</v>
      </c>
      <c r="Q454">
        <v>143</v>
      </c>
      <c r="R454">
        <v>74.709999999999994</v>
      </c>
      <c r="S454">
        <v>74.150000000000006</v>
      </c>
      <c r="T454">
        <v>77.650000000000006</v>
      </c>
      <c r="U454">
        <v>73.349999999999994</v>
      </c>
      <c r="Y454">
        <v>75.5</v>
      </c>
      <c r="Z454">
        <v>106</v>
      </c>
      <c r="AA454">
        <v>80</v>
      </c>
      <c r="AE454">
        <v>10</v>
      </c>
      <c r="AF454">
        <v>12</v>
      </c>
      <c r="AJ454">
        <v>80</v>
      </c>
    </row>
    <row r="455" spans="1:36" x14ac:dyDescent="0.25">
      <c r="A455" s="3" t="str">
        <f t="shared" si="7"/>
        <v>Vani Kapoor</v>
      </c>
      <c r="B455" s="4">
        <v>45830</v>
      </c>
      <c r="C455" t="s">
        <v>1723</v>
      </c>
      <c r="D455" t="s">
        <v>1724</v>
      </c>
      <c r="E455" t="s">
        <v>1725</v>
      </c>
      <c r="F455" t="s">
        <v>1726</v>
      </c>
      <c r="I455" t="s">
        <v>1872</v>
      </c>
      <c r="J455" t="s">
        <v>1873</v>
      </c>
      <c r="K455" t="s">
        <v>1265</v>
      </c>
      <c r="L455">
        <v>74</v>
      </c>
      <c r="M455">
        <v>69</v>
      </c>
      <c r="Q455">
        <v>143</v>
      </c>
      <c r="R455">
        <v>74.709999999999994</v>
      </c>
      <c r="S455">
        <v>74.150000000000006</v>
      </c>
      <c r="T455">
        <v>77.650000000000006</v>
      </c>
      <c r="U455">
        <v>73.349999999999994</v>
      </c>
      <c r="Y455">
        <v>75.5</v>
      </c>
      <c r="Z455">
        <v>106</v>
      </c>
      <c r="AA455">
        <v>80</v>
      </c>
      <c r="AE455">
        <v>10</v>
      </c>
      <c r="AF455">
        <v>12</v>
      </c>
      <c r="AJ455">
        <v>80</v>
      </c>
    </row>
    <row r="456" spans="1:36" x14ac:dyDescent="0.25">
      <c r="A456" s="3" t="str">
        <f t="shared" si="7"/>
        <v>Meghan MacLaren</v>
      </c>
      <c r="B456" s="4">
        <v>45830</v>
      </c>
      <c r="C456" t="s">
        <v>1723</v>
      </c>
      <c r="D456" t="s">
        <v>1724</v>
      </c>
      <c r="E456" t="s">
        <v>1725</v>
      </c>
      <c r="F456" t="s">
        <v>1726</v>
      </c>
      <c r="I456" t="s">
        <v>1874</v>
      </c>
      <c r="J456" t="s">
        <v>1875</v>
      </c>
      <c r="K456" t="s">
        <v>1265</v>
      </c>
      <c r="L456">
        <v>71</v>
      </c>
      <c r="M456">
        <v>72</v>
      </c>
      <c r="Q456">
        <v>143</v>
      </c>
      <c r="R456">
        <v>74.709999999999994</v>
      </c>
      <c r="S456">
        <v>74.150000000000006</v>
      </c>
      <c r="T456">
        <v>74.650000000000006</v>
      </c>
      <c r="U456">
        <v>76.349999999999994</v>
      </c>
      <c r="Y456">
        <v>75.5</v>
      </c>
      <c r="Z456">
        <v>63</v>
      </c>
      <c r="AA456">
        <v>80</v>
      </c>
      <c r="AE456">
        <v>7</v>
      </c>
      <c r="AF456">
        <v>12</v>
      </c>
      <c r="AJ456">
        <v>80</v>
      </c>
    </row>
    <row r="457" spans="1:36" x14ac:dyDescent="0.25">
      <c r="A457" s="3" t="str">
        <f t="shared" si="7"/>
        <v>Madelene Stavnar</v>
      </c>
      <c r="B457" s="4">
        <v>45830</v>
      </c>
      <c r="C457" t="s">
        <v>1723</v>
      </c>
      <c r="D457" t="s">
        <v>1724</v>
      </c>
      <c r="E457" t="s">
        <v>1725</v>
      </c>
      <c r="F457" t="s">
        <v>1726</v>
      </c>
      <c r="I457" t="s">
        <v>1876</v>
      </c>
      <c r="J457" t="s">
        <v>1877</v>
      </c>
      <c r="K457" t="s">
        <v>1265</v>
      </c>
      <c r="L457">
        <v>72</v>
      </c>
      <c r="M457">
        <v>71</v>
      </c>
      <c r="Q457">
        <v>143</v>
      </c>
      <c r="R457">
        <v>74.709999999999994</v>
      </c>
      <c r="S457">
        <v>74.150000000000006</v>
      </c>
      <c r="T457">
        <v>75.650000000000006</v>
      </c>
      <c r="U457">
        <v>75.349999999999994</v>
      </c>
      <c r="Y457">
        <v>75.5</v>
      </c>
      <c r="Z457">
        <v>81</v>
      </c>
      <c r="AA457">
        <v>80</v>
      </c>
      <c r="AE457">
        <v>8</v>
      </c>
      <c r="AF457">
        <v>12</v>
      </c>
      <c r="AJ457">
        <v>80</v>
      </c>
    </row>
    <row r="458" spans="1:36" x14ac:dyDescent="0.25">
      <c r="A458" s="3" t="str">
        <f t="shared" si="7"/>
        <v>Liz Young</v>
      </c>
      <c r="B458" s="4">
        <v>45830</v>
      </c>
      <c r="C458" t="s">
        <v>1723</v>
      </c>
      <c r="D458" t="s">
        <v>1724</v>
      </c>
      <c r="E458" t="s">
        <v>1725</v>
      </c>
      <c r="F458" t="s">
        <v>1726</v>
      </c>
      <c r="I458" t="s">
        <v>1878</v>
      </c>
      <c r="J458" t="s">
        <v>1879</v>
      </c>
      <c r="K458" t="s">
        <v>1265</v>
      </c>
      <c r="L458">
        <v>72</v>
      </c>
      <c r="M458">
        <v>71</v>
      </c>
      <c r="Q458">
        <v>143</v>
      </c>
      <c r="R458">
        <v>74.709999999999994</v>
      </c>
      <c r="S458">
        <v>74.150000000000006</v>
      </c>
      <c r="T458">
        <v>75.650000000000006</v>
      </c>
      <c r="U458">
        <v>75.349999999999994</v>
      </c>
      <c r="Y458">
        <v>75.5</v>
      </c>
      <c r="Z458">
        <v>81</v>
      </c>
      <c r="AA458">
        <v>80</v>
      </c>
      <c r="AE458">
        <v>8</v>
      </c>
      <c r="AF458">
        <v>12</v>
      </c>
      <c r="AJ458">
        <v>80</v>
      </c>
    </row>
    <row r="459" spans="1:36" x14ac:dyDescent="0.25">
      <c r="A459" s="3" t="str">
        <f t="shared" si="7"/>
        <v>Stacy Lee Bregman</v>
      </c>
      <c r="B459" s="4">
        <v>45830</v>
      </c>
      <c r="C459" t="s">
        <v>1723</v>
      </c>
      <c r="D459" t="s">
        <v>1724</v>
      </c>
      <c r="E459" t="s">
        <v>1725</v>
      </c>
      <c r="F459" t="s">
        <v>1726</v>
      </c>
      <c r="I459" t="s">
        <v>1880</v>
      </c>
      <c r="J459" t="s">
        <v>1881</v>
      </c>
      <c r="K459" t="s">
        <v>1265</v>
      </c>
      <c r="L459">
        <v>73</v>
      </c>
      <c r="M459">
        <v>71</v>
      </c>
      <c r="Q459">
        <v>144</v>
      </c>
      <c r="R459">
        <v>74.709999999999994</v>
      </c>
      <c r="S459">
        <v>74.150000000000006</v>
      </c>
      <c r="T459">
        <v>76.650000000000006</v>
      </c>
      <c r="U459">
        <v>75.349999999999994</v>
      </c>
      <c r="Y459">
        <v>76</v>
      </c>
      <c r="Z459">
        <v>94</v>
      </c>
      <c r="AA459">
        <v>87</v>
      </c>
      <c r="AE459">
        <v>9</v>
      </c>
      <c r="AF459">
        <v>13</v>
      </c>
      <c r="AJ459">
        <v>87</v>
      </c>
    </row>
    <row r="460" spans="1:36" x14ac:dyDescent="0.25">
      <c r="A460" s="3" t="str">
        <f t="shared" si="7"/>
        <v>Verena Gimmy</v>
      </c>
      <c r="B460" s="4">
        <v>45830</v>
      </c>
      <c r="C460" t="s">
        <v>1723</v>
      </c>
      <c r="D460" t="s">
        <v>1724</v>
      </c>
      <c r="E460" t="s">
        <v>1725</v>
      </c>
      <c r="F460" t="s">
        <v>1726</v>
      </c>
      <c r="I460" t="s">
        <v>1882</v>
      </c>
      <c r="J460" t="s">
        <v>1883</v>
      </c>
      <c r="K460" t="s">
        <v>1265</v>
      </c>
      <c r="L460">
        <v>72</v>
      </c>
      <c r="M460">
        <v>72</v>
      </c>
      <c r="Q460">
        <v>144</v>
      </c>
      <c r="R460">
        <v>74.709999999999994</v>
      </c>
      <c r="S460">
        <v>74.150000000000006</v>
      </c>
      <c r="T460">
        <v>75.650000000000006</v>
      </c>
      <c r="U460">
        <v>76.349999999999994</v>
      </c>
      <c r="Y460">
        <v>76</v>
      </c>
      <c r="Z460">
        <v>81</v>
      </c>
      <c r="AA460">
        <v>87</v>
      </c>
      <c r="AE460">
        <v>8</v>
      </c>
      <c r="AF460">
        <v>13</v>
      </c>
      <c r="AJ460">
        <v>87</v>
      </c>
    </row>
    <row r="461" spans="1:36" x14ac:dyDescent="0.25">
      <c r="A461" s="3" t="str">
        <f t="shared" si="7"/>
        <v>Katherine Hollern</v>
      </c>
      <c r="B461" s="4">
        <v>45830</v>
      </c>
      <c r="C461" t="s">
        <v>1723</v>
      </c>
      <c r="D461" t="s">
        <v>1724</v>
      </c>
      <c r="E461" t="s">
        <v>1725</v>
      </c>
      <c r="F461" t="s">
        <v>1726</v>
      </c>
      <c r="I461" t="s">
        <v>1884</v>
      </c>
      <c r="J461" t="s">
        <v>1360</v>
      </c>
      <c r="K461" t="s">
        <v>1265</v>
      </c>
      <c r="L461">
        <v>73</v>
      </c>
      <c r="M461">
        <v>71</v>
      </c>
      <c r="Q461">
        <v>144</v>
      </c>
      <c r="R461">
        <v>74.709999999999994</v>
      </c>
      <c r="S461">
        <v>74.150000000000006</v>
      </c>
      <c r="T461">
        <v>76.650000000000006</v>
      </c>
      <c r="U461">
        <v>75.349999999999994</v>
      </c>
      <c r="Y461">
        <v>76</v>
      </c>
      <c r="Z461">
        <v>94</v>
      </c>
      <c r="AA461">
        <v>87</v>
      </c>
      <c r="AE461">
        <v>9</v>
      </c>
      <c r="AF461">
        <v>13</v>
      </c>
      <c r="AJ461">
        <v>87</v>
      </c>
    </row>
    <row r="462" spans="1:36" x14ac:dyDescent="0.25">
      <c r="A462" s="3" t="str">
        <f t="shared" si="7"/>
        <v>Amaia Latorre</v>
      </c>
      <c r="B462" s="4">
        <v>45830</v>
      </c>
      <c r="C462" t="s">
        <v>1723</v>
      </c>
      <c r="D462" t="s">
        <v>1724</v>
      </c>
      <c r="E462" t="s">
        <v>1725</v>
      </c>
      <c r="F462" t="s">
        <v>1726</v>
      </c>
      <c r="I462" t="s">
        <v>1885</v>
      </c>
      <c r="J462" t="s">
        <v>1886</v>
      </c>
      <c r="K462" t="s">
        <v>1265</v>
      </c>
      <c r="L462">
        <v>71</v>
      </c>
      <c r="M462">
        <v>73</v>
      </c>
      <c r="Q462">
        <v>144</v>
      </c>
      <c r="R462">
        <v>74.709999999999994</v>
      </c>
      <c r="S462">
        <v>74.150000000000006</v>
      </c>
      <c r="T462">
        <v>74.650000000000006</v>
      </c>
      <c r="U462">
        <v>77.349999999999994</v>
      </c>
      <c r="Y462">
        <v>76</v>
      </c>
      <c r="Z462">
        <v>63</v>
      </c>
      <c r="AA462">
        <v>87</v>
      </c>
      <c r="AE462">
        <v>7</v>
      </c>
      <c r="AF462">
        <v>13</v>
      </c>
      <c r="AJ462">
        <v>87</v>
      </c>
    </row>
    <row r="463" spans="1:36" x14ac:dyDescent="0.25">
      <c r="A463" s="3" t="str">
        <f t="shared" si="7"/>
        <v>Thalia Martin</v>
      </c>
      <c r="B463" s="4">
        <v>45830</v>
      </c>
      <c r="C463" t="s">
        <v>1723</v>
      </c>
      <c r="D463" t="s">
        <v>1724</v>
      </c>
      <c r="E463" t="s">
        <v>1725</v>
      </c>
      <c r="F463" t="s">
        <v>1726</v>
      </c>
      <c r="I463" t="s">
        <v>1887</v>
      </c>
      <c r="J463" t="s">
        <v>1888</v>
      </c>
      <c r="K463" t="s">
        <v>1265</v>
      </c>
      <c r="L463">
        <v>75</v>
      </c>
      <c r="M463">
        <v>69</v>
      </c>
      <c r="Q463">
        <v>144</v>
      </c>
      <c r="R463">
        <v>74.709999999999994</v>
      </c>
      <c r="S463">
        <v>74.150000000000006</v>
      </c>
      <c r="T463">
        <v>78.650000000000006</v>
      </c>
      <c r="U463">
        <v>73.349999999999994</v>
      </c>
      <c r="Y463">
        <v>76</v>
      </c>
      <c r="Z463">
        <v>115</v>
      </c>
      <c r="AA463">
        <v>87</v>
      </c>
      <c r="AE463">
        <v>11</v>
      </c>
      <c r="AF463">
        <v>13</v>
      </c>
      <c r="AJ463">
        <v>87</v>
      </c>
    </row>
    <row r="464" spans="1:36" x14ac:dyDescent="0.25">
      <c r="A464" s="3" t="str">
        <f t="shared" si="7"/>
        <v>Anais Meyssonnier</v>
      </c>
      <c r="B464" s="4">
        <v>45830</v>
      </c>
      <c r="C464" t="s">
        <v>1723</v>
      </c>
      <c r="D464" t="s">
        <v>1724</v>
      </c>
      <c r="E464" t="s">
        <v>1725</v>
      </c>
      <c r="F464" t="s">
        <v>1726</v>
      </c>
      <c r="I464" t="s">
        <v>1889</v>
      </c>
      <c r="J464" t="s">
        <v>1890</v>
      </c>
      <c r="K464" t="s">
        <v>1265</v>
      </c>
      <c r="L464">
        <v>70</v>
      </c>
      <c r="M464">
        <v>74</v>
      </c>
      <c r="Q464">
        <v>144</v>
      </c>
      <c r="R464">
        <v>74.709999999999994</v>
      </c>
      <c r="S464">
        <v>74.150000000000006</v>
      </c>
      <c r="T464">
        <v>73.650000000000006</v>
      </c>
      <c r="U464">
        <v>78.349999999999994</v>
      </c>
      <c r="Y464">
        <v>76</v>
      </c>
      <c r="Z464">
        <v>42</v>
      </c>
      <c r="AA464">
        <v>87</v>
      </c>
      <c r="AE464">
        <v>6</v>
      </c>
      <c r="AF464">
        <v>13</v>
      </c>
      <c r="AJ464">
        <v>87</v>
      </c>
    </row>
    <row r="465" spans="1:36" x14ac:dyDescent="0.25">
      <c r="A465" s="3" t="str">
        <f t="shared" si="7"/>
        <v>Emie Peronnin</v>
      </c>
      <c r="B465" s="4">
        <v>45830</v>
      </c>
      <c r="C465" t="s">
        <v>1723</v>
      </c>
      <c r="D465" t="s">
        <v>1724</v>
      </c>
      <c r="E465" t="s">
        <v>1725</v>
      </c>
      <c r="F465" t="s">
        <v>1726</v>
      </c>
      <c r="I465" t="s">
        <v>1891</v>
      </c>
      <c r="J465" t="s">
        <v>1892</v>
      </c>
      <c r="K465" t="s">
        <v>1265</v>
      </c>
      <c r="L465">
        <v>73</v>
      </c>
      <c r="M465">
        <v>71</v>
      </c>
      <c r="Q465">
        <v>144</v>
      </c>
      <c r="R465">
        <v>74.709999999999994</v>
      </c>
      <c r="S465">
        <v>74.150000000000006</v>
      </c>
      <c r="T465">
        <v>76.650000000000006</v>
      </c>
      <c r="U465">
        <v>75.349999999999994</v>
      </c>
      <c r="Y465">
        <v>76</v>
      </c>
      <c r="Z465">
        <v>94</v>
      </c>
      <c r="AA465">
        <v>87</v>
      </c>
      <c r="AE465">
        <v>9</v>
      </c>
      <c r="AF465">
        <v>13</v>
      </c>
      <c r="AJ465">
        <v>87</v>
      </c>
    </row>
    <row r="466" spans="1:36" x14ac:dyDescent="0.25">
      <c r="A466" s="3" t="str">
        <f t="shared" si="7"/>
        <v>Agathe Sauzon</v>
      </c>
      <c r="B466" s="4">
        <v>45830</v>
      </c>
      <c r="C466" t="s">
        <v>1723</v>
      </c>
      <c r="D466" t="s">
        <v>1724</v>
      </c>
      <c r="E466" t="s">
        <v>1725</v>
      </c>
      <c r="F466" t="s">
        <v>1726</v>
      </c>
      <c r="I466" t="s">
        <v>1893</v>
      </c>
      <c r="J466" t="s">
        <v>1247</v>
      </c>
      <c r="K466" t="s">
        <v>1265</v>
      </c>
      <c r="L466">
        <v>72</v>
      </c>
      <c r="M466">
        <v>72</v>
      </c>
      <c r="Q466">
        <v>144</v>
      </c>
      <c r="R466">
        <v>74.709999999999994</v>
      </c>
      <c r="S466">
        <v>74.150000000000006</v>
      </c>
      <c r="T466">
        <v>75.650000000000006</v>
      </c>
      <c r="U466">
        <v>76.349999999999994</v>
      </c>
      <c r="Y466">
        <v>76</v>
      </c>
      <c r="Z466">
        <v>81</v>
      </c>
      <c r="AA466">
        <v>87</v>
      </c>
      <c r="AE466">
        <v>8</v>
      </c>
      <c r="AF466">
        <v>13</v>
      </c>
      <c r="AJ466">
        <v>87</v>
      </c>
    </row>
    <row r="467" spans="1:36" x14ac:dyDescent="0.25">
      <c r="A467" s="3" t="str">
        <f t="shared" si="7"/>
        <v>Sophie Witt</v>
      </c>
      <c r="B467" s="4">
        <v>45830</v>
      </c>
      <c r="C467" t="s">
        <v>1723</v>
      </c>
      <c r="D467" t="s">
        <v>1724</v>
      </c>
      <c r="E467" t="s">
        <v>1725</v>
      </c>
      <c r="F467" t="s">
        <v>1726</v>
      </c>
      <c r="I467" t="s">
        <v>1894</v>
      </c>
      <c r="J467" t="s">
        <v>1218</v>
      </c>
      <c r="K467" t="s">
        <v>1265</v>
      </c>
      <c r="L467">
        <v>71</v>
      </c>
      <c r="M467">
        <v>73</v>
      </c>
      <c r="Q467">
        <v>144</v>
      </c>
      <c r="R467">
        <v>74.709999999999994</v>
      </c>
      <c r="S467">
        <v>74.150000000000006</v>
      </c>
      <c r="T467">
        <v>74.650000000000006</v>
      </c>
      <c r="U467">
        <v>77.349999999999994</v>
      </c>
      <c r="Y467">
        <v>76</v>
      </c>
      <c r="Z467">
        <v>63</v>
      </c>
      <c r="AA467">
        <v>87</v>
      </c>
      <c r="AE467">
        <v>7</v>
      </c>
      <c r="AF467">
        <v>13</v>
      </c>
      <c r="AJ467">
        <v>87</v>
      </c>
    </row>
    <row r="468" spans="1:36" x14ac:dyDescent="0.25">
      <c r="A468" s="3" t="str">
        <f t="shared" si="7"/>
        <v>Gudrun Bjorgvinsdottir</v>
      </c>
      <c r="B468" s="4">
        <v>45830</v>
      </c>
      <c r="C468" t="s">
        <v>1723</v>
      </c>
      <c r="D468" t="s">
        <v>1724</v>
      </c>
      <c r="E468" t="s">
        <v>1725</v>
      </c>
      <c r="F468" t="s">
        <v>1726</v>
      </c>
      <c r="I468" t="s">
        <v>1895</v>
      </c>
      <c r="J468" t="s">
        <v>1896</v>
      </c>
      <c r="K468" t="s">
        <v>1265</v>
      </c>
      <c r="L468">
        <v>74</v>
      </c>
      <c r="M468">
        <v>71</v>
      </c>
      <c r="Q468">
        <v>145</v>
      </c>
      <c r="R468">
        <v>74.709999999999994</v>
      </c>
      <c r="S468">
        <v>74.150000000000006</v>
      </c>
      <c r="T468">
        <v>77.650000000000006</v>
      </c>
      <c r="U468">
        <v>75.349999999999994</v>
      </c>
      <c r="Y468">
        <v>76.5</v>
      </c>
      <c r="Z468">
        <v>106</v>
      </c>
      <c r="AA468">
        <v>96</v>
      </c>
      <c r="AE468">
        <v>10</v>
      </c>
      <c r="AF468">
        <v>14</v>
      </c>
      <c r="AJ468">
        <v>96</v>
      </c>
    </row>
    <row r="469" spans="1:36" x14ac:dyDescent="0.25">
      <c r="A469" s="3" t="str">
        <f t="shared" si="7"/>
        <v>Sofia Cherif Essakali</v>
      </c>
      <c r="B469" s="4">
        <v>45830</v>
      </c>
      <c r="C469" t="s">
        <v>1723</v>
      </c>
      <c r="D469" t="s">
        <v>1724</v>
      </c>
      <c r="E469" t="s">
        <v>1725</v>
      </c>
      <c r="F469" t="s">
        <v>1726</v>
      </c>
      <c r="I469" t="s">
        <v>1897</v>
      </c>
      <c r="J469" t="s">
        <v>1267</v>
      </c>
      <c r="K469" t="s">
        <v>1265</v>
      </c>
      <c r="L469">
        <v>74</v>
      </c>
      <c r="M469">
        <v>71</v>
      </c>
      <c r="Q469">
        <v>145</v>
      </c>
      <c r="R469">
        <v>74.709999999999994</v>
      </c>
      <c r="S469">
        <v>74.150000000000006</v>
      </c>
      <c r="T469">
        <v>77.650000000000006</v>
      </c>
      <c r="U469">
        <v>75.349999999999994</v>
      </c>
      <c r="Y469">
        <v>76.5</v>
      </c>
      <c r="Z469">
        <v>106</v>
      </c>
      <c r="AA469">
        <v>96</v>
      </c>
      <c r="AE469">
        <v>10</v>
      </c>
      <c r="AF469">
        <v>14</v>
      </c>
      <c r="AJ469">
        <v>96</v>
      </c>
    </row>
    <row r="470" spans="1:36" x14ac:dyDescent="0.25">
      <c r="A470" s="3" t="str">
        <f t="shared" si="7"/>
        <v>Megan Dennis</v>
      </c>
      <c r="B470" s="4">
        <v>45830</v>
      </c>
      <c r="C470" t="s">
        <v>1723</v>
      </c>
      <c r="D470" t="s">
        <v>1724</v>
      </c>
      <c r="E470" t="s">
        <v>1725</v>
      </c>
      <c r="F470" t="s">
        <v>1726</v>
      </c>
      <c r="I470" t="s">
        <v>1898</v>
      </c>
      <c r="J470" t="s">
        <v>1177</v>
      </c>
      <c r="K470" t="s">
        <v>1265</v>
      </c>
      <c r="L470">
        <v>78</v>
      </c>
      <c r="M470">
        <v>67</v>
      </c>
      <c r="Q470">
        <v>145</v>
      </c>
      <c r="R470">
        <v>74.709999999999994</v>
      </c>
      <c r="S470">
        <v>74.150000000000006</v>
      </c>
      <c r="T470">
        <v>81.650000000000006</v>
      </c>
      <c r="U470">
        <v>71.349999999999994</v>
      </c>
      <c r="Y470">
        <v>76.5</v>
      </c>
      <c r="Z470">
        <v>130</v>
      </c>
      <c r="AA470">
        <v>96</v>
      </c>
      <c r="AE470">
        <v>14</v>
      </c>
      <c r="AF470">
        <v>14</v>
      </c>
      <c r="AJ470">
        <v>96</v>
      </c>
    </row>
    <row r="471" spans="1:36" x14ac:dyDescent="0.25">
      <c r="A471" s="3" t="str">
        <f t="shared" si="7"/>
        <v>Danielle Du Toit</v>
      </c>
      <c r="B471" s="4">
        <v>45830</v>
      </c>
      <c r="C471" t="s">
        <v>1723</v>
      </c>
      <c r="D471" t="s">
        <v>1724</v>
      </c>
      <c r="E471" t="s">
        <v>1725</v>
      </c>
      <c r="F471" t="s">
        <v>1726</v>
      </c>
      <c r="I471" t="s">
        <v>1899</v>
      </c>
      <c r="J471" t="s">
        <v>1900</v>
      </c>
      <c r="K471" t="s">
        <v>1265</v>
      </c>
      <c r="L471">
        <v>74</v>
      </c>
      <c r="M471">
        <v>71</v>
      </c>
      <c r="Q471">
        <v>145</v>
      </c>
      <c r="R471">
        <v>74.709999999999994</v>
      </c>
      <c r="S471">
        <v>74.150000000000006</v>
      </c>
      <c r="T471">
        <v>77.650000000000006</v>
      </c>
      <c r="U471">
        <v>75.349999999999994</v>
      </c>
      <c r="Y471">
        <v>76.5</v>
      </c>
      <c r="Z471">
        <v>106</v>
      </c>
      <c r="AA471">
        <v>96</v>
      </c>
      <c r="AE471">
        <v>10</v>
      </c>
      <c r="AF471">
        <v>14</v>
      </c>
      <c r="AJ471">
        <v>96</v>
      </c>
    </row>
    <row r="472" spans="1:36" x14ac:dyDescent="0.25">
      <c r="A472" s="3" t="str">
        <f t="shared" si="7"/>
        <v>Emma Grechi</v>
      </c>
      <c r="B472" s="4">
        <v>45830</v>
      </c>
      <c r="C472" t="s">
        <v>1723</v>
      </c>
      <c r="D472" t="s">
        <v>1724</v>
      </c>
      <c r="E472" t="s">
        <v>1725</v>
      </c>
      <c r="F472" t="s">
        <v>1726</v>
      </c>
      <c r="I472" t="s">
        <v>1901</v>
      </c>
      <c r="J472" t="s">
        <v>1173</v>
      </c>
      <c r="K472" t="s">
        <v>1265</v>
      </c>
      <c r="L472">
        <v>68</v>
      </c>
      <c r="M472">
        <v>77</v>
      </c>
      <c r="Q472">
        <v>145</v>
      </c>
      <c r="R472">
        <v>74.709999999999994</v>
      </c>
      <c r="S472">
        <v>74.150000000000006</v>
      </c>
      <c r="T472">
        <v>71.650000000000006</v>
      </c>
      <c r="U472">
        <v>81.349999999999994</v>
      </c>
      <c r="Y472">
        <v>76.5</v>
      </c>
      <c r="Z472">
        <v>12</v>
      </c>
      <c r="AA472">
        <v>96</v>
      </c>
      <c r="AE472">
        <v>4</v>
      </c>
      <c r="AF472">
        <v>14</v>
      </c>
      <c r="AJ472">
        <v>96</v>
      </c>
    </row>
    <row r="473" spans="1:36" x14ac:dyDescent="0.25">
      <c r="A473" s="3" t="str">
        <f t="shared" si="7"/>
        <v>Mayka Hoogeboom</v>
      </c>
      <c r="B473" s="4">
        <v>45830</v>
      </c>
      <c r="C473" t="s">
        <v>1723</v>
      </c>
      <c r="D473" t="s">
        <v>1724</v>
      </c>
      <c r="E473" t="s">
        <v>1725</v>
      </c>
      <c r="F473" t="s">
        <v>1726</v>
      </c>
      <c r="I473" t="s">
        <v>1902</v>
      </c>
      <c r="J473" t="s">
        <v>1903</v>
      </c>
      <c r="K473" t="s">
        <v>1265</v>
      </c>
      <c r="L473">
        <v>72</v>
      </c>
      <c r="M473">
        <v>73</v>
      </c>
      <c r="Q473">
        <v>145</v>
      </c>
      <c r="R473">
        <v>74.709999999999994</v>
      </c>
      <c r="S473">
        <v>74.150000000000006</v>
      </c>
      <c r="T473">
        <v>75.650000000000006</v>
      </c>
      <c r="U473">
        <v>77.349999999999994</v>
      </c>
      <c r="Y473">
        <v>76.5</v>
      </c>
      <c r="Z473">
        <v>81</v>
      </c>
      <c r="AA473">
        <v>96</v>
      </c>
      <c r="AE473">
        <v>8</v>
      </c>
      <c r="AF473">
        <v>14</v>
      </c>
      <c r="AJ473">
        <v>96</v>
      </c>
    </row>
    <row r="474" spans="1:36" x14ac:dyDescent="0.25">
      <c r="A474" s="3" t="str">
        <f t="shared" si="7"/>
        <v>Ariane Klotz</v>
      </c>
      <c r="B474" s="4">
        <v>45830</v>
      </c>
      <c r="C474" t="s">
        <v>1723</v>
      </c>
      <c r="D474" t="s">
        <v>1724</v>
      </c>
      <c r="E474" t="s">
        <v>1725</v>
      </c>
      <c r="F474" t="s">
        <v>1726</v>
      </c>
      <c r="I474" t="s">
        <v>1904</v>
      </c>
      <c r="J474" t="s">
        <v>1905</v>
      </c>
      <c r="K474" t="s">
        <v>1265</v>
      </c>
      <c r="L474">
        <v>72</v>
      </c>
      <c r="M474">
        <v>73</v>
      </c>
      <c r="Q474">
        <v>145</v>
      </c>
      <c r="R474">
        <v>74.709999999999994</v>
      </c>
      <c r="S474">
        <v>74.150000000000006</v>
      </c>
      <c r="T474">
        <v>75.650000000000006</v>
      </c>
      <c r="U474">
        <v>77.349999999999994</v>
      </c>
      <c r="Y474">
        <v>76.5</v>
      </c>
      <c r="Z474">
        <v>81</v>
      </c>
      <c r="AA474">
        <v>96</v>
      </c>
      <c r="AE474">
        <v>8</v>
      </c>
      <c r="AF474">
        <v>14</v>
      </c>
      <c r="AJ474">
        <v>96</v>
      </c>
    </row>
    <row r="475" spans="1:36" x14ac:dyDescent="0.25">
      <c r="A475" s="3" t="str">
        <f t="shared" si="7"/>
        <v>Helen Tamy Kreuzer</v>
      </c>
      <c r="B475" s="4">
        <v>45830</v>
      </c>
      <c r="C475" t="s">
        <v>1723</v>
      </c>
      <c r="D475" t="s">
        <v>1724</v>
      </c>
      <c r="E475" t="s">
        <v>1725</v>
      </c>
      <c r="F475" t="s">
        <v>1726</v>
      </c>
      <c r="I475" t="s">
        <v>1906</v>
      </c>
      <c r="J475" t="s">
        <v>1907</v>
      </c>
      <c r="K475" t="s">
        <v>1265</v>
      </c>
      <c r="L475">
        <v>71</v>
      </c>
      <c r="M475">
        <v>74</v>
      </c>
      <c r="Q475">
        <v>145</v>
      </c>
      <c r="R475">
        <v>74.709999999999994</v>
      </c>
      <c r="S475">
        <v>74.150000000000006</v>
      </c>
      <c r="T475">
        <v>74.650000000000006</v>
      </c>
      <c r="U475">
        <v>78.349999999999994</v>
      </c>
      <c r="Y475">
        <v>76.5</v>
      </c>
      <c r="Z475">
        <v>63</v>
      </c>
      <c r="AA475">
        <v>96</v>
      </c>
      <c r="AE475">
        <v>7</v>
      </c>
      <c r="AF475">
        <v>14</v>
      </c>
      <c r="AJ475">
        <v>96</v>
      </c>
    </row>
    <row r="476" spans="1:36" x14ac:dyDescent="0.25">
      <c r="A476" s="3" t="str">
        <f t="shared" si="7"/>
        <v>Hester Sicking</v>
      </c>
      <c r="B476" s="4">
        <v>45830</v>
      </c>
      <c r="C476" t="s">
        <v>1723</v>
      </c>
      <c r="D476" t="s">
        <v>1724</v>
      </c>
      <c r="E476" t="s">
        <v>1725</v>
      </c>
      <c r="F476" t="s">
        <v>1726</v>
      </c>
      <c r="I476" t="s">
        <v>1908</v>
      </c>
      <c r="J476" t="s">
        <v>1909</v>
      </c>
      <c r="K476" t="s">
        <v>1265</v>
      </c>
      <c r="L476">
        <v>73</v>
      </c>
      <c r="M476">
        <v>72</v>
      </c>
      <c r="Q476">
        <v>145</v>
      </c>
      <c r="R476">
        <v>74.709999999999994</v>
      </c>
      <c r="S476">
        <v>74.150000000000006</v>
      </c>
      <c r="T476">
        <v>76.650000000000006</v>
      </c>
      <c r="U476">
        <v>76.349999999999994</v>
      </c>
      <c r="Y476">
        <v>76.5</v>
      </c>
      <c r="Z476">
        <v>94</v>
      </c>
      <c r="AA476">
        <v>96</v>
      </c>
      <c r="AE476">
        <v>9</v>
      </c>
      <c r="AF476">
        <v>14</v>
      </c>
      <c r="AJ476">
        <v>96</v>
      </c>
    </row>
    <row r="477" spans="1:36" x14ac:dyDescent="0.25">
      <c r="A477" s="3" t="str">
        <f t="shared" si="7"/>
        <v>Michele Thomson</v>
      </c>
      <c r="B477" s="4">
        <v>45830</v>
      </c>
      <c r="C477" t="s">
        <v>1723</v>
      </c>
      <c r="D477" t="s">
        <v>1724</v>
      </c>
      <c r="E477" t="s">
        <v>1725</v>
      </c>
      <c r="F477" t="s">
        <v>1726</v>
      </c>
      <c r="I477" t="s">
        <v>1910</v>
      </c>
      <c r="J477" t="s">
        <v>1911</v>
      </c>
      <c r="K477" t="s">
        <v>1265</v>
      </c>
      <c r="L477">
        <v>70</v>
      </c>
      <c r="M477">
        <v>75</v>
      </c>
      <c r="Q477">
        <v>145</v>
      </c>
      <c r="R477">
        <v>74.709999999999994</v>
      </c>
      <c r="S477">
        <v>74.150000000000006</v>
      </c>
      <c r="T477">
        <v>73.650000000000006</v>
      </c>
      <c r="U477">
        <v>79.349999999999994</v>
      </c>
      <c r="Y477">
        <v>76.5</v>
      </c>
      <c r="Z477">
        <v>42</v>
      </c>
      <c r="AA477">
        <v>96</v>
      </c>
      <c r="AE477">
        <v>6</v>
      </c>
      <c r="AF477">
        <v>14</v>
      </c>
      <c r="AJ477">
        <v>96</v>
      </c>
    </row>
    <row r="478" spans="1:36" x14ac:dyDescent="0.25">
      <c r="A478" s="3" t="str">
        <f t="shared" si="7"/>
        <v>Neha Tripathi</v>
      </c>
      <c r="B478" s="4">
        <v>45830</v>
      </c>
      <c r="C478" t="s">
        <v>1723</v>
      </c>
      <c r="D478" t="s">
        <v>1724</v>
      </c>
      <c r="E478" t="s">
        <v>1725</v>
      </c>
      <c r="F478" t="s">
        <v>1726</v>
      </c>
      <c r="I478" t="s">
        <v>1912</v>
      </c>
      <c r="J478" t="s">
        <v>1913</v>
      </c>
      <c r="K478" t="s">
        <v>1265</v>
      </c>
      <c r="L478">
        <v>72</v>
      </c>
      <c r="M478">
        <v>73</v>
      </c>
      <c r="Q478">
        <v>145</v>
      </c>
      <c r="R478">
        <v>74.709999999999994</v>
      </c>
      <c r="S478">
        <v>74.150000000000006</v>
      </c>
      <c r="T478">
        <v>75.650000000000006</v>
      </c>
      <c r="U478">
        <v>77.349999999999994</v>
      </c>
      <c r="Y478">
        <v>76.5</v>
      </c>
      <c r="Z478">
        <v>81</v>
      </c>
      <c r="AA478">
        <v>96</v>
      </c>
      <c r="AE478">
        <v>8</v>
      </c>
      <c r="AF478">
        <v>14</v>
      </c>
      <c r="AJ478">
        <v>96</v>
      </c>
    </row>
    <row r="479" spans="1:36" x14ac:dyDescent="0.25">
      <c r="A479" s="3" t="str">
        <f t="shared" si="7"/>
        <v>Nobuhle Dlamini</v>
      </c>
      <c r="B479" s="4">
        <v>45830</v>
      </c>
      <c r="C479" t="s">
        <v>1723</v>
      </c>
      <c r="D479" t="s">
        <v>1724</v>
      </c>
      <c r="E479" t="s">
        <v>1725</v>
      </c>
      <c r="F479" t="s">
        <v>1726</v>
      </c>
      <c r="I479" t="s">
        <v>1914</v>
      </c>
      <c r="J479" t="s">
        <v>1915</v>
      </c>
      <c r="K479" t="s">
        <v>1265</v>
      </c>
      <c r="L479">
        <v>71</v>
      </c>
      <c r="M479">
        <v>75</v>
      </c>
      <c r="Q479">
        <v>146</v>
      </c>
      <c r="R479">
        <v>74.709999999999994</v>
      </c>
      <c r="S479">
        <v>74.150000000000006</v>
      </c>
      <c r="T479">
        <v>74.650000000000006</v>
      </c>
      <c r="U479">
        <v>79.349999999999994</v>
      </c>
      <c r="Y479">
        <v>77</v>
      </c>
      <c r="Z479">
        <v>63</v>
      </c>
      <c r="AA479">
        <v>107</v>
      </c>
      <c r="AE479">
        <v>7</v>
      </c>
      <c r="AF479">
        <v>15</v>
      </c>
      <c r="AJ479">
        <v>107</v>
      </c>
    </row>
    <row r="480" spans="1:36" x14ac:dyDescent="0.25">
      <c r="A480" s="3" t="str">
        <f t="shared" si="7"/>
        <v>Kiera Floyd</v>
      </c>
      <c r="B480" s="4">
        <v>45830</v>
      </c>
      <c r="C480" t="s">
        <v>1723</v>
      </c>
      <c r="D480" t="s">
        <v>1724</v>
      </c>
      <c r="E480" t="s">
        <v>1725</v>
      </c>
      <c r="F480" t="s">
        <v>1726</v>
      </c>
      <c r="I480" t="s">
        <v>1916</v>
      </c>
      <c r="J480" t="s">
        <v>1917</v>
      </c>
      <c r="K480" t="s">
        <v>1265</v>
      </c>
      <c r="L480">
        <v>78</v>
      </c>
      <c r="M480">
        <v>68</v>
      </c>
      <c r="Q480">
        <v>146</v>
      </c>
      <c r="R480">
        <v>74.709999999999994</v>
      </c>
      <c r="S480">
        <v>74.150000000000006</v>
      </c>
      <c r="T480">
        <v>81.650000000000006</v>
      </c>
      <c r="U480">
        <v>72.349999999999994</v>
      </c>
      <c r="Y480">
        <v>77</v>
      </c>
      <c r="Z480">
        <v>130</v>
      </c>
      <c r="AA480">
        <v>107</v>
      </c>
      <c r="AE480">
        <v>14</v>
      </c>
      <c r="AF480">
        <v>15</v>
      </c>
      <c r="AJ480">
        <v>107</v>
      </c>
    </row>
    <row r="481" spans="1:36" x14ac:dyDescent="0.25">
      <c r="A481" s="3" t="str">
        <f t="shared" si="7"/>
        <v>Tiia Koivisto</v>
      </c>
      <c r="B481" s="4">
        <v>45830</v>
      </c>
      <c r="C481" t="s">
        <v>1723</v>
      </c>
      <c r="D481" t="s">
        <v>1724</v>
      </c>
      <c r="E481" t="s">
        <v>1725</v>
      </c>
      <c r="F481" t="s">
        <v>1726</v>
      </c>
      <c r="I481" t="s">
        <v>1918</v>
      </c>
      <c r="J481" t="s">
        <v>1919</v>
      </c>
      <c r="K481" t="s">
        <v>1265</v>
      </c>
      <c r="L481">
        <v>76</v>
      </c>
      <c r="M481">
        <v>70</v>
      </c>
      <c r="Q481">
        <v>146</v>
      </c>
      <c r="R481">
        <v>74.709999999999994</v>
      </c>
      <c r="S481">
        <v>74.150000000000006</v>
      </c>
      <c r="T481">
        <v>79.650000000000006</v>
      </c>
      <c r="U481">
        <v>74.349999999999994</v>
      </c>
      <c r="Y481">
        <v>77</v>
      </c>
      <c r="Z481">
        <v>121</v>
      </c>
      <c r="AA481">
        <v>107</v>
      </c>
      <c r="AE481">
        <v>12</v>
      </c>
      <c r="AF481">
        <v>15</v>
      </c>
      <c r="AJ481">
        <v>107</v>
      </c>
    </row>
    <row r="482" spans="1:36" x14ac:dyDescent="0.25">
      <c r="A482" s="3" t="str">
        <f t="shared" si="7"/>
        <v>Tereza Kozeluhova</v>
      </c>
      <c r="B482" s="4">
        <v>45830</v>
      </c>
      <c r="C482" t="s">
        <v>1723</v>
      </c>
      <c r="D482" t="s">
        <v>1724</v>
      </c>
      <c r="E482" t="s">
        <v>1725</v>
      </c>
      <c r="F482" t="s">
        <v>1726</v>
      </c>
      <c r="I482" t="s">
        <v>1920</v>
      </c>
      <c r="J482" t="s">
        <v>1829</v>
      </c>
      <c r="K482" t="s">
        <v>1265</v>
      </c>
      <c r="L482">
        <v>73</v>
      </c>
      <c r="M482">
        <v>73</v>
      </c>
      <c r="Q482">
        <v>146</v>
      </c>
      <c r="R482">
        <v>74.709999999999994</v>
      </c>
      <c r="S482">
        <v>74.150000000000006</v>
      </c>
      <c r="T482">
        <v>76.650000000000006</v>
      </c>
      <c r="U482">
        <v>77.349999999999994</v>
      </c>
      <c r="Y482">
        <v>77</v>
      </c>
      <c r="Z482">
        <v>94</v>
      </c>
      <c r="AA482">
        <v>107</v>
      </c>
      <c r="AE482">
        <v>9</v>
      </c>
      <c r="AF482">
        <v>15</v>
      </c>
      <c r="AJ482">
        <v>107</v>
      </c>
    </row>
    <row r="483" spans="1:36" x14ac:dyDescent="0.25">
      <c r="A483" s="3" t="str">
        <f t="shared" si="7"/>
        <v>Lorna Mcclymont</v>
      </c>
      <c r="B483" s="4">
        <v>45830</v>
      </c>
      <c r="C483" t="s">
        <v>1723</v>
      </c>
      <c r="D483" t="s">
        <v>1724</v>
      </c>
      <c r="E483" t="s">
        <v>1725</v>
      </c>
      <c r="F483" t="s">
        <v>1726</v>
      </c>
      <c r="I483" t="s">
        <v>1921</v>
      </c>
      <c r="J483" t="s">
        <v>1922</v>
      </c>
      <c r="K483" t="s">
        <v>1265</v>
      </c>
      <c r="L483">
        <v>72</v>
      </c>
      <c r="M483">
        <v>74</v>
      </c>
      <c r="Q483">
        <v>146</v>
      </c>
      <c r="R483">
        <v>74.709999999999994</v>
      </c>
      <c r="S483">
        <v>74.150000000000006</v>
      </c>
      <c r="T483">
        <v>75.650000000000006</v>
      </c>
      <c r="U483">
        <v>78.349999999999994</v>
      </c>
      <c r="Y483">
        <v>77</v>
      </c>
      <c r="Z483">
        <v>81</v>
      </c>
      <c r="AA483">
        <v>107</v>
      </c>
      <c r="AE483">
        <v>8</v>
      </c>
      <c r="AF483">
        <v>15</v>
      </c>
      <c r="AJ483">
        <v>107</v>
      </c>
    </row>
    <row r="484" spans="1:36" x14ac:dyDescent="0.25">
      <c r="A484" s="3" t="str">
        <f t="shared" si="7"/>
        <v>Anne-Charlotte Mora</v>
      </c>
      <c r="B484" s="4">
        <v>45830</v>
      </c>
      <c r="C484" t="s">
        <v>1723</v>
      </c>
      <c r="D484" t="s">
        <v>1724</v>
      </c>
      <c r="E484" t="s">
        <v>1725</v>
      </c>
      <c r="F484" t="s">
        <v>1726</v>
      </c>
      <c r="I484" t="s">
        <v>1923</v>
      </c>
      <c r="J484" t="s">
        <v>1924</v>
      </c>
      <c r="K484" t="s">
        <v>1265</v>
      </c>
      <c r="L484">
        <v>76</v>
      </c>
      <c r="M484">
        <v>70</v>
      </c>
      <c r="Q484">
        <v>146</v>
      </c>
      <c r="R484">
        <v>74.709999999999994</v>
      </c>
      <c r="S484">
        <v>74.150000000000006</v>
      </c>
      <c r="T484">
        <v>79.650000000000006</v>
      </c>
      <c r="U484">
        <v>74.349999999999994</v>
      </c>
      <c r="Y484">
        <v>77</v>
      </c>
      <c r="Z484">
        <v>121</v>
      </c>
      <c r="AA484">
        <v>107</v>
      </c>
      <c r="AE484">
        <v>12</v>
      </c>
      <c r="AF484">
        <v>15</v>
      </c>
      <c r="AJ484">
        <v>107</v>
      </c>
    </row>
    <row r="485" spans="1:36" x14ac:dyDescent="0.25">
      <c r="A485" s="3" t="str">
        <f t="shared" si="7"/>
        <v>Clara Moyano Reigosa</v>
      </c>
      <c r="B485" s="4">
        <v>45830</v>
      </c>
      <c r="C485" t="s">
        <v>1723</v>
      </c>
      <c r="D485" t="s">
        <v>1724</v>
      </c>
      <c r="E485" t="s">
        <v>1725</v>
      </c>
      <c r="F485" t="s">
        <v>1726</v>
      </c>
      <c r="I485" t="s">
        <v>1925</v>
      </c>
      <c r="J485" t="s">
        <v>1926</v>
      </c>
      <c r="K485" t="s">
        <v>1265</v>
      </c>
      <c r="L485">
        <v>77</v>
      </c>
      <c r="M485">
        <v>69</v>
      </c>
      <c r="Q485">
        <v>146</v>
      </c>
      <c r="R485">
        <v>74.709999999999994</v>
      </c>
      <c r="S485">
        <v>74.150000000000006</v>
      </c>
      <c r="T485">
        <v>80.650000000000006</v>
      </c>
      <c r="U485">
        <v>73.349999999999994</v>
      </c>
      <c r="Y485">
        <v>77</v>
      </c>
      <c r="Z485">
        <v>127</v>
      </c>
      <c r="AA485">
        <v>107</v>
      </c>
      <c r="AE485">
        <v>13</v>
      </c>
      <c r="AF485">
        <v>15</v>
      </c>
      <c r="AJ485">
        <v>107</v>
      </c>
    </row>
    <row r="486" spans="1:36" x14ac:dyDescent="0.25">
      <c r="A486" s="3" t="str">
        <f t="shared" si="7"/>
        <v>Alessia Nobilio</v>
      </c>
      <c r="B486" s="4">
        <v>45830</v>
      </c>
      <c r="C486" t="s">
        <v>1723</v>
      </c>
      <c r="D486" t="s">
        <v>1724</v>
      </c>
      <c r="E486" t="s">
        <v>1725</v>
      </c>
      <c r="F486" t="s">
        <v>1726</v>
      </c>
      <c r="I486" t="s">
        <v>1927</v>
      </c>
      <c r="J486" t="s">
        <v>1928</v>
      </c>
      <c r="K486" t="s">
        <v>1265</v>
      </c>
      <c r="L486">
        <v>78</v>
      </c>
      <c r="M486">
        <v>68</v>
      </c>
      <c r="Q486">
        <v>146</v>
      </c>
      <c r="R486">
        <v>74.709999999999994</v>
      </c>
      <c r="S486">
        <v>74.150000000000006</v>
      </c>
      <c r="T486">
        <v>81.650000000000006</v>
      </c>
      <c r="U486">
        <v>72.349999999999994</v>
      </c>
      <c r="Y486">
        <v>77</v>
      </c>
      <c r="Z486">
        <v>130</v>
      </c>
      <c r="AA486">
        <v>107</v>
      </c>
      <c r="AE486">
        <v>14</v>
      </c>
      <c r="AF486">
        <v>15</v>
      </c>
      <c r="AJ486">
        <v>107</v>
      </c>
    </row>
    <row r="487" spans="1:36" x14ac:dyDescent="0.25">
      <c r="A487" s="3" t="str">
        <f t="shared" si="7"/>
        <v>Avani Prashanth</v>
      </c>
      <c r="B487" s="4">
        <v>45830</v>
      </c>
      <c r="C487" t="s">
        <v>1723</v>
      </c>
      <c r="D487" t="s">
        <v>1724</v>
      </c>
      <c r="E487" t="s">
        <v>1725</v>
      </c>
      <c r="F487" t="s">
        <v>1726</v>
      </c>
      <c r="I487" t="s">
        <v>1929</v>
      </c>
      <c r="J487" t="s">
        <v>1930</v>
      </c>
      <c r="K487" t="s">
        <v>1265</v>
      </c>
      <c r="L487">
        <v>71</v>
      </c>
      <c r="M487">
        <v>75</v>
      </c>
      <c r="Q487">
        <v>146</v>
      </c>
      <c r="R487">
        <v>74.709999999999994</v>
      </c>
      <c r="S487">
        <v>74.150000000000006</v>
      </c>
      <c r="T487">
        <v>74.650000000000006</v>
      </c>
      <c r="U487">
        <v>79.349999999999994</v>
      </c>
      <c r="Y487">
        <v>77</v>
      </c>
      <c r="Z487">
        <v>63</v>
      </c>
      <c r="AA487">
        <v>107</v>
      </c>
      <c r="AE487">
        <v>7</v>
      </c>
      <c r="AF487">
        <v>15</v>
      </c>
      <c r="AJ487">
        <v>107</v>
      </c>
    </row>
    <row r="488" spans="1:36" x14ac:dyDescent="0.25">
      <c r="A488" s="3" t="str">
        <f t="shared" si="7"/>
        <v>Carmen Alonso</v>
      </c>
      <c r="B488" s="4">
        <v>45830</v>
      </c>
      <c r="C488" t="s">
        <v>1723</v>
      </c>
      <c r="D488" t="s">
        <v>1724</v>
      </c>
      <c r="E488" t="s">
        <v>1725</v>
      </c>
      <c r="F488" t="s">
        <v>1726</v>
      </c>
      <c r="I488" t="s">
        <v>1931</v>
      </c>
      <c r="J488" t="s">
        <v>1932</v>
      </c>
      <c r="K488" t="s">
        <v>1265</v>
      </c>
      <c r="L488">
        <v>75</v>
      </c>
      <c r="M488">
        <v>72</v>
      </c>
      <c r="Q488">
        <v>147</v>
      </c>
      <c r="R488">
        <v>74.709999999999994</v>
      </c>
      <c r="S488">
        <v>74.150000000000006</v>
      </c>
      <c r="T488">
        <v>78.650000000000006</v>
      </c>
      <c r="U488">
        <v>76.349999999999994</v>
      </c>
      <c r="Y488">
        <v>77.5</v>
      </c>
      <c r="Z488">
        <v>115</v>
      </c>
      <c r="AA488">
        <v>116</v>
      </c>
      <c r="AE488">
        <v>11</v>
      </c>
      <c r="AF488">
        <v>16</v>
      </c>
      <c r="AJ488">
        <v>116</v>
      </c>
    </row>
    <row r="489" spans="1:36" x14ac:dyDescent="0.25">
      <c r="A489" s="3" t="str">
        <f t="shared" si="7"/>
        <v>Ellie Gower</v>
      </c>
      <c r="B489" s="4">
        <v>45830</v>
      </c>
      <c r="C489" t="s">
        <v>1723</v>
      </c>
      <c r="D489" t="s">
        <v>1724</v>
      </c>
      <c r="E489" t="s">
        <v>1725</v>
      </c>
      <c r="F489" t="s">
        <v>1726</v>
      </c>
      <c r="I489" t="s">
        <v>1933</v>
      </c>
      <c r="J489" t="s">
        <v>1934</v>
      </c>
      <c r="K489" t="s">
        <v>1265</v>
      </c>
      <c r="L489">
        <v>74</v>
      </c>
      <c r="M489">
        <v>73</v>
      </c>
      <c r="Q489">
        <v>147</v>
      </c>
      <c r="R489">
        <v>74.709999999999994</v>
      </c>
      <c r="S489">
        <v>74.150000000000006</v>
      </c>
      <c r="T489">
        <v>77.650000000000006</v>
      </c>
      <c r="U489">
        <v>77.349999999999994</v>
      </c>
      <c r="Y489">
        <v>77.5</v>
      </c>
      <c r="Z489">
        <v>106</v>
      </c>
      <c r="AA489">
        <v>116</v>
      </c>
      <c r="AE489">
        <v>10</v>
      </c>
      <c r="AF489">
        <v>16</v>
      </c>
      <c r="AJ489">
        <v>116</v>
      </c>
    </row>
    <row r="490" spans="1:36" x14ac:dyDescent="0.25">
      <c r="A490" s="3" t="str">
        <f t="shared" si="7"/>
        <v>Charlotte Laffar</v>
      </c>
      <c r="B490" s="4">
        <v>45830</v>
      </c>
      <c r="C490" t="s">
        <v>1723</v>
      </c>
      <c r="D490" t="s">
        <v>1724</v>
      </c>
      <c r="E490" t="s">
        <v>1725</v>
      </c>
      <c r="F490" t="s">
        <v>1726</v>
      </c>
      <c r="I490" t="s">
        <v>1935</v>
      </c>
      <c r="J490" t="s">
        <v>1936</v>
      </c>
      <c r="K490" t="s">
        <v>1265</v>
      </c>
      <c r="L490">
        <v>71</v>
      </c>
      <c r="M490">
        <v>76</v>
      </c>
      <c r="Q490">
        <v>147</v>
      </c>
      <c r="R490">
        <v>74.709999999999994</v>
      </c>
      <c r="S490">
        <v>74.150000000000006</v>
      </c>
      <c r="T490">
        <v>74.650000000000006</v>
      </c>
      <c r="U490">
        <v>80.349999999999994</v>
      </c>
      <c r="Y490">
        <v>77.5</v>
      </c>
      <c r="Z490">
        <v>63</v>
      </c>
      <c r="AA490">
        <v>116</v>
      </c>
      <c r="AE490">
        <v>7</v>
      </c>
      <c r="AF490">
        <v>16</v>
      </c>
      <c r="AJ490">
        <v>116</v>
      </c>
    </row>
    <row r="491" spans="1:36" x14ac:dyDescent="0.25">
      <c r="A491" s="3" t="str">
        <f t="shared" si="7"/>
        <v>Laura Beveridge</v>
      </c>
      <c r="B491" s="4">
        <v>45830</v>
      </c>
      <c r="C491" t="s">
        <v>1723</v>
      </c>
      <c r="D491" t="s">
        <v>1724</v>
      </c>
      <c r="E491" t="s">
        <v>1725</v>
      </c>
      <c r="F491" t="s">
        <v>1726</v>
      </c>
      <c r="I491" t="s">
        <v>1937</v>
      </c>
      <c r="J491" t="s">
        <v>1240</v>
      </c>
      <c r="K491" t="s">
        <v>1265</v>
      </c>
      <c r="L491">
        <v>77</v>
      </c>
      <c r="M491">
        <v>71</v>
      </c>
      <c r="Q491">
        <v>148</v>
      </c>
      <c r="R491">
        <v>74.709999999999994</v>
      </c>
      <c r="S491">
        <v>74.150000000000006</v>
      </c>
      <c r="T491">
        <v>80.650000000000006</v>
      </c>
      <c r="U491">
        <v>75.349999999999994</v>
      </c>
      <c r="Y491">
        <v>78</v>
      </c>
      <c r="Z491">
        <v>127</v>
      </c>
      <c r="AA491">
        <v>119</v>
      </c>
      <c r="AE491">
        <v>13</v>
      </c>
      <c r="AF491">
        <v>17</v>
      </c>
      <c r="AJ491">
        <v>119</v>
      </c>
    </row>
    <row r="492" spans="1:36" x14ac:dyDescent="0.25">
      <c r="A492" s="3" t="str">
        <f t="shared" si="7"/>
        <v>Pasqualle Coffa</v>
      </c>
      <c r="B492" s="4">
        <v>45830</v>
      </c>
      <c r="C492" t="s">
        <v>1723</v>
      </c>
      <c r="D492" t="s">
        <v>1724</v>
      </c>
      <c r="E492" t="s">
        <v>1725</v>
      </c>
      <c r="F492" t="s">
        <v>1726</v>
      </c>
      <c r="I492" t="s">
        <v>1938</v>
      </c>
      <c r="J492" t="s">
        <v>1939</v>
      </c>
      <c r="K492" t="s">
        <v>1265</v>
      </c>
      <c r="L492">
        <v>74</v>
      </c>
      <c r="M492">
        <v>74</v>
      </c>
      <c r="Q492">
        <v>148</v>
      </c>
      <c r="R492">
        <v>74.709999999999994</v>
      </c>
      <c r="S492">
        <v>74.150000000000006</v>
      </c>
      <c r="T492">
        <v>77.650000000000006</v>
      </c>
      <c r="U492">
        <v>78.349999999999994</v>
      </c>
      <c r="Y492">
        <v>78</v>
      </c>
      <c r="Z492">
        <v>106</v>
      </c>
      <c r="AA492">
        <v>119</v>
      </c>
      <c r="AE492">
        <v>10</v>
      </c>
      <c r="AF492">
        <v>17</v>
      </c>
      <c r="AJ492">
        <v>119</v>
      </c>
    </row>
    <row r="493" spans="1:36" x14ac:dyDescent="0.25">
      <c r="A493" s="3" t="str">
        <f t="shared" si="7"/>
        <v>Blanca Fernandez</v>
      </c>
      <c r="B493" s="4">
        <v>45830</v>
      </c>
      <c r="C493" t="s">
        <v>1723</v>
      </c>
      <c r="D493" t="s">
        <v>1724</v>
      </c>
      <c r="E493" t="s">
        <v>1725</v>
      </c>
      <c r="F493" t="s">
        <v>1726</v>
      </c>
      <c r="I493" t="s">
        <v>1940</v>
      </c>
      <c r="J493" t="s">
        <v>1941</v>
      </c>
      <c r="K493" t="s">
        <v>1265</v>
      </c>
      <c r="L493">
        <v>75</v>
      </c>
      <c r="M493">
        <v>73</v>
      </c>
      <c r="Q493">
        <v>148</v>
      </c>
      <c r="R493">
        <v>74.709999999999994</v>
      </c>
      <c r="S493">
        <v>74.150000000000006</v>
      </c>
      <c r="T493">
        <v>78.650000000000006</v>
      </c>
      <c r="U493">
        <v>77.349999999999994</v>
      </c>
      <c r="Y493">
        <v>78</v>
      </c>
      <c r="Z493">
        <v>115</v>
      </c>
      <c r="AA493">
        <v>119</v>
      </c>
      <c r="AE493">
        <v>11</v>
      </c>
      <c r="AF493">
        <v>17</v>
      </c>
      <c r="AJ493">
        <v>119</v>
      </c>
    </row>
    <row r="494" spans="1:36" x14ac:dyDescent="0.25">
      <c r="A494" s="3" t="str">
        <f t="shared" si="7"/>
        <v>Kylie Henry</v>
      </c>
      <c r="B494" s="4">
        <v>45830</v>
      </c>
      <c r="C494" t="s">
        <v>1723</v>
      </c>
      <c r="D494" t="s">
        <v>1724</v>
      </c>
      <c r="E494" t="s">
        <v>1725</v>
      </c>
      <c r="F494" t="s">
        <v>1726</v>
      </c>
      <c r="I494" t="s">
        <v>1942</v>
      </c>
      <c r="J494" t="s">
        <v>1943</v>
      </c>
      <c r="K494" t="s">
        <v>1265</v>
      </c>
      <c r="L494">
        <v>76</v>
      </c>
      <c r="M494">
        <v>72</v>
      </c>
      <c r="Q494">
        <v>148</v>
      </c>
      <c r="R494">
        <v>74.709999999999994</v>
      </c>
      <c r="S494">
        <v>74.150000000000006</v>
      </c>
      <c r="T494">
        <v>79.650000000000006</v>
      </c>
      <c r="U494">
        <v>76.349999999999994</v>
      </c>
      <c r="Y494">
        <v>78</v>
      </c>
      <c r="Z494">
        <v>121</v>
      </c>
      <c r="AA494">
        <v>119</v>
      </c>
      <c r="AE494">
        <v>12</v>
      </c>
      <c r="AF494">
        <v>17</v>
      </c>
      <c r="AJ494">
        <v>119</v>
      </c>
    </row>
    <row r="495" spans="1:36" x14ac:dyDescent="0.25">
      <c r="A495" s="3" t="str">
        <f t="shared" si="7"/>
        <v>Hannah Gregg</v>
      </c>
      <c r="B495" s="4">
        <v>45830</v>
      </c>
      <c r="C495" t="s">
        <v>1723</v>
      </c>
      <c r="D495" t="s">
        <v>1724</v>
      </c>
      <c r="E495" t="s">
        <v>1725</v>
      </c>
      <c r="F495" t="s">
        <v>1726</v>
      </c>
      <c r="I495" t="s">
        <v>1166</v>
      </c>
      <c r="J495" t="s">
        <v>1748</v>
      </c>
      <c r="K495" t="s">
        <v>1265</v>
      </c>
      <c r="L495">
        <v>76</v>
      </c>
      <c r="M495">
        <v>73</v>
      </c>
      <c r="Q495">
        <v>149</v>
      </c>
      <c r="R495">
        <v>74.709999999999994</v>
      </c>
      <c r="S495">
        <v>74.150000000000006</v>
      </c>
      <c r="T495">
        <v>79.650000000000006</v>
      </c>
      <c r="U495">
        <v>77.349999999999994</v>
      </c>
      <c r="Y495">
        <v>78.5</v>
      </c>
      <c r="Z495">
        <v>121</v>
      </c>
      <c r="AA495">
        <v>123</v>
      </c>
      <c r="AE495">
        <v>12</v>
      </c>
      <c r="AF495">
        <v>18</v>
      </c>
      <c r="AJ495">
        <v>123</v>
      </c>
    </row>
    <row r="496" spans="1:36" x14ac:dyDescent="0.25">
      <c r="A496" s="3" t="str">
        <f t="shared" si="7"/>
        <v>Kristyna Napoleaova</v>
      </c>
      <c r="B496" s="4">
        <v>45830</v>
      </c>
      <c r="C496" t="s">
        <v>1723</v>
      </c>
      <c r="D496" t="s">
        <v>1724</v>
      </c>
      <c r="E496" t="s">
        <v>1725</v>
      </c>
      <c r="F496" t="s">
        <v>1726</v>
      </c>
      <c r="I496" t="s">
        <v>1944</v>
      </c>
      <c r="J496" t="s">
        <v>1945</v>
      </c>
      <c r="K496" t="s">
        <v>1265</v>
      </c>
      <c r="L496">
        <v>74</v>
      </c>
      <c r="M496">
        <v>75</v>
      </c>
      <c r="Q496">
        <v>149</v>
      </c>
      <c r="R496">
        <v>74.709999999999994</v>
      </c>
      <c r="S496">
        <v>74.150000000000006</v>
      </c>
      <c r="T496">
        <v>77.650000000000006</v>
      </c>
      <c r="U496">
        <v>79.349999999999994</v>
      </c>
      <c r="Y496">
        <v>78.5</v>
      </c>
      <c r="Z496">
        <v>106</v>
      </c>
      <c r="AA496">
        <v>123</v>
      </c>
      <c r="AE496">
        <v>10</v>
      </c>
      <c r="AF496">
        <v>18</v>
      </c>
      <c r="AJ496">
        <v>123</v>
      </c>
    </row>
    <row r="497" spans="1:36" x14ac:dyDescent="0.25">
      <c r="A497" s="3" t="str">
        <f t="shared" si="7"/>
        <v>Wenyung Keh</v>
      </c>
      <c r="B497" s="4">
        <v>45830</v>
      </c>
      <c r="C497" t="s">
        <v>1723</v>
      </c>
      <c r="D497" t="s">
        <v>1724</v>
      </c>
      <c r="E497" t="s">
        <v>1725</v>
      </c>
      <c r="F497" t="s">
        <v>1726</v>
      </c>
      <c r="I497" t="s">
        <v>1946</v>
      </c>
      <c r="J497" t="s">
        <v>1947</v>
      </c>
      <c r="K497" t="s">
        <v>1265</v>
      </c>
      <c r="L497">
        <v>71</v>
      </c>
      <c r="M497">
        <v>79</v>
      </c>
      <c r="Q497">
        <v>150</v>
      </c>
      <c r="R497">
        <v>74.709999999999994</v>
      </c>
      <c r="S497">
        <v>74.150000000000006</v>
      </c>
      <c r="T497">
        <v>74.650000000000006</v>
      </c>
      <c r="U497">
        <v>83.35</v>
      </c>
      <c r="Y497">
        <v>79</v>
      </c>
      <c r="Z497">
        <v>63</v>
      </c>
      <c r="AA497">
        <v>125</v>
      </c>
      <c r="AE497">
        <v>7</v>
      </c>
      <c r="AF497">
        <v>19</v>
      </c>
      <c r="AJ497">
        <v>125</v>
      </c>
    </row>
    <row r="498" spans="1:36" x14ac:dyDescent="0.25">
      <c r="A498" s="3" t="str">
        <f t="shared" si="7"/>
        <v>Annika Kohoutek</v>
      </c>
      <c r="B498" s="4">
        <v>45830</v>
      </c>
      <c r="C498" t="s">
        <v>1723</v>
      </c>
      <c r="D498" t="s">
        <v>1724</v>
      </c>
      <c r="E498" t="s">
        <v>1725</v>
      </c>
      <c r="F498" t="s">
        <v>1726</v>
      </c>
      <c r="I498" t="s">
        <v>1948</v>
      </c>
      <c r="J498" t="s">
        <v>1949</v>
      </c>
      <c r="K498" t="s">
        <v>1265</v>
      </c>
      <c r="L498">
        <v>72</v>
      </c>
      <c r="M498">
        <v>78</v>
      </c>
      <c r="Q498">
        <v>150</v>
      </c>
      <c r="R498">
        <v>74.709999999999994</v>
      </c>
      <c r="S498">
        <v>74.150000000000006</v>
      </c>
      <c r="T498">
        <v>75.650000000000006</v>
      </c>
      <c r="U498">
        <v>82.35</v>
      </c>
      <c r="Y498">
        <v>79</v>
      </c>
      <c r="Z498">
        <v>81</v>
      </c>
      <c r="AA498">
        <v>125</v>
      </c>
      <c r="AE498">
        <v>8</v>
      </c>
      <c r="AF498">
        <v>19</v>
      </c>
      <c r="AJ498">
        <v>125</v>
      </c>
    </row>
    <row r="499" spans="1:36" x14ac:dyDescent="0.25">
      <c r="A499" s="3" t="str">
        <f t="shared" si="7"/>
        <v>Sideri Vanova</v>
      </c>
      <c r="B499" s="4">
        <v>45830</v>
      </c>
      <c r="C499" t="s">
        <v>1723</v>
      </c>
      <c r="D499" t="s">
        <v>1724</v>
      </c>
      <c r="E499" t="s">
        <v>1725</v>
      </c>
      <c r="F499" t="s">
        <v>1726</v>
      </c>
      <c r="I499" t="s">
        <v>1950</v>
      </c>
      <c r="J499" t="s">
        <v>1951</v>
      </c>
      <c r="K499" t="s">
        <v>1265</v>
      </c>
      <c r="L499">
        <v>75</v>
      </c>
      <c r="M499">
        <v>75</v>
      </c>
      <c r="Q499">
        <v>150</v>
      </c>
      <c r="R499">
        <v>74.709999999999994</v>
      </c>
      <c r="S499">
        <v>74.150000000000006</v>
      </c>
      <c r="T499">
        <v>78.650000000000006</v>
      </c>
      <c r="U499">
        <v>79.349999999999994</v>
      </c>
      <c r="Y499">
        <v>79</v>
      </c>
      <c r="Z499">
        <v>115</v>
      </c>
      <c r="AA499">
        <v>125</v>
      </c>
      <c r="AE499">
        <v>11</v>
      </c>
      <c r="AF499">
        <v>19</v>
      </c>
      <c r="AJ499">
        <v>125</v>
      </c>
    </row>
    <row r="500" spans="1:36" x14ac:dyDescent="0.25">
      <c r="A500" s="3" t="str">
        <f t="shared" si="7"/>
        <v>Kelsey Macdonald</v>
      </c>
      <c r="B500" s="4">
        <v>45830</v>
      </c>
      <c r="C500" t="s">
        <v>1723</v>
      </c>
      <c r="D500" t="s">
        <v>1724</v>
      </c>
      <c r="E500" t="s">
        <v>1725</v>
      </c>
      <c r="F500" t="s">
        <v>1726</v>
      </c>
      <c r="I500" t="s">
        <v>1952</v>
      </c>
      <c r="J500" t="s">
        <v>1808</v>
      </c>
      <c r="K500" t="s">
        <v>1265</v>
      </c>
      <c r="L500">
        <v>75</v>
      </c>
      <c r="M500">
        <v>76</v>
      </c>
      <c r="Q500">
        <v>151</v>
      </c>
      <c r="R500">
        <v>74.709999999999994</v>
      </c>
      <c r="S500">
        <v>74.150000000000006</v>
      </c>
      <c r="T500">
        <v>78.650000000000006</v>
      </c>
      <c r="U500">
        <v>80.349999999999994</v>
      </c>
      <c r="Y500">
        <v>79.5</v>
      </c>
      <c r="Z500">
        <v>115</v>
      </c>
      <c r="AA500">
        <v>128</v>
      </c>
      <c r="AE500">
        <v>11</v>
      </c>
      <c r="AF500">
        <v>20</v>
      </c>
      <c r="AJ500">
        <v>128</v>
      </c>
    </row>
    <row r="501" spans="1:36" x14ac:dyDescent="0.25">
      <c r="A501" s="3" t="str">
        <f t="shared" si="7"/>
        <v>Magdalena Simmermacher</v>
      </c>
      <c r="B501" s="4">
        <v>45830</v>
      </c>
      <c r="C501" t="s">
        <v>1723</v>
      </c>
      <c r="D501" t="s">
        <v>1724</v>
      </c>
      <c r="E501" t="s">
        <v>1725</v>
      </c>
      <c r="F501" t="s">
        <v>1726</v>
      </c>
      <c r="I501" t="s">
        <v>1953</v>
      </c>
      <c r="J501" t="s">
        <v>1954</v>
      </c>
      <c r="K501" t="s">
        <v>1265</v>
      </c>
      <c r="L501">
        <v>72</v>
      </c>
      <c r="M501">
        <v>80</v>
      </c>
      <c r="Q501">
        <v>152</v>
      </c>
      <c r="R501">
        <v>74.709999999999994</v>
      </c>
      <c r="S501">
        <v>74.150000000000006</v>
      </c>
      <c r="T501">
        <v>75.650000000000006</v>
      </c>
      <c r="U501">
        <v>84.35</v>
      </c>
      <c r="Y501">
        <v>80</v>
      </c>
      <c r="Z501">
        <v>81</v>
      </c>
      <c r="AA501">
        <v>129</v>
      </c>
      <c r="AE501">
        <v>8</v>
      </c>
      <c r="AF501">
        <v>21</v>
      </c>
      <c r="AJ501">
        <v>129</v>
      </c>
    </row>
    <row r="502" spans="1:36" x14ac:dyDescent="0.25">
      <c r="A502" s="3" t="str">
        <f t="shared" si="7"/>
        <v>Amy Walsh</v>
      </c>
      <c r="B502" s="4">
        <v>45830</v>
      </c>
      <c r="C502" t="s">
        <v>1723</v>
      </c>
      <c r="D502" t="s">
        <v>1724</v>
      </c>
      <c r="E502" t="s">
        <v>1725</v>
      </c>
      <c r="F502" t="s">
        <v>1726</v>
      </c>
      <c r="I502" t="s">
        <v>1797</v>
      </c>
      <c r="J502" t="s">
        <v>1271</v>
      </c>
      <c r="K502" t="s">
        <v>1265</v>
      </c>
      <c r="L502">
        <v>76</v>
      </c>
      <c r="M502">
        <v>76</v>
      </c>
      <c r="Q502">
        <v>152</v>
      </c>
      <c r="R502">
        <v>74.709999999999994</v>
      </c>
      <c r="S502">
        <v>74.150000000000006</v>
      </c>
      <c r="T502">
        <v>79.650000000000006</v>
      </c>
      <c r="U502">
        <v>80.349999999999994</v>
      </c>
      <c r="Y502">
        <v>80</v>
      </c>
      <c r="Z502">
        <v>121</v>
      </c>
      <c r="AA502">
        <v>129</v>
      </c>
      <c r="AE502">
        <v>12</v>
      </c>
      <c r="AF502">
        <v>21</v>
      </c>
      <c r="AJ502">
        <v>129</v>
      </c>
    </row>
    <row r="503" spans="1:36" x14ac:dyDescent="0.25">
      <c r="A503" s="3" t="str">
        <f t="shared" si="7"/>
        <v>Eva Kozeluhova</v>
      </c>
      <c r="B503" s="4">
        <v>45830</v>
      </c>
      <c r="C503" t="s">
        <v>1723</v>
      </c>
      <c r="D503" t="s">
        <v>1724</v>
      </c>
      <c r="E503" t="s">
        <v>1725</v>
      </c>
      <c r="F503" t="s">
        <v>1726</v>
      </c>
      <c r="I503" t="s">
        <v>1920</v>
      </c>
      <c r="J503" t="s">
        <v>1955</v>
      </c>
      <c r="K503" t="s">
        <v>1265</v>
      </c>
      <c r="L503">
        <v>74</v>
      </c>
      <c r="M503">
        <v>82</v>
      </c>
      <c r="Q503">
        <v>156</v>
      </c>
      <c r="R503">
        <v>74.709999999999994</v>
      </c>
      <c r="S503">
        <v>74.150000000000006</v>
      </c>
      <c r="T503">
        <v>77.650000000000006</v>
      </c>
      <c r="U503">
        <v>86.35</v>
      </c>
      <c r="Y503">
        <v>82</v>
      </c>
      <c r="Z503">
        <v>106</v>
      </c>
      <c r="AA503">
        <v>131</v>
      </c>
      <c r="AE503">
        <v>10</v>
      </c>
      <c r="AF503">
        <v>25</v>
      </c>
      <c r="AJ503">
        <v>131</v>
      </c>
    </row>
    <row r="504" spans="1:36" x14ac:dyDescent="0.25">
      <c r="A504" s="3" t="str">
        <f t="shared" si="7"/>
        <v>Louise Stahle</v>
      </c>
      <c r="B504" s="4">
        <v>45830</v>
      </c>
      <c r="C504" t="s">
        <v>1723</v>
      </c>
      <c r="D504" t="s">
        <v>1724</v>
      </c>
      <c r="E504" t="s">
        <v>1725</v>
      </c>
      <c r="F504" t="s">
        <v>1726</v>
      </c>
      <c r="I504" t="s">
        <v>1956</v>
      </c>
      <c r="J504" t="s">
        <v>1957</v>
      </c>
      <c r="K504" t="s">
        <v>1386</v>
      </c>
      <c r="L504">
        <v>77</v>
      </c>
      <c r="Q504">
        <v>77</v>
      </c>
      <c r="R504">
        <v>74.709999999999994</v>
      </c>
      <c r="S504">
        <v>74.150000000000006</v>
      </c>
      <c r="T504">
        <v>80.650000000000006</v>
      </c>
      <c r="Y504">
        <v>80.650000000000006</v>
      </c>
      <c r="Z504">
        <v>127</v>
      </c>
      <c r="AE504">
        <v>13</v>
      </c>
      <c r="AJ504">
        <v>132</v>
      </c>
    </row>
    <row r="505" spans="1:36" x14ac:dyDescent="0.25">
      <c r="A505" s="3" t="str">
        <f t="shared" si="7"/>
        <v>Minjee Lee</v>
      </c>
      <c r="B505" s="4">
        <v>45830</v>
      </c>
      <c r="C505" t="s">
        <v>1958</v>
      </c>
      <c r="D505" t="s">
        <v>1959</v>
      </c>
      <c r="E505" t="s">
        <v>1960</v>
      </c>
      <c r="F505" t="s">
        <v>1961</v>
      </c>
      <c r="I505" t="s">
        <v>1270</v>
      </c>
      <c r="J505" t="s">
        <v>1962</v>
      </c>
      <c r="K505">
        <v>1</v>
      </c>
      <c r="L505">
        <v>69</v>
      </c>
      <c r="M505">
        <v>72</v>
      </c>
      <c r="N505">
        <v>69</v>
      </c>
      <c r="O505">
        <v>74</v>
      </c>
      <c r="Q505">
        <v>284</v>
      </c>
      <c r="R505">
        <v>71.41</v>
      </c>
      <c r="S505">
        <v>71.180000000000007</v>
      </c>
      <c r="T505">
        <v>64.91</v>
      </c>
      <c r="U505">
        <v>67.400000000000006</v>
      </c>
      <c r="V505">
        <v>64.12</v>
      </c>
      <c r="W505">
        <v>70.819999999999993</v>
      </c>
      <c r="Y505">
        <v>66.81</v>
      </c>
      <c r="Z505">
        <v>2</v>
      </c>
      <c r="AA505">
        <v>2</v>
      </c>
      <c r="AB505">
        <v>1</v>
      </c>
      <c r="AC505">
        <v>1</v>
      </c>
      <c r="AE505">
        <v>1</v>
      </c>
      <c r="AF505">
        <v>3</v>
      </c>
      <c r="AG505">
        <v>-4</v>
      </c>
      <c r="AH505">
        <v>-3</v>
      </c>
      <c r="AJ505">
        <v>1</v>
      </c>
    </row>
    <row r="506" spans="1:36" x14ac:dyDescent="0.25">
      <c r="A506" s="3" t="str">
        <f t="shared" si="7"/>
        <v>Auston Kim</v>
      </c>
      <c r="B506" s="4">
        <v>45830</v>
      </c>
      <c r="C506" t="s">
        <v>1958</v>
      </c>
      <c r="D506" t="s">
        <v>1959</v>
      </c>
      <c r="E506" t="s">
        <v>1960</v>
      </c>
      <c r="F506" t="s">
        <v>1961</v>
      </c>
      <c r="I506" t="s">
        <v>1268</v>
      </c>
      <c r="J506" t="s">
        <v>1963</v>
      </c>
      <c r="K506">
        <v>2</v>
      </c>
      <c r="L506">
        <v>71</v>
      </c>
      <c r="M506">
        <v>72</v>
      </c>
      <c r="N506">
        <v>76</v>
      </c>
      <c r="O506">
        <v>68</v>
      </c>
      <c r="Q506">
        <v>287</v>
      </c>
      <c r="R506">
        <v>71.41</v>
      </c>
      <c r="S506">
        <v>71.180000000000007</v>
      </c>
      <c r="T506">
        <v>66.91</v>
      </c>
      <c r="U506">
        <v>67.400000000000006</v>
      </c>
      <c r="V506">
        <v>71.12</v>
      </c>
      <c r="W506">
        <v>64.819999999999993</v>
      </c>
      <c r="Y506">
        <v>67.56</v>
      </c>
      <c r="Z506">
        <v>7</v>
      </c>
      <c r="AA506">
        <v>5</v>
      </c>
      <c r="AB506">
        <v>10</v>
      </c>
      <c r="AC506">
        <v>2</v>
      </c>
      <c r="AE506">
        <v>3</v>
      </c>
      <c r="AF506">
        <v>5</v>
      </c>
      <c r="AG506">
        <v>9</v>
      </c>
      <c r="AH506">
        <v>3</v>
      </c>
      <c r="AJ506">
        <v>2</v>
      </c>
    </row>
    <row r="507" spans="1:36" x14ac:dyDescent="0.25">
      <c r="A507" s="3" t="str">
        <f t="shared" si="7"/>
        <v>Chanettee Wannasaen</v>
      </c>
      <c r="B507" s="4">
        <v>45830</v>
      </c>
      <c r="C507" t="s">
        <v>1958</v>
      </c>
      <c r="D507" t="s">
        <v>1959</v>
      </c>
      <c r="E507" t="s">
        <v>1960</v>
      </c>
      <c r="F507" t="s">
        <v>1961</v>
      </c>
      <c r="I507" t="s">
        <v>1964</v>
      </c>
      <c r="J507" t="s">
        <v>1965</v>
      </c>
      <c r="K507">
        <v>2</v>
      </c>
      <c r="L507">
        <v>75</v>
      </c>
      <c r="M507">
        <v>72</v>
      </c>
      <c r="N507">
        <v>72</v>
      </c>
      <c r="O507">
        <v>68</v>
      </c>
      <c r="Q507">
        <v>287</v>
      </c>
      <c r="R507">
        <v>71.41</v>
      </c>
      <c r="S507">
        <v>71.180000000000007</v>
      </c>
      <c r="T507">
        <v>70.91</v>
      </c>
      <c r="U507">
        <v>67.400000000000006</v>
      </c>
      <c r="V507">
        <v>67.12</v>
      </c>
      <c r="W507">
        <v>64.819999999999993</v>
      </c>
      <c r="Y507">
        <v>67.56</v>
      </c>
      <c r="Z507">
        <v>58</v>
      </c>
      <c r="AA507">
        <v>25</v>
      </c>
      <c r="AB507">
        <v>10</v>
      </c>
      <c r="AC507">
        <v>2</v>
      </c>
      <c r="AE507">
        <v>7</v>
      </c>
      <c r="AF507">
        <v>9</v>
      </c>
      <c r="AG507">
        <v>9</v>
      </c>
      <c r="AH507">
        <v>3</v>
      </c>
      <c r="AJ507">
        <v>2</v>
      </c>
    </row>
    <row r="508" spans="1:36" x14ac:dyDescent="0.25">
      <c r="A508" s="3" t="str">
        <f t="shared" si="7"/>
        <v>Chisato Iwai</v>
      </c>
      <c r="B508" s="4">
        <v>45830</v>
      </c>
      <c r="C508" t="s">
        <v>1958</v>
      </c>
      <c r="D508" t="s">
        <v>1959</v>
      </c>
      <c r="E508" t="s">
        <v>1960</v>
      </c>
      <c r="F508" t="s">
        <v>1961</v>
      </c>
      <c r="I508" t="s">
        <v>1966</v>
      </c>
      <c r="J508" t="s">
        <v>1967</v>
      </c>
      <c r="K508">
        <v>4</v>
      </c>
      <c r="L508">
        <v>71</v>
      </c>
      <c r="M508">
        <v>72</v>
      </c>
      <c r="N508">
        <v>75</v>
      </c>
      <c r="O508">
        <v>71</v>
      </c>
      <c r="Q508">
        <v>289</v>
      </c>
      <c r="R508">
        <v>71.41</v>
      </c>
      <c r="S508">
        <v>71.180000000000007</v>
      </c>
      <c r="T508">
        <v>66.91</v>
      </c>
      <c r="U508">
        <v>67.400000000000006</v>
      </c>
      <c r="V508">
        <v>70.12</v>
      </c>
      <c r="W508">
        <v>67.819999999999993</v>
      </c>
      <c r="Y508">
        <v>68.06</v>
      </c>
      <c r="Z508">
        <v>7</v>
      </c>
      <c r="AA508">
        <v>5</v>
      </c>
      <c r="AB508">
        <v>6</v>
      </c>
      <c r="AC508">
        <v>4</v>
      </c>
      <c r="AE508">
        <v>3</v>
      </c>
      <c r="AF508">
        <v>5</v>
      </c>
      <c r="AG508">
        <v>8</v>
      </c>
      <c r="AH508">
        <v>5</v>
      </c>
      <c r="AJ508">
        <v>4</v>
      </c>
    </row>
    <row r="509" spans="1:36" x14ac:dyDescent="0.25">
      <c r="A509" s="3" t="str">
        <f t="shared" si="7"/>
        <v>Jeeno Thitikul</v>
      </c>
      <c r="B509" s="4">
        <v>45830</v>
      </c>
      <c r="C509" t="s">
        <v>1958</v>
      </c>
      <c r="D509" t="s">
        <v>1959</v>
      </c>
      <c r="E509" t="s">
        <v>1960</v>
      </c>
      <c r="F509" t="s">
        <v>1961</v>
      </c>
      <c r="I509" t="s">
        <v>1968</v>
      </c>
      <c r="J509" t="s">
        <v>1969</v>
      </c>
      <c r="K509">
        <v>4</v>
      </c>
      <c r="L509">
        <v>68</v>
      </c>
      <c r="M509">
        <v>70</v>
      </c>
      <c r="N509">
        <v>76</v>
      </c>
      <c r="O509">
        <v>75</v>
      </c>
      <c r="Q509">
        <v>289</v>
      </c>
      <c r="R509">
        <v>71.41</v>
      </c>
      <c r="S509">
        <v>71.180000000000007</v>
      </c>
      <c r="T509">
        <v>63.91</v>
      </c>
      <c r="U509">
        <v>65.400000000000006</v>
      </c>
      <c r="V509">
        <v>71.12</v>
      </c>
      <c r="W509">
        <v>71.819999999999993</v>
      </c>
      <c r="Y509">
        <v>68.06</v>
      </c>
      <c r="Z509">
        <v>1</v>
      </c>
      <c r="AA509">
        <v>1</v>
      </c>
      <c r="AB509">
        <v>2</v>
      </c>
      <c r="AC509">
        <v>4</v>
      </c>
      <c r="AE509">
        <v>-1</v>
      </c>
      <c r="AF509">
        <v>-3</v>
      </c>
      <c r="AG509">
        <v>4</v>
      </c>
      <c r="AH509">
        <v>5</v>
      </c>
      <c r="AJ509">
        <v>4</v>
      </c>
    </row>
    <row r="510" spans="1:36" x14ac:dyDescent="0.25">
      <c r="A510" s="3" t="str">
        <f t="shared" si="7"/>
        <v>Miyu Yamashita</v>
      </c>
      <c r="B510" s="4">
        <v>45830</v>
      </c>
      <c r="C510" t="s">
        <v>1958</v>
      </c>
      <c r="D510" t="s">
        <v>1959</v>
      </c>
      <c r="E510" t="s">
        <v>1960</v>
      </c>
      <c r="F510" t="s">
        <v>1961</v>
      </c>
      <c r="I510" t="s">
        <v>1970</v>
      </c>
      <c r="J510" t="s">
        <v>1432</v>
      </c>
      <c r="K510">
        <v>6</v>
      </c>
      <c r="L510">
        <v>73</v>
      </c>
      <c r="M510">
        <v>71</v>
      </c>
      <c r="N510">
        <v>73</v>
      </c>
      <c r="O510">
        <v>73</v>
      </c>
      <c r="Q510">
        <v>290</v>
      </c>
      <c r="R510">
        <v>71.41</v>
      </c>
      <c r="S510">
        <v>71.180000000000007</v>
      </c>
      <c r="T510">
        <v>68.91</v>
      </c>
      <c r="U510">
        <v>66.400000000000006</v>
      </c>
      <c r="V510">
        <v>68.12</v>
      </c>
      <c r="W510">
        <v>69.819999999999993</v>
      </c>
      <c r="Y510">
        <v>68.31</v>
      </c>
      <c r="Z510">
        <v>26</v>
      </c>
      <c r="AA510">
        <v>8</v>
      </c>
      <c r="AB510">
        <v>3</v>
      </c>
      <c r="AC510">
        <v>6</v>
      </c>
      <c r="AE510">
        <v>5</v>
      </c>
      <c r="AF510">
        <v>6</v>
      </c>
      <c r="AG510">
        <v>7</v>
      </c>
      <c r="AH510">
        <v>6</v>
      </c>
      <c r="AJ510">
        <v>6</v>
      </c>
    </row>
    <row r="511" spans="1:36" x14ac:dyDescent="0.25">
      <c r="A511" s="3" t="str">
        <f t="shared" si="7"/>
        <v>Angel Yin</v>
      </c>
      <c r="B511" s="4">
        <v>45830</v>
      </c>
      <c r="C511" t="s">
        <v>1958</v>
      </c>
      <c r="D511" t="s">
        <v>1959</v>
      </c>
      <c r="E511" t="s">
        <v>1960</v>
      </c>
      <c r="F511" t="s">
        <v>1961</v>
      </c>
      <c r="I511" t="s">
        <v>1971</v>
      </c>
      <c r="J511" t="s">
        <v>1972</v>
      </c>
      <c r="K511">
        <v>6</v>
      </c>
      <c r="L511">
        <v>71</v>
      </c>
      <c r="M511">
        <v>75</v>
      </c>
      <c r="N511">
        <v>75</v>
      </c>
      <c r="O511">
        <v>69</v>
      </c>
      <c r="Q511">
        <v>290</v>
      </c>
      <c r="R511">
        <v>71.41</v>
      </c>
      <c r="S511">
        <v>71.180000000000007</v>
      </c>
      <c r="T511">
        <v>66.91</v>
      </c>
      <c r="U511">
        <v>70.400000000000006</v>
      </c>
      <c r="V511">
        <v>70.12</v>
      </c>
      <c r="W511">
        <v>65.819999999999993</v>
      </c>
      <c r="Y511">
        <v>68.31</v>
      </c>
      <c r="Z511">
        <v>7</v>
      </c>
      <c r="AA511">
        <v>16</v>
      </c>
      <c r="AB511">
        <v>18</v>
      </c>
      <c r="AC511">
        <v>6</v>
      </c>
      <c r="AE511">
        <v>3</v>
      </c>
      <c r="AF511">
        <v>8</v>
      </c>
      <c r="AG511">
        <v>11</v>
      </c>
      <c r="AH511">
        <v>6</v>
      </c>
      <c r="AJ511">
        <v>6</v>
      </c>
    </row>
    <row r="512" spans="1:36" x14ac:dyDescent="0.25">
      <c r="A512" s="3" t="str">
        <f t="shared" si="7"/>
        <v>Hye-Jin Choi</v>
      </c>
      <c r="B512" s="4">
        <v>45830</v>
      </c>
      <c r="C512" t="s">
        <v>1958</v>
      </c>
      <c r="D512" t="s">
        <v>1959</v>
      </c>
      <c r="E512" t="s">
        <v>1960</v>
      </c>
      <c r="F512" t="s">
        <v>1961</v>
      </c>
      <c r="I512" t="s">
        <v>1585</v>
      </c>
      <c r="J512" t="s">
        <v>1973</v>
      </c>
      <c r="K512">
        <v>8</v>
      </c>
      <c r="L512">
        <v>75</v>
      </c>
      <c r="M512">
        <v>70</v>
      </c>
      <c r="N512">
        <v>72</v>
      </c>
      <c r="O512">
        <v>74</v>
      </c>
      <c r="Q512">
        <v>291</v>
      </c>
      <c r="R512">
        <v>71.41</v>
      </c>
      <c r="S512">
        <v>71.180000000000007</v>
      </c>
      <c r="T512">
        <v>70.91</v>
      </c>
      <c r="U512">
        <v>65.400000000000006</v>
      </c>
      <c r="V512">
        <v>67.12</v>
      </c>
      <c r="W512">
        <v>70.819999999999993</v>
      </c>
      <c r="Y512">
        <v>68.56</v>
      </c>
      <c r="Z512">
        <v>58</v>
      </c>
      <c r="AA512">
        <v>11</v>
      </c>
      <c r="AB512">
        <v>3</v>
      </c>
      <c r="AC512">
        <v>8</v>
      </c>
      <c r="AE512">
        <v>7</v>
      </c>
      <c r="AF512">
        <v>7</v>
      </c>
      <c r="AG512">
        <v>7</v>
      </c>
      <c r="AH512">
        <v>7</v>
      </c>
      <c r="AJ512">
        <v>8</v>
      </c>
    </row>
    <row r="513" spans="1:36" x14ac:dyDescent="0.25">
      <c r="A513" s="3" t="str">
        <f t="shared" si="7"/>
        <v>Somi Lee</v>
      </c>
      <c r="B513" s="4">
        <v>45830</v>
      </c>
      <c r="C513" t="s">
        <v>1958</v>
      </c>
      <c r="D513" t="s">
        <v>1959</v>
      </c>
      <c r="E513" t="s">
        <v>1960</v>
      </c>
      <c r="F513" t="s">
        <v>1961</v>
      </c>
      <c r="I513" t="s">
        <v>1270</v>
      </c>
      <c r="J513" t="s">
        <v>1974</v>
      </c>
      <c r="K513">
        <v>8</v>
      </c>
      <c r="L513">
        <v>70</v>
      </c>
      <c r="M513">
        <v>73</v>
      </c>
      <c r="N513">
        <v>76</v>
      </c>
      <c r="O513">
        <v>72</v>
      </c>
      <c r="Q513">
        <v>291</v>
      </c>
      <c r="R513">
        <v>71.41</v>
      </c>
      <c r="S513">
        <v>71.180000000000007</v>
      </c>
      <c r="T513">
        <v>65.91</v>
      </c>
      <c r="U513">
        <v>68.400000000000006</v>
      </c>
      <c r="V513">
        <v>71.12</v>
      </c>
      <c r="W513">
        <v>68.819999999999993</v>
      </c>
      <c r="Y513">
        <v>68.56</v>
      </c>
      <c r="Z513">
        <v>3</v>
      </c>
      <c r="AA513">
        <v>5</v>
      </c>
      <c r="AB513">
        <v>10</v>
      </c>
      <c r="AC513">
        <v>8</v>
      </c>
      <c r="AE513">
        <v>2</v>
      </c>
      <c r="AF513">
        <v>5</v>
      </c>
      <c r="AG513">
        <v>9</v>
      </c>
      <c r="AH513">
        <v>7</v>
      </c>
      <c r="AJ513">
        <v>8</v>
      </c>
    </row>
    <row r="514" spans="1:36" x14ac:dyDescent="0.25">
      <c r="A514" s="3" t="str">
        <f t="shared" ref="A514:A577" si="8">IF(J514="","",CONCATENATE(J514," ",I514))</f>
        <v>Wei-Ling Hsu</v>
      </c>
      <c r="B514" s="4">
        <v>45830</v>
      </c>
      <c r="C514" t="s">
        <v>1958</v>
      </c>
      <c r="D514" t="s">
        <v>1959</v>
      </c>
      <c r="E514" t="s">
        <v>1960</v>
      </c>
      <c r="F514" t="s">
        <v>1961</v>
      </c>
      <c r="I514" t="s">
        <v>1975</v>
      </c>
      <c r="J514" t="s">
        <v>1976</v>
      </c>
      <c r="K514">
        <v>10</v>
      </c>
      <c r="L514">
        <v>75</v>
      </c>
      <c r="M514">
        <v>75</v>
      </c>
      <c r="N514">
        <v>72</v>
      </c>
      <c r="O514">
        <v>70</v>
      </c>
      <c r="Q514">
        <v>292</v>
      </c>
      <c r="R514">
        <v>71.41</v>
      </c>
      <c r="S514">
        <v>71.180000000000007</v>
      </c>
      <c r="T514">
        <v>70.91</v>
      </c>
      <c r="U514">
        <v>70.400000000000006</v>
      </c>
      <c r="V514">
        <v>67.12</v>
      </c>
      <c r="W514">
        <v>66.819999999999993</v>
      </c>
      <c r="Y514">
        <v>68.81</v>
      </c>
      <c r="Z514">
        <v>58</v>
      </c>
      <c r="AA514">
        <v>56</v>
      </c>
      <c r="AB514">
        <v>26</v>
      </c>
      <c r="AC514">
        <v>10</v>
      </c>
      <c r="AE514">
        <v>7</v>
      </c>
      <c r="AF514">
        <v>12</v>
      </c>
      <c r="AG514">
        <v>12</v>
      </c>
      <c r="AH514">
        <v>8</v>
      </c>
      <c r="AJ514">
        <v>10</v>
      </c>
    </row>
    <row r="515" spans="1:36" x14ac:dyDescent="0.25">
      <c r="A515" s="3" t="str">
        <f t="shared" si="8"/>
        <v>Pauline Roussin-Bouchard</v>
      </c>
      <c r="B515" s="4">
        <v>45830</v>
      </c>
      <c r="C515" t="s">
        <v>1958</v>
      </c>
      <c r="D515" t="s">
        <v>1959</v>
      </c>
      <c r="E515" t="s">
        <v>1960</v>
      </c>
      <c r="F515" t="s">
        <v>1961</v>
      </c>
      <c r="I515" t="s">
        <v>1977</v>
      </c>
      <c r="J515" t="s">
        <v>1232</v>
      </c>
      <c r="K515">
        <v>10</v>
      </c>
      <c r="L515">
        <v>75</v>
      </c>
      <c r="M515">
        <v>74</v>
      </c>
      <c r="N515">
        <v>73</v>
      </c>
      <c r="O515">
        <v>70</v>
      </c>
      <c r="Q515">
        <v>292</v>
      </c>
      <c r="R515">
        <v>71.41</v>
      </c>
      <c r="S515">
        <v>71.180000000000007</v>
      </c>
      <c r="T515">
        <v>70.91</v>
      </c>
      <c r="U515">
        <v>69.400000000000006</v>
      </c>
      <c r="V515">
        <v>68.12</v>
      </c>
      <c r="W515">
        <v>66.819999999999993</v>
      </c>
      <c r="Y515">
        <v>68.81</v>
      </c>
      <c r="Z515">
        <v>58</v>
      </c>
      <c r="AA515">
        <v>44</v>
      </c>
      <c r="AB515">
        <v>26</v>
      </c>
      <c r="AC515">
        <v>10</v>
      </c>
      <c r="AE515">
        <v>7</v>
      </c>
      <c r="AF515">
        <v>11</v>
      </c>
      <c r="AG515">
        <v>12</v>
      </c>
      <c r="AH515">
        <v>8</v>
      </c>
      <c r="AJ515">
        <v>10</v>
      </c>
    </row>
    <row r="516" spans="1:36" x14ac:dyDescent="0.25">
      <c r="A516" s="3" t="str">
        <f t="shared" si="8"/>
        <v>Esther Henseleit</v>
      </c>
      <c r="B516" s="4">
        <v>45830</v>
      </c>
      <c r="C516" t="s">
        <v>1958</v>
      </c>
      <c r="D516" t="s">
        <v>1959</v>
      </c>
      <c r="E516" t="s">
        <v>1960</v>
      </c>
      <c r="F516" t="s">
        <v>1961</v>
      </c>
      <c r="I516" t="s">
        <v>1978</v>
      </c>
      <c r="J516" t="s">
        <v>1718</v>
      </c>
      <c r="K516">
        <v>12</v>
      </c>
      <c r="L516">
        <v>73</v>
      </c>
      <c r="M516">
        <v>73</v>
      </c>
      <c r="N516">
        <v>75</v>
      </c>
      <c r="O516">
        <v>72</v>
      </c>
      <c r="Q516">
        <v>293</v>
      </c>
      <c r="R516">
        <v>71.41</v>
      </c>
      <c r="S516">
        <v>71.180000000000007</v>
      </c>
      <c r="T516">
        <v>68.91</v>
      </c>
      <c r="U516">
        <v>68.400000000000006</v>
      </c>
      <c r="V516">
        <v>70.12</v>
      </c>
      <c r="W516">
        <v>68.819999999999993</v>
      </c>
      <c r="Y516">
        <v>69.06</v>
      </c>
      <c r="Z516">
        <v>26</v>
      </c>
      <c r="AA516">
        <v>16</v>
      </c>
      <c r="AB516">
        <v>18</v>
      </c>
      <c r="AC516">
        <v>12</v>
      </c>
      <c r="AE516">
        <v>5</v>
      </c>
      <c r="AF516">
        <v>8</v>
      </c>
      <c r="AG516">
        <v>11</v>
      </c>
      <c r="AH516">
        <v>9</v>
      </c>
      <c r="AJ516">
        <v>12</v>
      </c>
    </row>
    <row r="517" spans="1:36" x14ac:dyDescent="0.25">
      <c r="A517" s="3" t="str">
        <f t="shared" si="8"/>
        <v>Charley Hull</v>
      </c>
      <c r="B517" s="4">
        <v>45830</v>
      </c>
      <c r="C517" t="s">
        <v>1958</v>
      </c>
      <c r="D517" t="s">
        <v>1959</v>
      </c>
      <c r="E517" t="s">
        <v>1960</v>
      </c>
      <c r="F517" t="s">
        <v>1961</v>
      </c>
      <c r="I517" t="s">
        <v>1979</v>
      </c>
      <c r="J517" t="s">
        <v>1980</v>
      </c>
      <c r="K517">
        <v>12</v>
      </c>
      <c r="L517">
        <v>78</v>
      </c>
      <c r="M517">
        <v>69</v>
      </c>
      <c r="N517">
        <v>73</v>
      </c>
      <c r="O517">
        <v>73</v>
      </c>
      <c r="Q517">
        <v>293</v>
      </c>
      <c r="R517">
        <v>71.41</v>
      </c>
      <c r="S517">
        <v>71.180000000000007</v>
      </c>
      <c r="T517">
        <v>73.91</v>
      </c>
      <c r="U517">
        <v>64.400000000000006</v>
      </c>
      <c r="V517">
        <v>68.12</v>
      </c>
      <c r="W517">
        <v>69.819999999999993</v>
      </c>
      <c r="Y517">
        <v>69.06</v>
      </c>
      <c r="Z517">
        <v>119</v>
      </c>
      <c r="AA517">
        <v>25</v>
      </c>
      <c r="AB517">
        <v>15</v>
      </c>
      <c r="AC517">
        <v>12</v>
      </c>
      <c r="AE517">
        <v>10</v>
      </c>
      <c r="AF517">
        <v>9</v>
      </c>
      <c r="AG517">
        <v>10</v>
      </c>
      <c r="AH517">
        <v>9</v>
      </c>
      <c r="AJ517">
        <v>12</v>
      </c>
    </row>
    <row r="518" spans="1:36" x14ac:dyDescent="0.25">
      <c r="A518" s="3" t="str">
        <f t="shared" si="8"/>
        <v>Lydia Ko</v>
      </c>
      <c r="B518" s="4">
        <v>45830</v>
      </c>
      <c r="C518" t="s">
        <v>1958</v>
      </c>
      <c r="D518" t="s">
        <v>1959</v>
      </c>
      <c r="E518" t="s">
        <v>1960</v>
      </c>
      <c r="F518" t="s">
        <v>1961</v>
      </c>
      <c r="I518" t="s">
        <v>1606</v>
      </c>
      <c r="J518" t="s">
        <v>1760</v>
      </c>
      <c r="K518">
        <v>12</v>
      </c>
      <c r="L518">
        <v>75</v>
      </c>
      <c r="M518">
        <v>73</v>
      </c>
      <c r="N518">
        <v>74</v>
      </c>
      <c r="O518">
        <v>71</v>
      </c>
      <c r="Q518">
        <v>293</v>
      </c>
      <c r="R518">
        <v>71.41</v>
      </c>
      <c r="S518">
        <v>71.180000000000007</v>
      </c>
      <c r="T518">
        <v>70.91</v>
      </c>
      <c r="U518">
        <v>68.400000000000006</v>
      </c>
      <c r="V518">
        <v>69.12</v>
      </c>
      <c r="W518">
        <v>67.819999999999993</v>
      </c>
      <c r="Y518">
        <v>69.06</v>
      </c>
      <c r="Z518">
        <v>58</v>
      </c>
      <c r="AA518">
        <v>36</v>
      </c>
      <c r="AB518">
        <v>26</v>
      </c>
      <c r="AC518">
        <v>12</v>
      </c>
      <c r="AE518">
        <v>7</v>
      </c>
      <c r="AF518">
        <v>10</v>
      </c>
      <c r="AG518">
        <v>12</v>
      </c>
      <c r="AH518">
        <v>9</v>
      </c>
      <c r="AJ518">
        <v>12</v>
      </c>
    </row>
    <row r="519" spans="1:36" x14ac:dyDescent="0.25">
      <c r="A519" s="3" t="str">
        <f t="shared" si="8"/>
        <v>Lucy Li</v>
      </c>
      <c r="B519" s="4">
        <v>45830</v>
      </c>
      <c r="C519" t="s">
        <v>1958</v>
      </c>
      <c r="D519" t="s">
        <v>1959</v>
      </c>
      <c r="E519" t="s">
        <v>1960</v>
      </c>
      <c r="F519" t="s">
        <v>1961</v>
      </c>
      <c r="I519" t="s">
        <v>1699</v>
      </c>
      <c r="J519" t="s">
        <v>1981</v>
      </c>
      <c r="K519">
        <v>12</v>
      </c>
      <c r="L519">
        <v>74</v>
      </c>
      <c r="M519">
        <v>76</v>
      </c>
      <c r="N519">
        <v>72</v>
      </c>
      <c r="O519">
        <v>71</v>
      </c>
      <c r="Q519">
        <v>293</v>
      </c>
      <c r="R519">
        <v>71.41</v>
      </c>
      <c r="S519">
        <v>71.180000000000007</v>
      </c>
      <c r="T519">
        <v>69.91</v>
      </c>
      <c r="U519">
        <v>71.400000000000006</v>
      </c>
      <c r="V519">
        <v>67.12</v>
      </c>
      <c r="W519">
        <v>67.819999999999993</v>
      </c>
      <c r="Y519">
        <v>69.06</v>
      </c>
      <c r="Z519">
        <v>40</v>
      </c>
      <c r="AA519">
        <v>56</v>
      </c>
      <c r="AB519">
        <v>26</v>
      </c>
      <c r="AC519">
        <v>12</v>
      </c>
      <c r="AE519">
        <v>6</v>
      </c>
      <c r="AF519">
        <v>12</v>
      </c>
      <c r="AG519">
        <v>12</v>
      </c>
      <c r="AH519">
        <v>9</v>
      </c>
      <c r="AJ519">
        <v>12</v>
      </c>
    </row>
    <row r="520" spans="1:36" x14ac:dyDescent="0.25">
      <c r="A520" s="3" t="str">
        <f t="shared" si="8"/>
        <v>Yealimi Noh</v>
      </c>
      <c r="B520" s="4">
        <v>45830</v>
      </c>
      <c r="C520" t="s">
        <v>1958</v>
      </c>
      <c r="D520" t="s">
        <v>1959</v>
      </c>
      <c r="E520" t="s">
        <v>1960</v>
      </c>
      <c r="F520" t="s">
        <v>1961</v>
      </c>
      <c r="I520" t="s">
        <v>1982</v>
      </c>
      <c r="J520" t="s">
        <v>1983</v>
      </c>
      <c r="K520">
        <v>12</v>
      </c>
      <c r="L520">
        <v>70</v>
      </c>
      <c r="M520">
        <v>74</v>
      </c>
      <c r="N520">
        <v>74</v>
      </c>
      <c r="O520">
        <v>75</v>
      </c>
      <c r="Q520">
        <v>293</v>
      </c>
      <c r="R520">
        <v>71.41</v>
      </c>
      <c r="S520">
        <v>71.180000000000007</v>
      </c>
      <c r="T520">
        <v>65.91</v>
      </c>
      <c r="U520">
        <v>69.400000000000006</v>
      </c>
      <c r="V520">
        <v>69.12</v>
      </c>
      <c r="W520">
        <v>71.819999999999993</v>
      </c>
      <c r="Y520">
        <v>69.06</v>
      </c>
      <c r="Z520">
        <v>3</v>
      </c>
      <c r="AA520">
        <v>8</v>
      </c>
      <c r="AB520">
        <v>6</v>
      </c>
      <c r="AC520">
        <v>12</v>
      </c>
      <c r="AE520">
        <v>2</v>
      </c>
      <c r="AF520">
        <v>6</v>
      </c>
      <c r="AG520">
        <v>8</v>
      </c>
      <c r="AH520">
        <v>9</v>
      </c>
      <c r="AJ520">
        <v>12</v>
      </c>
    </row>
    <row r="521" spans="1:36" x14ac:dyDescent="0.25">
      <c r="A521" s="3" t="str">
        <f t="shared" si="8"/>
        <v>Jenny Shin</v>
      </c>
      <c r="B521" s="4">
        <v>45830</v>
      </c>
      <c r="C521" t="s">
        <v>1958</v>
      </c>
      <c r="D521" t="s">
        <v>1959</v>
      </c>
      <c r="E521" t="s">
        <v>1960</v>
      </c>
      <c r="F521" t="s">
        <v>1961</v>
      </c>
      <c r="I521" t="s">
        <v>1178</v>
      </c>
      <c r="J521" t="s">
        <v>1165</v>
      </c>
      <c r="K521">
        <v>12</v>
      </c>
      <c r="L521">
        <v>72</v>
      </c>
      <c r="M521">
        <v>78</v>
      </c>
      <c r="N521">
        <v>73</v>
      </c>
      <c r="O521">
        <v>70</v>
      </c>
      <c r="Q521">
        <v>293</v>
      </c>
      <c r="R521">
        <v>71.41</v>
      </c>
      <c r="S521">
        <v>71.180000000000007</v>
      </c>
      <c r="T521">
        <v>67.91</v>
      </c>
      <c r="U521">
        <v>73.400000000000006</v>
      </c>
      <c r="V521">
        <v>68.12</v>
      </c>
      <c r="W521">
        <v>66.819999999999993</v>
      </c>
      <c r="Y521">
        <v>69.06</v>
      </c>
      <c r="Z521">
        <v>16</v>
      </c>
      <c r="AA521">
        <v>56</v>
      </c>
      <c r="AB521">
        <v>35</v>
      </c>
      <c r="AC521">
        <v>12</v>
      </c>
      <c r="AE521">
        <v>4</v>
      </c>
      <c r="AF521">
        <v>12</v>
      </c>
      <c r="AG521">
        <v>13</v>
      </c>
      <c r="AH521">
        <v>9</v>
      </c>
      <c r="AJ521">
        <v>12</v>
      </c>
    </row>
    <row r="522" spans="1:36" x14ac:dyDescent="0.25">
      <c r="A522" s="3" t="str">
        <f t="shared" si="8"/>
        <v>Lexi Thompson</v>
      </c>
      <c r="B522" s="4">
        <v>45830</v>
      </c>
      <c r="C522" t="s">
        <v>1958</v>
      </c>
      <c r="D522" t="s">
        <v>1959</v>
      </c>
      <c r="E522" t="s">
        <v>1960</v>
      </c>
      <c r="F522" t="s">
        <v>1961</v>
      </c>
      <c r="I522" t="s">
        <v>1984</v>
      </c>
      <c r="J522" t="s">
        <v>1985</v>
      </c>
      <c r="K522">
        <v>12</v>
      </c>
      <c r="L522">
        <v>72</v>
      </c>
      <c r="M522">
        <v>70</v>
      </c>
      <c r="N522">
        <v>75</v>
      </c>
      <c r="O522">
        <v>76</v>
      </c>
      <c r="Q522">
        <v>293</v>
      </c>
      <c r="R522">
        <v>71.41</v>
      </c>
      <c r="S522">
        <v>71.180000000000007</v>
      </c>
      <c r="T522">
        <v>67.91</v>
      </c>
      <c r="U522">
        <v>65.400000000000006</v>
      </c>
      <c r="V522">
        <v>70.12</v>
      </c>
      <c r="W522">
        <v>72.819999999999993</v>
      </c>
      <c r="Y522">
        <v>69.06</v>
      </c>
      <c r="Z522">
        <v>16</v>
      </c>
      <c r="AA522">
        <v>4</v>
      </c>
      <c r="AB522">
        <v>3</v>
      </c>
      <c r="AC522">
        <v>12</v>
      </c>
      <c r="AE522">
        <v>4</v>
      </c>
      <c r="AF522">
        <v>4</v>
      </c>
      <c r="AG522">
        <v>7</v>
      </c>
      <c r="AH522">
        <v>9</v>
      </c>
      <c r="AJ522">
        <v>12</v>
      </c>
    </row>
    <row r="523" spans="1:36" x14ac:dyDescent="0.25">
      <c r="A523" s="3" t="str">
        <f t="shared" si="8"/>
        <v>Youmin Hwang</v>
      </c>
      <c r="B523" s="4">
        <v>45830</v>
      </c>
      <c r="C523" t="s">
        <v>1958</v>
      </c>
      <c r="D523" t="s">
        <v>1959</v>
      </c>
      <c r="E523" t="s">
        <v>1960</v>
      </c>
      <c r="F523" t="s">
        <v>1961</v>
      </c>
      <c r="I523" t="s">
        <v>1635</v>
      </c>
      <c r="J523" t="s">
        <v>1986</v>
      </c>
      <c r="K523">
        <v>19</v>
      </c>
      <c r="L523">
        <v>71</v>
      </c>
      <c r="M523">
        <v>74</v>
      </c>
      <c r="N523">
        <v>76</v>
      </c>
      <c r="O523">
        <v>73</v>
      </c>
      <c r="Q523">
        <v>294</v>
      </c>
      <c r="R523">
        <v>71.41</v>
      </c>
      <c r="S523">
        <v>71.180000000000007</v>
      </c>
      <c r="T523">
        <v>66.91</v>
      </c>
      <c r="U523">
        <v>69.400000000000006</v>
      </c>
      <c r="V523">
        <v>71.12</v>
      </c>
      <c r="W523">
        <v>69.819999999999993</v>
      </c>
      <c r="Y523">
        <v>69.31</v>
      </c>
      <c r="Z523">
        <v>7</v>
      </c>
      <c r="AA523">
        <v>11</v>
      </c>
      <c r="AB523">
        <v>18</v>
      </c>
      <c r="AC523">
        <v>19</v>
      </c>
      <c r="AE523">
        <v>3</v>
      </c>
      <c r="AF523">
        <v>7</v>
      </c>
      <c r="AG523">
        <v>11</v>
      </c>
      <c r="AH523">
        <v>10</v>
      </c>
      <c r="AJ523">
        <v>19</v>
      </c>
    </row>
    <row r="524" spans="1:36" x14ac:dyDescent="0.25">
      <c r="A524" s="3" t="str">
        <f t="shared" si="8"/>
        <v>Nelly Korda</v>
      </c>
      <c r="B524" s="4">
        <v>45830</v>
      </c>
      <c r="C524" t="s">
        <v>1958</v>
      </c>
      <c r="D524" t="s">
        <v>1959</v>
      </c>
      <c r="E524" t="s">
        <v>1960</v>
      </c>
      <c r="F524" t="s">
        <v>1961</v>
      </c>
      <c r="I524" t="s">
        <v>1987</v>
      </c>
      <c r="J524" t="s">
        <v>1988</v>
      </c>
      <c r="K524">
        <v>19</v>
      </c>
      <c r="L524">
        <v>72</v>
      </c>
      <c r="M524">
        <v>74</v>
      </c>
      <c r="N524">
        <v>72</v>
      </c>
      <c r="O524">
        <v>76</v>
      </c>
      <c r="Q524">
        <v>294</v>
      </c>
      <c r="R524">
        <v>71.41</v>
      </c>
      <c r="S524">
        <v>71.180000000000007</v>
      </c>
      <c r="T524">
        <v>67.91</v>
      </c>
      <c r="U524">
        <v>69.400000000000006</v>
      </c>
      <c r="V524">
        <v>67.12</v>
      </c>
      <c r="W524">
        <v>72.819999999999993</v>
      </c>
      <c r="Y524">
        <v>69.31</v>
      </c>
      <c r="Z524">
        <v>16</v>
      </c>
      <c r="AA524">
        <v>16</v>
      </c>
      <c r="AB524">
        <v>6</v>
      </c>
      <c r="AC524">
        <v>19</v>
      </c>
      <c r="AE524">
        <v>4</v>
      </c>
      <c r="AF524">
        <v>8</v>
      </c>
      <c r="AG524">
        <v>8</v>
      </c>
      <c r="AH524">
        <v>10</v>
      </c>
      <c r="AJ524">
        <v>19</v>
      </c>
    </row>
    <row r="525" spans="1:36" x14ac:dyDescent="0.25">
      <c r="A525" s="3" t="str">
        <f t="shared" si="8"/>
        <v>Leona Maguire</v>
      </c>
      <c r="B525" s="4">
        <v>45830</v>
      </c>
      <c r="C525" t="s">
        <v>1958</v>
      </c>
      <c r="D525" t="s">
        <v>1959</v>
      </c>
      <c r="E525" t="s">
        <v>1960</v>
      </c>
      <c r="F525" t="s">
        <v>1961</v>
      </c>
      <c r="I525" t="s">
        <v>1989</v>
      </c>
      <c r="J525" t="s">
        <v>1990</v>
      </c>
      <c r="K525">
        <v>19</v>
      </c>
      <c r="L525">
        <v>72</v>
      </c>
      <c r="M525">
        <v>74</v>
      </c>
      <c r="N525">
        <v>72</v>
      </c>
      <c r="O525">
        <v>76</v>
      </c>
      <c r="Q525">
        <v>294</v>
      </c>
      <c r="R525">
        <v>71.41</v>
      </c>
      <c r="S525">
        <v>71.180000000000007</v>
      </c>
      <c r="T525">
        <v>67.91</v>
      </c>
      <c r="U525">
        <v>69.400000000000006</v>
      </c>
      <c r="V525">
        <v>67.12</v>
      </c>
      <c r="W525">
        <v>72.819999999999993</v>
      </c>
      <c r="Y525">
        <v>69.31</v>
      </c>
      <c r="Z525">
        <v>16</v>
      </c>
      <c r="AA525">
        <v>16</v>
      </c>
      <c r="AB525">
        <v>6</v>
      </c>
      <c r="AC525">
        <v>19</v>
      </c>
      <c r="AE525">
        <v>4</v>
      </c>
      <c r="AF525">
        <v>8</v>
      </c>
      <c r="AG525">
        <v>8</v>
      </c>
      <c r="AH525">
        <v>10</v>
      </c>
      <c r="AJ525">
        <v>19</v>
      </c>
    </row>
    <row r="526" spans="1:36" x14ac:dyDescent="0.25">
      <c r="A526" s="3" t="str">
        <f t="shared" si="8"/>
        <v>Miranda Wang</v>
      </c>
      <c r="B526" s="4">
        <v>45830</v>
      </c>
      <c r="C526" t="s">
        <v>1958</v>
      </c>
      <c r="D526" t="s">
        <v>1959</v>
      </c>
      <c r="E526" t="s">
        <v>1960</v>
      </c>
      <c r="F526" t="s">
        <v>1961</v>
      </c>
      <c r="I526" t="s">
        <v>1183</v>
      </c>
      <c r="J526" t="s">
        <v>1991</v>
      </c>
      <c r="K526">
        <v>19</v>
      </c>
      <c r="L526">
        <v>77</v>
      </c>
      <c r="M526">
        <v>72</v>
      </c>
      <c r="N526">
        <v>72</v>
      </c>
      <c r="O526">
        <v>73</v>
      </c>
      <c r="Q526">
        <v>294</v>
      </c>
      <c r="R526">
        <v>71.41</v>
      </c>
      <c r="S526">
        <v>71.180000000000007</v>
      </c>
      <c r="T526">
        <v>72.91</v>
      </c>
      <c r="U526">
        <v>67.400000000000006</v>
      </c>
      <c r="V526">
        <v>67.12</v>
      </c>
      <c r="W526">
        <v>69.819999999999993</v>
      </c>
      <c r="Y526">
        <v>69.31</v>
      </c>
      <c r="Z526">
        <v>103</v>
      </c>
      <c r="AA526">
        <v>44</v>
      </c>
      <c r="AB526">
        <v>18</v>
      </c>
      <c r="AC526">
        <v>19</v>
      </c>
      <c r="AE526">
        <v>9</v>
      </c>
      <c r="AF526">
        <v>11</v>
      </c>
      <c r="AG526">
        <v>11</v>
      </c>
      <c r="AH526">
        <v>10</v>
      </c>
      <c r="AJ526">
        <v>19</v>
      </c>
    </row>
    <row r="527" spans="1:36" x14ac:dyDescent="0.25">
      <c r="A527" s="3" t="str">
        <f t="shared" si="8"/>
        <v>Shinsil Bang</v>
      </c>
      <c r="B527" s="4">
        <v>45830</v>
      </c>
      <c r="C527" t="s">
        <v>1958</v>
      </c>
      <c r="D527" t="s">
        <v>1959</v>
      </c>
      <c r="E527" t="s">
        <v>1960</v>
      </c>
      <c r="F527" t="s">
        <v>1961</v>
      </c>
      <c r="I527" t="s">
        <v>1992</v>
      </c>
      <c r="J527" t="s">
        <v>1993</v>
      </c>
      <c r="K527">
        <v>23</v>
      </c>
      <c r="L527">
        <v>71</v>
      </c>
      <c r="M527">
        <v>73</v>
      </c>
      <c r="N527">
        <v>76</v>
      </c>
      <c r="O527">
        <v>75</v>
      </c>
      <c r="Q527">
        <v>295</v>
      </c>
      <c r="R527">
        <v>71.41</v>
      </c>
      <c r="S527">
        <v>71.180000000000007</v>
      </c>
      <c r="T527">
        <v>66.91</v>
      </c>
      <c r="U527">
        <v>68.400000000000006</v>
      </c>
      <c r="V527">
        <v>71.12</v>
      </c>
      <c r="W527">
        <v>71.819999999999993</v>
      </c>
      <c r="Y527">
        <v>69.56</v>
      </c>
      <c r="Z527">
        <v>7</v>
      </c>
      <c r="AA527">
        <v>8</v>
      </c>
      <c r="AB527">
        <v>15</v>
      </c>
      <c r="AC527">
        <v>23</v>
      </c>
      <c r="AE527">
        <v>3</v>
      </c>
      <c r="AF527">
        <v>6</v>
      </c>
      <c r="AG527">
        <v>10</v>
      </c>
      <c r="AH527">
        <v>11</v>
      </c>
      <c r="AJ527">
        <v>23</v>
      </c>
    </row>
    <row r="528" spans="1:36" x14ac:dyDescent="0.25">
      <c r="A528" s="3" t="str">
        <f t="shared" si="8"/>
        <v>Brianna Do</v>
      </c>
      <c r="B528" s="4">
        <v>45830</v>
      </c>
      <c r="C528" t="s">
        <v>1958</v>
      </c>
      <c r="D528" t="s">
        <v>1959</v>
      </c>
      <c r="E528" t="s">
        <v>1960</v>
      </c>
      <c r="F528" t="s">
        <v>1961</v>
      </c>
      <c r="I528" t="s">
        <v>1994</v>
      </c>
      <c r="J528" t="s">
        <v>1767</v>
      </c>
      <c r="K528">
        <v>23</v>
      </c>
      <c r="L528">
        <v>75</v>
      </c>
      <c r="M528">
        <v>71</v>
      </c>
      <c r="N528">
        <v>75</v>
      </c>
      <c r="O528">
        <v>74</v>
      </c>
      <c r="Q528">
        <v>295</v>
      </c>
      <c r="R528">
        <v>71.41</v>
      </c>
      <c r="S528">
        <v>71.180000000000007</v>
      </c>
      <c r="T528">
        <v>70.91</v>
      </c>
      <c r="U528">
        <v>66.400000000000006</v>
      </c>
      <c r="V528">
        <v>70.12</v>
      </c>
      <c r="W528">
        <v>70.819999999999993</v>
      </c>
      <c r="Y528">
        <v>69.56</v>
      </c>
      <c r="Z528">
        <v>58</v>
      </c>
      <c r="AA528">
        <v>16</v>
      </c>
      <c r="AB528">
        <v>18</v>
      </c>
      <c r="AC528">
        <v>23</v>
      </c>
      <c r="AE528">
        <v>7</v>
      </c>
      <c r="AF528">
        <v>8</v>
      </c>
      <c r="AG528">
        <v>11</v>
      </c>
      <c r="AH528">
        <v>11</v>
      </c>
      <c r="AJ528">
        <v>23</v>
      </c>
    </row>
    <row r="529" spans="1:36" x14ac:dyDescent="0.25">
      <c r="A529" s="3" t="str">
        <f t="shared" si="8"/>
        <v>Jennifer Kupcho</v>
      </c>
      <c r="B529" s="4">
        <v>45830</v>
      </c>
      <c r="C529" t="s">
        <v>1958</v>
      </c>
      <c r="D529" t="s">
        <v>1959</v>
      </c>
      <c r="E529" t="s">
        <v>1960</v>
      </c>
      <c r="F529" t="s">
        <v>1961</v>
      </c>
      <c r="I529" t="s">
        <v>1995</v>
      </c>
      <c r="J529" t="s">
        <v>1192</v>
      </c>
      <c r="K529">
        <v>23</v>
      </c>
      <c r="L529">
        <v>76</v>
      </c>
      <c r="M529">
        <v>73</v>
      </c>
      <c r="N529">
        <v>77</v>
      </c>
      <c r="O529">
        <v>69</v>
      </c>
      <c r="Q529">
        <v>295</v>
      </c>
      <c r="R529">
        <v>71.41</v>
      </c>
      <c r="S529">
        <v>71.180000000000007</v>
      </c>
      <c r="T529">
        <v>71.91</v>
      </c>
      <c r="U529">
        <v>68.400000000000006</v>
      </c>
      <c r="V529">
        <v>72.12</v>
      </c>
      <c r="W529">
        <v>65.819999999999993</v>
      </c>
      <c r="Y529">
        <v>69.56</v>
      </c>
      <c r="Z529">
        <v>84</v>
      </c>
      <c r="AA529">
        <v>44</v>
      </c>
      <c r="AB529">
        <v>50</v>
      </c>
      <c r="AC529">
        <v>23</v>
      </c>
      <c r="AE529">
        <v>8</v>
      </c>
      <c r="AF529">
        <v>11</v>
      </c>
      <c r="AG529">
        <v>16</v>
      </c>
      <c r="AH529">
        <v>11</v>
      </c>
      <c r="AJ529">
        <v>23</v>
      </c>
    </row>
    <row r="530" spans="1:36" x14ac:dyDescent="0.25">
      <c r="A530" s="3" t="str">
        <f t="shared" si="8"/>
        <v>Andrea Lee</v>
      </c>
      <c r="B530" s="4">
        <v>45830</v>
      </c>
      <c r="C530" t="s">
        <v>1958</v>
      </c>
      <c r="D530" t="s">
        <v>1959</v>
      </c>
      <c r="E530" t="s">
        <v>1960</v>
      </c>
      <c r="F530" t="s">
        <v>1961</v>
      </c>
      <c r="I530" t="s">
        <v>1270</v>
      </c>
      <c r="J530" t="s">
        <v>1996</v>
      </c>
      <c r="K530">
        <v>23</v>
      </c>
      <c r="L530">
        <v>73</v>
      </c>
      <c r="M530">
        <v>78</v>
      </c>
      <c r="N530">
        <v>71</v>
      </c>
      <c r="O530">
        <v>73</v>
      </c>
      <c r="Q530">
        <v>295</v>
      </c>
      <c r="R530">
        <v>71.41</v>
      </c>
      <c r="S530">
        <v>71.180000000000007</v>
      </c>
      <c r="T530">
        <v>68.91</v>
      </c>
      <c r="U530">
        <v>73.400000000000006</v>
      </c>
      <c r="V530">
        <v>66.12</v>
      </c>
      <c r="W530">
        <v>69.819999999999993</v>
      </c>
      <c r="Y530">
        <v>69.56</v>
      </c>
      <c r="Z530">
        <v>26</v>
      </c>
      <c r="AA530">
        <v>68</v>
      </c>
      <c r="AB530">
        <v>26</v>
      </c>
      <c r="AC530">
        <v>23</v>
      </c>
      <c r="AE530">
        <v>5</v>
      </c>
      <c r="AF530">
        <v>13</v>
      </c>
      <c r="AG530">
        <v>12</v>
      </c>
      <c r="AH530">
        <v>11</v>
      </c>
      <c r="AJ530">
        <v>23</v>
      </c>
    </row>
    <row r="531" spans="1:36" x14ac:dyDescent="0.25">
      <c r="A531" s="3" t="str">
        <f t="shared" si="8"/>
        <v>Rio Takeda</v>
      </c>
      <c r="B531" s="4">
        <v>45830</v>
      </c>
      <c r="C531" t="s">
        <v>1958</v>
      </c>
      <c r="D531" t="s">
        <v>1959</v>
      </c>
      <c r="E531" t="s">
        <v>1960</v>
      </c>
      <c r="F531" t="s">
        <v>1961</v>
      </c>
      <c r="I531" t="s">
        <v>1997</v>
      </c>
      <c r="J531" t="s">
        <v>1998</v>
      </c>
      <c r="K531">
        <v>23</v>
      </c>
      <c r="L531">
        <v>70</v>
      </c>
      <c r="M531">
        <v>71</v>
      </c>
      <c r="N531">
        <v>80</v>
      </c>
      <c r="O531">
        <v>74</v>
      </c>
      <c r="Q531">
        <v>295</v>
      </c>
      <c r="R531">
        <v>71.41</v>
      </c>
      <c r="S531">
        <v>71.180000000000007</v>
      </c>
      <c r="T531">
        <v>65.91</v>
      </c>
      <c r="U531">
        <v>66.400000000000006</v>
      </c>
      <c r="V531">
        <v>75.12</v>
      </c>
      <c r="W531">
        <v>70.819999999999993</v>
      </c>
      <c r="Y531">
        <v>69.56</v>
      </c>
      <c r="Z531">
        <v>3</v>
      </c>
      <c r="AA531">
        <v>2</v>
      </c>
      <c r="AB531">
        <v>18</v>
      </c>
      <c r="AC531">
        <v>23</v>
      </c>
      <c r="AE531">
        <v>2</v>
      </c>
      <c r="AF531">
        <v>3</v>
      </c>
      <c r="AG531">
        <v>11</v>
      </c>
      <c r="AH531">
        <v>11</v>
      </c>
      <c r="AJ531">
        <v>23</v>
      </c>
    </row>
    <row r="532" spans="1:36" x14ac:dyDescent="0.25">
      <c r="A532" s="3" t="str">
        <f t="shared" si="8"/>
        <v>Ruoning Yin</v>
      </c>
      <c r="B532" s="4">
        <v>45830</v>
      </c>
      <c r="C532" t="s">
        <v>1958</v>
      </c>
      <c r="D532" t="s">
        <v>1959</v>
      </c>
      <c r="E532" t="s">
        <v>1960</v>
      </c>
      <c r="F532" t="s">
        <v>1961</v>
      </c>
      <c r="I532" t="s">
        <v>1971</v>
      </c>
      <c r="J532" t="s">
        <v>1999</v>
      </c>
      <c r="K532">
        <v>23</v>
      </c>
      <c r="L532">
        <v>76</v>
      </c>
      <c r="M532">
        <v>71</v>
      </c>
      <c r="N532">
        <v>72</v>
      </c>
      <c r="O532">
        <v>76</v>
      </c>
      <c r="Q532">
        <v>295</v>
      </c>
      <c r="R532">
        <v>71.41</v>
      </c>
      <c r="S532">
        <v>71.180000000000007</v>
      </c>
      <c r="T532">
        <v>71.91</v>
      </c>
      <c r="U532">
        <v>66.400000000000006</v>
      </c>
      <c r="V532">
        <v>67.12</v>
      </c>
      <c r="W532">
        <v>72.819999999999993</v>
      </c>
      <c r="Y532">
        <v>69.56</v>
      </c>
      <c r="Z532">
        <v>84</v>
      </c>
      <c r="AA532">
        <v>25</v>
      </c>
      <c r="AB532">
        <v>10</v>
      </c>
      <c r="AC532">
        <v>23</v>
      </c>
      <c r="AE532">
        <v>8</v>
      </c>
      <c r="AF532">
        <v>9</v>
      </c>
      <c r="AG532">
        <v>9</v>
      </c>
      <c r="AH532">
        <v>11</v>
      </c>
      <c r="AJ532">
        <v>23</v>
      </c>
    </row>
    <row r="533" spans="1:36" x14ac:dyDescent="0.25">
      <c r="A533" s="3" t="str">
        <f t="shared" si="8"/>
        <v>Akie Iwai</v>
      </c>
      <c r="B533" s="4">
        <v>45830</v>
      </c>
      <c r="C533" t="s">
        <v>1958</v>
      </c>
      <c r="D533" t="s">
        <v>1959</v>
      </c>
      <c r="E533" t="s">
        <v>1960</v>
      </c>
      <c r="F533" t="s">
        <v>1961</v>
      </c>
      <c r="I533" t="s">
        <v>1966</v>
      </c>
      <c r="J533" t="s">
        <v>2000</v>
      </c>
      <c r="K533">
        <v>29</v>
      </c>
      <c r="L533">
        <v>75</v>
      </c>
      <c r="M533">
        <v>74</v>
      </c>
      <c r="N533">
        <v>78</v>
      </c>
      <c r="O533">
        <v>69</v>
      </c>
      <c r="Q533">
        <v>296</v>
      </c>
      <c r="R533">
        <v>71.41</v>
      </c>
      <c r="S533">
        <v>71.180000000000007</v>
      </c>
      <c r="T533">
        <v>70.91</v>
      </c>
      <c r="U533">
        <v>69.400000000000006</v>
      </c>
      <c r="V533">
        <v>73.12</v>
      </c>
      <c r="W533">
        <v>65.819999999999993</v>
      </c>
      <c r="Y533">
        <v>69.81</v>
      </c>
      <c r="Z533">
        <v>58</v>
      </c>
      <c r="AA533">
        <v>44</v>
      </c>
      <c r="AB533">
        <v>62</v>
      </c>
      <c r="AC533">
        <v>29</v>
      </c>
      <c r="AE533">
        <v>7</v>
      </c>
      <c r="AF533">
        <v>11</v>
      </c>
      <c r="AG533">
        <v>17</v>
      </c>
      <c r="AH533">
        <v>12</v>
      </c>
      <c r="AJ533">
        <v>29</v>
      </c>
    </row>
    <row r="534" spans="1:36" x14ac:dyDescent="0.25">
      <c r="A534" s="3" t="str">
        <f t="shared" si="8"/>
        <v>Azahara Munoz</v>
      </c>
      <c r="B534" s="4">
        <v>45830</v>
      </c>
      <c r="C534" t="s">
        <v>1958</v>
      </c>
      <c r="D534" t="s">
        <v>1959</v>
      </c>
      <c r="E534" t="s">
        <v>1960</v>
      </c>
      <c r="F534" t="s">
        <v>1961</v>
      </c>
      <c r="I534" t="s">
        <v>2001</v>
      </c>
      <c r="J534" t="s">
        <v>2002</v>
      </c>
      <c r="K534">
        <v>29</v>
      </c>
      <c r="L534">
        <v>75</v>
      </c>
      <c r="M534">
        <v>75</v>
      </c>
      <c r="N534">
        <v>72</v>
      </c>
      <c r="O534">
        <v>74</v>
      </c>
      <c r="Q534">
        <v>296</v>
      </c>
      <c r="R534">
        <v>71.41</v>
      </c>
      <c r="S534">
        <v>71.180000000000007</v>
      </c>
      <c r="T534">
        <v>70.91</v>
      </c>
      <c r="U534">
        <v>70.400000000000006</v>
      </c>
      <c r="V534">
        <v>67.12</v>
      </c>
      <c r="W534">
        <v>70.819999999999993</v>
      </c>
      <c r="Y534">
        <v>69.81</v>
      </c>
      <c r="Z534">
        <v>58</v>
      </c>
      <c r="AA534">
        <v>56</v>
      </c>
      <c r="AB534">
        <v>26</v>
      </c>
      <c r="AC534">
        <v>29</v>
      </c>
      <c r="AE534">
        <v>7</v>
      </c>
      <c r="AF534">
        <v>12</v>
      </c>
      <c r="AG534">
        <v>12</v>
      </c>
      <c r="AH534">
        <v>12</v>
      </c>
      <c r="AJ534">
        <v>29</v>
      </c>
    </row>
    <row r="535" spans="1:36" x14ac:dyDescent="0.25">
      <c r="A535" s="3" t="str">
        <f t="shared" si="8"/>
        <v>In Gee Chun</v>
      </c>
      <c r="B535" s="4">
        <v>45830</v>
      </c>
      <c r="C535" t="s">
        <v>1958</v>
      </c>
      <c r="D535" t="s">
        <v>1959</v>
      </c>
      <c r="E535" t="s">
        <v>1960</v>
      </c>
      <c r="F535" t="s">
        <v>1961</v>
      </c>
      <c r="I535" t="s">
        <v>1193</v>
      </c>
      <c r="J535" t="s">
        <v>2003</v>
      </c>
      <c r="K535">
        <v>31</v>
      </c>
      <c r="L535">
        <v>71</v>
      </c>
      <c r="M535">
        <v>76</v>
      </c>
      <c r="N535">
        <v>75</v>
      </c>
      <c r="O535">
        <v>75</v>
      </c>
      <c r="Q535">
        <v>297</v>
      </c>
      <c r="R535">
        <v>71.41</v>
      </c>
      <c r="S535">
        <v>71.180000000000007</v>
      </c>
      <c r="T535">
        <v>66.91</v>
      </c>
      <c r="U535">
        <v>71.400000000000006</v>
      </c>
      <c r="V535">
        <v>70.12</v>
      </c>
      <c r="W535">
        <v>71.819999999999993</v>
      </c>
      <c r="Y535">
        <v>70.06</v>
      </c>
      <c r="Z535">
        <v>7</v>
      </c>
      <c r="AA535">
        <v>25</v>
      </c>
      <c r="AB535">
        <v>26</v>
      </c>
      <c r="AC535">
        <v>31</v>
      </c>
      <c r="AE535">
        <v>3</v>
      </c>
      <c r="AF535">
        <v>9</v>
      </c>
      <c r="AG535">
        <v>12</v>
      </c>
      <c r="AH535">
        <v>13</v>
      </c>
      <c r="AJ535">
        <v>31</v>
      </c>
    </row>
    <row r="536" spans="1:36" x14ac:dyDescent="0.25">
      <c r="A536" s="3" t="str">
        <f t="shared" si="8"/>
        <v>Lindy Duncan</v>
      </c>
      <c r="B536" s="4">
        <v>45830</v>
      </c>
      <c r="C536" t="s">
        <v>1958</v>
      </c>
      <c r="D536" t="s">
        <v>1959</v>
      </c>
      <c r="E536" t="s">
        <v>1960</v>
      </c>
      <c r="F536" t="s">
        <v>1961</v>
      </c>
      <c r="I536" t="s">
        <v>2004</v>
      </c>
      <c r="J536" t="s">
        <v>2005</v>
      </c>
      <c r="K536">
        <v>31</v>
      </c>
      <c r="L536">
        <v>77</v>
      </c>
      <c r="M536">
        <v>71</v>
      </c>
      <c r="N536">
        <v>78</v>
      </c>
      <c r="O536">
        <v>71</v>
      </c>
      <c r="Q536">
        <v>297</v>
      </c>
      <c r="R536">
        <v>71.41</v>
      </c>
      <c r="S536">
        <v>71.180000000000007</v>
      </c>
      <c r="T536">
        <v>72.91</v>
      </c>
      <c r="U536">
        <v>66.400000000000006</v>
      </c>
      <c r="V536">
        <v>73.12</v>
      </c>
      <c r="W536">
        <v>67.819999999999993</v>
      </c>
      <c r="Y536">
        <v>70.06</v>
      </c>
      <c r="Z536">
        <v>103</v>
      </c>
      <c r="AA536">
        <v>36</v>
      </c>
      <c r="AB536">
        <v>50</v>
      </c>
      <c r="AC536">
        <v>31</v>
      </c>
      <c r="AE536">
        <v>9</v>
      </c>
      <c r="AF536">
        <v>10</v>
      </c>
      <c r="AG536">
        <v>16</v>
      </c>
      <c r="AH536">
        <v>13</v>
      </c>
      <c r="AJ536">
        <v>31</v>
      </c>
    </row>
    <row r="537" spans="1:36" x14ac:dyDescent="0.25">
      <c r="A537" s="3" t="str">
        <f t="shared" si="8"/>
        <v>Mi Hyang Lee</v>
      </c>
      <c r="B537" s="4">
        <v>45830</v>
      </c>
      <c r="C537" t="s">
        <v>1958</v>
      </c>
      <c r="D537" t="s">
        <v>1959</v>
      </c>
      <c r="E537" t="s">
        <v>1960</v>
      </c>
      <c r="F537" t="s">
        <v>1961</v>
      </c>
      <c r="I537" t="s">
        <v>1270</v>
      </c>
      <c r="J537" t="s">
        <v>2006</v>
      </c>
      <c r="K537">
        <v>31</v>
      </c>
      <c r="L537">
        <v>72</v>
      </c>
      <c r="M537">
        <v>73</v>
      </c>
      <c r="N537">
        <v>77</v>
      </c>
      <c r="O537">
        <v>75</v>
      </c>
      <c r="Q537">
        <v>297</v>
      </c>
      <c r="R537">
        <v>71.41</v>
      </c>
      <c r="S537">
        <v>71.180000000000007</v>
      </c>
      <c r="T537">
        <v>67.91</v>
      </c>
      <c r="U537">
        <v>68.400000000000006</v>
      </c>
      <c r="V537">
        <v>72.12</v>
      </c>
      <c r="W537">
        <v>71.819999999999993</v>
      </c>
      <c r="Y537">
        <v>70.06</v>
      </c>
      <c r="Z537">
        <v>16</v>
      </c>
      <c r="AA537">
        <v>11</v>
      </c>
      <c r="AB537">
        <v>26</v>
      </c>
      <c r="AC537">
        <v>31</v>
      </c>
      <c r="AE537">
        <v>4</v>
      </c>
      <c r="AF537">
        <v>7</v>
      </c>
      <c r="AG537">
        <v>12</v>
      </c>
      <c r="AH537">
        <v>13</v>
      </c>
      <c r="AJ537">
        <v>31</v>
      </c>
    </row>
    <row r="538" spans="1:36" x14ac:dyDescent="0.25">
      <c r="A538" s="3" t="str">
        <f t="shared" si="8"/>
        <v>Ruixin Liu</v>
      </c>
      <c r="B538" s="4">
        <v>45830</v>
      </c>
      <c r="C538" t="s">
        <v>1958</v>
      </c>
      <c r="D538" t="s">
        <v>1959</v>
      </c>
      <c r="E538" t="s">
        <v>1960</v>
      </c>
      <c r="F538" t="s">
        <v>1961</v>
      </c>
      <c r="I538" t="s">
        <v>1274</v>
      </c>
      <c r="J538" t="s">
        <v>2007</v>
      </c>
      <c r="K538">
        <v>31</v>
      </c>
      <c r="L538">
        <v>73</v>
      </c>
      <c r="M538">
        <v>72</v>
      </c>
      <c r="N538">
        <v>76</v>
      </c>
      <c r="O538">
        <v>76</v>
      </c>
      <c r="Q538">
        <v>297</v>
      </c>
      <c r="R538">
        <v>71.41</v>
      </c>
      <c r="S538">
        <v>71.180000000000007</v>
      </c>
      <c r="T538">
        <v>68.91</v>
      </c>
      <c r="U538">
        <v>67.400000000000006</v>
      </c>
      <c r="V538">
        <v>71.12</v>
      </c>
      <c r="W538">
        <v>72.819999999999993</v>
      </c>
      <c r="Y538">
        <v>70.06</v>
      </c>
      <c r="Z538">
        <v>26</v>
      </c>
      <c r="AA538">
        <v>11</v>
      </c>
      <c r="AB538">
        <v>18</v>
      </c>
      <c r="AC538">
        <v>31</v>
      </c>
      <c r="AE538">
        <v>5</v>
      </c>
      <c r="AF538">
        <v>7</v>
      </c>
      <c r="AG538">
        <v>11</v>
      </c>
      <c r="AH538">
        <v>13</v>
      </c>
      <c r="AJ538">
        <v>31</v>
      </c>
    </row>
    <row r="539" spans="1:36" x14ac:dyDescent="0.25">
      <c r="A539" s="3" t="str">
        <f t="shared" si="8"/>
        <v>Dewi Weber</v>
      </c>
      <c r="B539" s="4">
        <v>45830</v>
      </c>
      <c r="C539" t="s">
        <v>1958</v>
      </c>
      <c r="D539" t="s">
        <v>1959</v>
      </c>
      <c r="E539" t="s">
        <v>1960</v>
      </c>
      <c r="F539" t="s">
        <v>1961</v>
      </c>
      <c r="I539" t="s">
        <v>2008</v>
      </c>
      <c r="J539" t="s">
        <v>2009</v>
      </c>
      <c r="K539">
        <v>31</v>
      </c>
      <c r="L539">
        <v>73</v>
      </c>
      <c r="M539">
        <v>76</v>
      </c>
      <c r="N539">
        <v>74</v>
      </c>
      <c r="O539">
        <v>74</v>
      </c>
      <c r="Q539">
        <v>297</v>
      </c>
      <c r="R539">
        <v>71.41</v>
      </c>
      <c r="S539">
        <v>71.180000000000007</v>
      </c>
      <c r="T539">
        <v>68.91</v>
      </c>
      <c r="U539">
        <v>71.400000000000006</v>
      </c>
      <c r="V539">
        <v>69.12</v>
      </c>
      <c r="W539">
        <v>70.819999999999993</v>
      </c>
      <c r="Y539">
        <v>70.06</v>
      </c>
      <c r="Z539">
        <v>26</v>
      </c>
      <c r="AA539">
        <v>44</v>
      </c>
      <c r="AB539">
        <v>35</v>
      </c>
      <c r="AC539">
        <v>31</v>
      </c>
      <c r="AE539">
        <v>5</v>
      </c>
      <c r="AF539">
        <v>11</v>
      </c>
      <c r="AG539">
        <v>13</v>
      </c>
      <c r="AH539">
        <v>13</v>
      </c>
      <c r="AJ539">
        <v>31</v>
      </c>
    </row>
    <row r="540" spans="1:36" x14ac:dyDescent="0.25">
      <c r="A540" s="3" t="str">
        <f t="shared" si="8"/>
        <v>Nasa Hataoka</v>
      </c>
      <c r="B540" s="4">
        <v>45830</v>
      </c>
      <c r="C540" t="s">
        <v>1958</v>
      </c>
      <c r="D540" t="s">
        <v>1959</v>
      </c>
      <c r="E540" t="s">
        <v>1960</v>
      </c>
      <c r="F540" t="s">
        <v>1961</v>
      </c>
      <c r="I540" t="s">
        <v>2010</v>
      </c>
      <c r="J540" t="s">
        <v>2011</v>
      </c>
      <c r="K540">
        <v>36</v>
      </c>
      <c r="L540">
        <v>77</v>
      </c>
      <c r="M540">
        <v>72</v>
      </c>
      <c r="N540">
        <v>75</v>
      </c>
      <c r="O540">
        <v>74</v>
      </c>
      <c r="Q540">
        <v>298</v>
      </c>
      <c r="R540">
        <v>71.41</v>
      </c>
      <c r="S540">
        <v>71.180000000000007</v>
      </c>
      <c r="T540">
        <v>72.91</v>
      </c>
      <c r="U540">
        <v>67.400000000000006</v>
      </c>
      <c r="V540">
        <v>70.12</v>
      </c>
      <c r="W540">
        <v>70.819999999999993</v>
      </c>
      <c r="Y540">
        <v>70.31</v>
      </c>
      <c r="Z540">
        <v>103</v>
      </c>
      <c r="AA540">
        <v>44</v>
      </c>
      <c r="AB540">
        <v>40</v>
      </c>
      <c r="AC540">
        <v>36</v>
      </c>
      <c r="AE540">
        <v>9</v>
      </c>
      <c r="AF540">
        <v>11</v>
      </c>
      <c r="AG540">
        <v>14</v>
      </c>
      <c r="AH540">
        <v>14</v>
      </c>
      <c r="AJ540">
        <v>36</v>
      </c>
    </row>
    <row r="541" spans="1:36" x14ac:dyDescent="0.25">
      <c r="A541" s="3" t="str">
        <f t="shared" si="8"/>
        <v>Brooke M. Henderson</v>
      </c>
      <c r="B541" s="4">
        <v>45830</v>
      </c>
      <c r="C541" t="s">
        <v>1958</v>
      </c>
      <c r="D541" t="s">
        <v>1959</v>
      </c>
      <c r="E541" t="s">
        <v>1960</v>
      </c>
      <c r="F541" t="s">
        <v>1961</v>
      </c>
      <c r="I541" t="s">
        <v>2012</v>
      </c>
      <c r="J541" t="s">
        <v>2013</v>
      </c>
      <c r="K541">
        <v>36</v>
      </c>
      <c r="L541">
        <v>74</v>
      </c>
      <c r="M541">
        <v>72</v>
      </c>
      <c r="N541">
        <v>74</v>
      </c>
      <c r="O541">
        <v>78</v>
      </c>
      <c r="Q541">
        <v>298</v>
      </c>
      <c r="R541">
        <v>71.41</v>
      </c>
      <c r="S541">
        <v>71.180000000000007</v>
      </c>
      <c r="T541">
        <v>69.91</v>
      </c>
      <c r="U541">
        <v>67.400000000000006</v>
      </c>
      <c r="V541">
        <v>69.12</v>
      </c>
      <c r="W541">
        <v>74.819999999999993</v>
      </c>
      <c r="Y541">
        <v>70.31</v>
      </c>
      <c r="Z541">
        <v>40</v>
      </c>
      <c r="AA541">
        <v>16</v>
      </c>
      <c r="AB541">
        <v>15</v>
      </c>
      <c r="AC541">
        <v>36</v>
      </c>
      <c r="AE541">
        <v>6</v>
      </c>
      <c r="AF541">
        <v>8</v>
      </c>
      <c r="AG541">
        <v>10</v>
      </c>
      <c r="AH541">
        <v>14</v>
      </c>
      <c r="AJ541">
        <v>36</v>
      </c>
    </row>
    <row r="542" spans="1:36" x14ac:dyDescent="0.25">
      <c r="A542" s="3" t="str">
        <f t="shared" si="8"/>
        <v>Minami Katsu</v>
      </c>
      <c r="B542" s="4">
        <v>45830</v>
      </c>
      <c r="C542" t="s">
        <v>1958</v>
      </c>
      <c r="D542" t="s">
        <v>1959</v>
      </c>
      <c r="E542" t="s">
        <v>1960</v>
      </c>
      <c r="F542" t="s">
        <v>1961</v>
      </c>
      <c r="I542" t="s">
        <v>2014</v>
      </c>
      <c r="J542" t="s">
        <v>1505</v>
      </c>
      <c r="K542">
        <v>36</v>
      </c>
      <c r="L542">
        <v>74</v>
      </c>
      <c r="M542">
        <v>74</v>
      </c>
      <c r="N542">
        <v>75</v>
      </c>
      <c r="O542">
        <v>75</v>
      </c>
      <c r="Q542">
        <v>298</v>
      </c>
      <c r="R542">
        <v>71.41</v>
      </c>
      <c r="S542">
        <v>71.180000000000007</v>
      </c>
      <c r="T542">
        <v>69.91</v>
      </c>
      <c r="U542">
        <v>69.400000000000006</v>
      </c>
      <c r="V542">
        <v>70.12</v>
      </c>
      <c r="W542">
        <v>71.819999999999993</v>
      </c>
      <c r="Y542">
        <v>70.31</v>
      </c>
      <c r="Z542">
        <v>40</v>
      </c>
      <c r="AA542">
        <v>36</v>
      </c>
      <c r="AB542">
        <v>35</v>
      </c>
      <c r="AC542">
        <v>36</v>
      </c>
      <c r="AE542">
        <v>6</v>
      </c>
      <c r="AF542">
        <v>10</v>
      </c>
      <c r="AG542">
        <v>13</v>
      </c>
      <c r="AH542">
        <v>14</v>
      </c>
      <c r="AJ542">
        <v>36</v>
      </c>
    </row>
    <row r="543" spans="1:36" x14ac:dyDescent="0.25">
      <c r="A543" s="3" t="str">
        <f t="shared" si="8"/>
        <v>Grace Kim</v>
      </c>
      <c r="B543" s="4">
        <v>45830</v>
      </c>
      <c r="C543" t="s">
        <v>1958</v>
      </c>
      <c r="D543" t="s">
        <v>1959</v>
      </c>
      <c r="E543" t="s">
        <v>1960</v>
      </c>
      <c r="F543" t="s">
        <v>1961</v>
      </c>
      <c r="I543" t="s">
        <v>1268</v>
      </c>
      <c r="J543" t="s">
        <v>2015</v>
      </c>
      <c r="K543">
        <v>36</v>
      </c>
      <c r="L543">
        <v>73</v>
      </c>
      <c r="M543">
        <v>78</v>
      </c>
      <c r="N543">
        <v>68</v>
      </c>
      <c r="O543">
        <v>79</v>
      </c>
      <c r="Q543">
        <v>298</v>
      </c>
      <c r="R543">
        <v>71.41</v>
      </c>
      <c r="S543">
        <v>71.180000000000007</v>
      </c>
      <c r="T543">
        <v>68.91</v>
      </c>
      <c r="U543">
        <v>73.400000000000006</v>
      </c>
      <c r="V543">
        <v>63.12</v>
      </c>
      <c r="W543">
        <v>75.819999999999993</v>
      </c>
      <c r="Y543">
        <v>70.31</v>
      </c>
      <c r="Z543">
        <v>26</v>
      </c>
      <c r="AA543">
        <v>68</v>
      </c>
      <c r="AB543">
        <v>10</v>
      </c>
      <c r="AC543">
        <v>36</v>
      </c>
      <c r="AE543">
        <v>5</v>
      </c>
      <c r="AF543">
        <v>13</v>
      </c>
      <c r="AG543">
        <v>9</v>
      </c>
      <c r="AH543">
        <v>14</v>
      </c>
      <c r="AJ543">
        <v>36</v>
      </c>
    </row>
    <row r="544" spans="1:36" x14ac:dyDescent="0.25">
      <c r="A544" s="3" t="str">
        <f t="shared" si="8"/>
        <v>Mary Liu</v>
      </c>
      <c r="B544" s="4">
        <v>45830</v>
      </c>
      <c r="C544" t="s">
        <v>1958</v>
      </c>
      <c r="D544" t="s">
        <v>1959</v>
      </c>
      <c r="E544" t="s">
        <v>1960</v>
      </c>
      <c r="F544" t="s">
        <v>1961</v>
      </c>
      <c r="I544" t="s">
        <v>1274</v>
      </c>
      <c r="J544" t="s">
        <v>1282</v>
      </c>
      <c r="K544">
        <v>36</v>
      </c>
      <c r="L544">
        <v>76</v>
      </c>
      <c r="M544">
        <v>71</v>
      </c>
      <c r="N544">
        <v>78</v>
      </c>
      <c r="O544">
        <v>73</v>
      </c>
      <c r="Q544">
        <v>298</v>
      </c>
      <c r="R544">
        <v>71.41</v>
      </c>
      <c r="S544">
        <v>71.180000000000007</v>
      </c>
      <c r="T544">
        <v>71.91</v>
      </c>
      <c r="U544">
        <v>66.400000000000006</v>
      </c>
      <c r="V544">
        <v>73.12</v>
      </c>
      <c r="W544">
        <v>69.819999999999993</v>
      </c>
      <c r="Y544">
        <v>70.31</v>
      </c>
      <c r="Z544">
        <v>84</v>
      </c>
      <c r="AA544">
        <v>25</v>
      </c>
      <c r="AB544">
        <v>43</v>
      </c>
      <c r="AC544">
        <v>36</v>
      </c>
      <c r="AE544">
        <v>8</v>
      </c>
      <c r="AF544">
        <v>9</v>
      </c>
      <c r="AG544">
        <v>15</v>
      </c>
      <c r="AH544">
        <v>14</v>
      </c>
      <c r="AJ544">
        <v>36</v>
      </c>
    </row>
    <row r="545" spans="1:36" x14ac:dyDescent="0.25">
      <c r="A545" s="3" t="str">
        <f t="shared" si="8"/>
        <v>Julia Lopez Ramirez</v>
      </c>
      <c r="B545" s="4">
        <v>45830</v>
      </c>
      <c r="C545" t="s">
        <v>1958</v>
      </c>
      <c r="D545" t="s">
        <v>1959</v>
      </c>
      <c r="E545" t="s">
        <v>1960</v>
      </c>
      <c r="F545" t="s">
        <v>1961</v>
      </c>
      <c r="I545" t="s">
        <v>2016</v>
      </c>
      <c r="J545" t="s">
        <v>1167</v>
      </c>
      <c r="K545">
        <v>36</v>
      </c>
      <c r="L545">
        <v>79</v>
      </c>
      <c r="M545">
        <v>71</v>
      </c>
      <c r="N545">
        <v>75</v>
      </c>
      <c r="O545">
        <v>73</v>
      </c>
      <c r="Q545">
        <v>298</v>
      </c>
      <c r="R545">
        <v>71.41</v>
      </c>
      <c r="S545">
        <v>71.180000000000007</v>
      </c>
      <c r="T545">
        <v>74.91</v>
      </c>
      <c r="U545">
        <v>66.400000000000006</v>
      </c>
      <c r="V545">
        <v>70.12</v>
      </c>
      <c r="W545">
        <v>69.819999999999993</v>
      </c>
      <c r="Y545">
        <v>70.31</v>
      </c>
      <c r="Z545">
        <v>135</v>
      </c>
      <c r="AA545">
        <v>56</v>
      </c>
      <c r="AB545">
        <v>43</v>
      </c>
      <c r="AC545">
        <v>36</v>
      </c>
      <c r="AE545">
        <v>11</v>
      </c>
      <c r="AF545">
        <v>12</v>
      </c>
      <c r="AG545">
        <v>15</v>
      </c>
      <c r="AH545">
        <v>14</v>
      </c>
      <c r="AJ545">
        <v>36</v>
      </c>
    </row>
    <row r="546" spans="1:36" x14ac:dyDescent="0.25">
      <c r="A546" s="3" t="str">
        <f t="shared" si="8"/>
        <v>Morgane Metraux</v>
      </c>
      <c r="B546" s="4">
        <v>45830</v>
      </c>
      <c r="C546" t="s">
        <v>1958</v>
      </c>
      <c r="D546" t="s">
        <v>1959</v>
      </c>
      <c r="E546" t="s">
        <v>1960</v>
      </c>
      <c r="F546" t="s">
        <v>1961</v>
      </c>
      <c r="I546" t="s">
        <v>1740</v>
      </c>
      <c r="J546" t="s">
        <v>2017</v>
      </c>
      <c r="K546">
        <v>36</v>
      </c>
      <c r="L546">
        <v>75</v>
      </c>
      <c r="M546">
        <v>75</v>
      </c>
      <c r="N546">
        <v>73</v>
      </c>
      <c r="O546">
        <v>75</v>
      </c>
      <c r="Q546">
        <v>298</v>
      </c>
      <c r="R546">
        <v>71.41</v>
      </c>
      <c r="S546">
        <v>71.180000000000007</v>
      </c>
      <c r="T546">
        <v>70.91</v>
      </c>
      <c r="U546">
        <v>70.400000000000006</v>
      </c>
      <c r="V546">
        <v>68.12</v>
      </c>
      <c r="W546">
        <v>71.819999999999993</v>
      </c>
      <c r="Y546">
        <v>70.31</v>
      </c>
      <c r="Z546">
        <v>58</v>
      </c>
      <c r="AA546">
        <v>56</v>
      </c>
      <c r="AB546">
        <v>35</v>
      </c>
      <c r="AC546">
        <v>36</v>
      </c>
      <c r="AE546">
        <v>7</v>
      </c>
      <c r="AF546">
        <v>12</v>
      </c>
      <c r="AG546">
        <v>13</v>
      </c>
      <c r="AH546">
        <v>14</v>
      </c>
      <c r="AJ546">
        <v>36</v>
      </c>
    </row>
    <row r="547" spans="1:36" x14ac:dyDescent="0.25">
      <c r="A547" s="3" t="str">
        <f t="shared" si="8"/>
        <v>Kumkang Park</v>
      </c>
      <c r="B547" s="4">
        <v>45830</v>
      </c>
      <c r="C547" t="s">
        <v>1958</v>
      </c>
      <c r="D547" t="s">
        <v>1959</v>
      </c>
      <c r="E547" t="s">
        <v>1960</v>
      </c>
      <c r="F547" t="s">
        <v>1961</v>
      </c>
      <c r="I547" t="s">
        <v>1279</v>
      </c>
      <c r="J547" t="s">
        <v>2018</v>
      </c>
      <c r="K547">
        <v>36</v>
      </c>
      <c r="L547">
        <v>71</v>
      </c>
      <c r="M547">
        <v>78</v>
      </c>
      <c r="N547">
        <v>76</v>
      </c>
      <c r="O547">
        <v>73</v>
      </c>
      <c r="Q547">
        <v>298</v>
      </c>
      <c r="R547">
        <v>71.41</v>
      </c>
      <c r="S547">
        <v>71.180000000000007</v>
      </c>
      <c r="T547">
        <v>66.91</v>
      </c>
      <c r="U547">
        <v>73.400000000000006</v>
      </c>
      <c r="V547">
        <v>71.12</v>
      </c>
      <c r="W547">
        <v>69.819999999999993</v>
      </c>
      <c r="Y547">
        <v>70.31</v>
      </c>
      <c r="Z547">
        <v>7</v>
      </c>
      <c r="AA547">
        <v>44</v>
      </c>
      <c r="AB547">
        <v>43</v>
      </c>
      <c r="AC547">
        <v>36</v>
      </c>
      <c r="AE547">
        <v>3</v>
      </c>
      <c r="AF547">
        <v>11</v>
      </c>
      <c r="AG547">
        <v>15</v>
      </c>
      <c r="AH547">
        <v>14</v>
      </c>
      <c r="AJ547">
        <v>36</v>
      </c>
    </row>
    <row r="548" spans="1:36" x14ac:dyDescent="0.25">
      <c r="A548" s="3" t="str">
        <f t="shared" si="8"/>
        <v>Gabriela Ruffels</v>
      </c>
      <c r="B548" s="4">
        <v>45830</v>
      </c>
      <c r="C548" t="s">
        <v>1958</v>
      </c>
      <c r="D548" t="s">
        <v>1959</v>
      </c>
      <c r="E548" t="s">
        <v>1960</v>
      </c>
      <c r="F548" t="s">
        <v>1961</v>
      </c>
      <c r="I548" t="s">
        <v>2019</v>
      </c>
      <c r="J548" t="s">
        <v>2020</v>
      </c>
      <c r="K548">
        <v>36</v>
      </c>
      <c r="L548">
        <v>77</v>
      </c>
      <c r="M548">
        <v>74</v>
      </c>
      <c r="N548">
        <v>75</v>
      </c>
      <c r="O548">
        <v>72</v>
      </c>
      <c r="Q548">
        <v>298</v>
      </c>
      <c r="R548">
        <v>71.41</v>
      </c>
      <c r="S548">
        <v>71.180000000000007</v>
      </c>
      <c r="T548">
        <v>72.91</v>
      </c>
      <c r="U548">
        <v>69.400000000000006</v>
      </c>
      <c r="V548">
        <v>70.12</v>
      </c>
      <c r="W548">
        <v>68.819999999999993</v>
      </c>
      <c r="Y548">
        <v>70.31</v>
      </c>
      <c r="Z548">
        <v>103</v>
      </c>
      <c r="AA548">
        <v>68</v>
      </c>
      <c r="AB548">
        <v>50</v>
      </c>
      <c r="AC548">
        <v>36</v>
      </c>
      <c r="AE548">
        <v>9</v>
      </c>
      <c r="AF548">
        <v>13</v>
      </c>
      <c r="AG548">
        <v>16</v>
      </c>
      <c r="AH548">
        <v>14</v>
      </c>
      <c r="AJ548">
        <v>36</v>
      </c>
    </row>
    <row r="549" spans="1:36" x14ac:dyDescent="0.25">
      <c r="A549" s="3" t="str">
        <f t="shared" si="8"/>
        <v>Yan Liu</v>
      </c>
      <c r="B549" s="4">
        <v>45830</v>
      </c>
      <c r="C549" t="s">
        <v>1958</v>
      </c>
      <c r="D549" t="s">
        <v>1959</v>
      </c>
      <c r="E549" t="s">
        <v>1960</v>
      </c>
      <c r="F549" t="s">
        <v>1961</v>
      </c>
      <c r="I549" t="s">
        <v>1274</v>
      </c>
      <c r="J549" t="s">
        <v>2021</v>
      </c>
      <c r="K549">
        <v>45</v>
      </c>
      <c r="L549">
        <v>72</v>
      </c>
      <c r="M549">
        <v>75</v>
      </c>
      <c r="N549">
        <v>79</v>
      </c>
      <c r="O549">
        <v>73</v>
      </c>
      <c r="Q549">
        <v>299</v>
      </c>
      <c r="R549">
        <v>71.41</v>
      </c>
      <c r="S549">
        <v>71.180000000000007</v>
      </c>
      <c r="T549">
        <v>67.91</v>
      </c>
      <c r="U549">
        <v>70.400000000000006</v>
      </c>
      <c r="V549">
        <v>74.12</v>
      </c>
      <c r="W549">
        <v>69.819999999999993</v>
      </c>
      <c r="Y549">
        <v>70.56</v>
      </c>
      <c r="Z549">
        <v>16</v>
      </c>
      <c r="AA549">
        <v>25</v>
      </c>
      <c r="AB549">
        <v>50</v>
      </c>
      <c r="AC549">
        <v>45</v>
      </c>
      <c r="AE549">
        <v>4</v>
      </c>
      <c r="AF549">
        <v>9</v>
      </c>
      <c r="AG549">
        <v>16</v>
      </c>
      <c r="AH549">
        <v>15</v>
      </c>
      <c r="AJ549">
        <v>45</v>
      </c>
    </row>
    <row r="550" spans="1:36" x14ac:dyDescent="0.25">
      <c r="A550" s="3" t="str">
        <f t="shared" si="8"/>
        <v>Arpichaya Yubol</v>
      </c>
      <c r="B550" s="4">
        <v>45830</v>
      </c>
      <c r="C550" t="s">
        <v>1958</v>
      </c>
      <c r="D550" t="s">
        <v>1959</v>
      </c>
      <c r="E550" t="s">
        <v>1960</v>
      </c>
      <c r="F550" t="s">
        <v>1961</v>
      </c>
      <c r="I550" t="s">
        <v>2022</v>
      </c>
      <c r="J550" t="s">
        <v>2023</v>
      </c>
      <c r="K550">
        <v>45</v>
      </c>
      <c r="L550">
        <v>74</v>
      </c>
      <c r="M550">
        <v>75</v>
      </c>
      <c r="N550">
        <v>75</v>
      </c>
      <c r="O550">
        <v>75</v>
      </c>
      <c r="Q550">
        <v>299</v>
      </c>
      <c r="R550">
        <v>71.41</v>
      </c>
      <c r="S550">
        <v>71.180000000000007</v>
      </c>
      <c r="T550">
        <v>69.91</v>
      </c>
      <c r="U550">
        <v>70.400000000000006</v>
      </c>
      <c r="V550">
        <v>70.12</v>
      </c>
      <c r="W550">
        <v>71.819999999999993</v>
      </c>
      <c r="Y550">
        <v>70.56</v>
      </c>
      <c r="Z550">
        <v>40</v>
      </c>
      <c r="AA550">
        <v>44</v>
      </c>
      <c r="AB550">
        <v>40</v>
      </c>
      <c r="AC550">
        <v>45</v>
      </c>
      <c r="AE550">
        <v>6</v>
      </c>
      <c r="AF550">
        <v>11</v>
      </c>
      <c r="AG550">
        <v>14</v>
      </c>
      <c r="AH550">
        <v>15</v>
      </c>
      <c r="AJ550">
        <v>45</v>
      </c>
    </row>
    <row r="551" spans="1:36" x14ac:dyDescent="0.25">
      <c r="A551" s="3" t="str">
        <f t="shared" si="8"/>
        <v>Jenny Bae</v>
      </c>
      <c r="B551" s="4">
        <v>45830</v>
      </c>
      <c r="C551" t="s">
        <v>1958</v>
      </c>
      <c r="D551" t="s">
        <v>1959</v>
      </c>
      <c r="E551" t="s">
        <v>1960</v>
      </c>
      <c r="F551" t="s">
        <v>1961</v>
      </c>
      <c r="I551" t="s">
        <v>1521</v>
      </c>
      <c r="J551" t="s">
        <v>1165</v>
      </c>
      <c r="K551">
        <v>47</v>
      </c>
      <c r="L551">
        <v>73</v>
      </c>
      <c r="M551">
        <v>73</v>
      </c>
      <c r="N551">
        <v>77</v>
      </c>
      <c r="O551">
        <v>77</v>
      </c>
      <c r="Q551">
        <v>300</v>
      </c>
      <c r="R551">
        <v>71.41</v>
      </c>
      <c r="S551">
        <v>71.180000000000007</v>
      </c>
      <c r="T551">
        <v>68.91</v>
      </c>
      <c r="U551">
        <v>68.400000000000006</v>
      </c>
      <c r="V551">
        <v>72.12</v>
      </c>
      <c r="W551">
        <v>73.819999999999993</v>
      </c>
      <c r="Y551">
        <v>70.81</v>
      </c>
      <c r="Z551">
        <v>26</v>
      </c>
      <c r="AA551">
        <v>16</v>
      </c>
      <c r="AB551">
        <v>35</v>
      </c>
      <c r="AC551">
        <v>47</v>
      </c>
      <c r="AE551">
        <v>5</v>
      </c>
      <c r="AF551">
        <v>8</v>
      </c>
      <c r="AG551">
        <v>13</v>
      </c>
      <c r="AH551">
        <v>16</v>
      </c>
      <c r="AJ551">
        <v>47</v>
      </c>
    </row>
    <row r="552" spans="1:36" x14ac:dyDescent="0.25">
      <c r="A552" s="3" t="str">
        <f t="shared" si="8"/>
        <v>Karis Davidson</v>
      </c>
      <c r="B552" s="4">
        <v>45830</v>
      </c>
      <c r="C552" t="s">
        <v>1958</v>
      </c>
      <c r="D552" t="s">
        <v>1959</v>
      </c>
      <c r="E552" t="s">
        <v>1960</v>
      </c>
      <c r="F552" t="s">
        <v>1961</v>
      </c>
      <c r="I552" t="s">
        <v>2024</v>
      </c>
      <c r="J552" t="s">
        <v>2025</v>
      </c>
      <c r="K552">
        <v>47</v>
      </c>
      <c r="L552">
        <v>74</v>
      </c>
      <c r="M552">
        <v>75</v>
      </c>
      <c r="N552">
        <v>76</v>
      </c>
      <c r="O552">
        <v>75</v>
      </c>
      <c r="Q552">
        <v>300</v>
      </c>
      <c r="R552">
        <v>71.41</v>
      </c>
      <c r="S552">
        <v>71.180000000000007</v>
      </c>
      <c r="T552">
        <v>69.91</v>
      </c>
      <c r="U552">
        <v>70.400000000000006</v>
      </c>
      <c r="V552">
        <v>71.12</v>
      </c>
      <c r="W552">
        <v>71.819999999999993</v>
      </c>
      <c r="Y552">
        <v>70.81</v>
      </c>
      <c r="Z552">
        <v>40</v>
      </c>
      <c r="AA552">
        <v>44</v>
      </c>
      <c r="AB552">
        <v>43</v>
      </c>
      <c r="AC552">
        <v>47</v>
      </c>
      <c r="AE552">
        <v>6</v>
      </c>
      <c r="AF552">
        <v>11</v>
      </c>
      <c r="AG552">
        <v>15</v>
      </c>
      <c r="AH552">
        <v>16</v>
      </c>
      <c r="AJ552">
        <v>47</v>
      </c>
    </row>
    <row r="553" spans="1:36" x14ac:dyDescent="0.25">
      <c r="A553" s="3" t="str">
        <f t="shared" si="8"/>
        <v>Stephanie Kyriacou</v>
      </c>
      <c r="B553" s="4">
        <v>45830</v>
      </c>
      <c r="C553" t="s">
        <v>1958</v>
      </c>
      <c r="D553" t="s">
        <v>1959</v>
      </c>
      <c r="E553" t="s">
        <v>1960</v>
      </c>
      <c r="F553" t="s">
        <v>1961</v>
      </c>
      <c r="I553" t="s">
        <v>2026</v>
      </c>
      <c r="J553" t="s">
        <v>2027</v>
      </c>
      <c r="K553">
        <v>47</v>
      </c>
      <c r="L553">
        <v>72</v>
      </c>
      <c r="M553">
        <v>75</v>
      </c>
      <c r="N553">
        <v>78</v>
      </c>
      <c r="O553">
        <v>75</v>
      </c>
      <c r="Q553">
        <v>300</v>
      </c>
      <c r="R553">
        <v>71.41</v>
      </c>
      <c r="S553">
        <v>71.180000000000007</v>
      </c>
      <c r="T553">
        <v>67.91</v>
      </c>
      <c r="U553">
        <v>70.400000000000006</v>
      </c>
      <c r="V553">
        <v>73.12</v>
      </c>
      <c r="W553">
        <v>71.819999999999993</v>
      </c>
      <c r="Y553">
        <v>70.81</v>
      </c>
      <c r="Z553">
        <v>16</v>
      </c>
      <c r="AA553">
        <v>25</v>
      </c>
      <c r="AB553">
        <v>43</v>
      </c>
      <c r="AC553">
        <v>47</v>
      </c>
      <c r="AE553">
        <v>4</v>
      </c>
      <c r="AF553">
        <v>9</v>
      </c>
      <c r="AG553">
        <v>15</v>
      </c>
      <c r="AH553">
        <v>16</v>
      </c>
      <c r="AJ553">
        <v>47</v>
      </c>
    </row>
    <row r="554" spans="1:36" x14ac:dyDescent="0.25">
      <c r="A554" s="3" t="str">
        <f t="shared" si="8"/>
        <v>Gaby Lopez</v>
      </c>
      <c r="B554" s="4">
        <v>45830</v>
      </c>
      <c r="C554" t="s">
        <v>1958</v>
      </c>
      <c r="D554" t="s">
        <v>1959</v>
      </c>
      <c r="E554" t="s">
        <v>1960</v>
      </c>
      <c r="F554" t="s">
        <v>1961</v>
      </c>
      <c r="I554" t="s">
        <v>2028</v>
      </c>
      <c r="J554" t="s">
        <v>2029</v>
      </c>
      <c r="K554">
        <v>47</v>
      </c>
      <c r="L554">
        <v>77</v>
      </c>
      <c r="M554">
        <v>70</v>
      </c>
      <c r="N554">
        <v>74</v>
      </c>
      <c r="O554">
        <v>79</v>
      </c>
      <c r="Q554">
        <v>300</v>
      </c>
      <c r="R554">
        <v>71.41</v>
      </c>
      <c r="S554">
        <v>71.180000000000007</v>
      </c>
      <c r="T554">
        <v>72.91</v>
      </c>
      <c r="U554">
        <v>65.400000000000006</v>
      </c>
      <c r="V554">
        <v>69.12</v>
      </c>
      <c r="W554">
        <v>75.819999999999993</v>
      </c>
      <c r="Y554">
        <v>70.81</v>
      </c>
      <c r="Z554">
        <v>103</v>
      </c>
      <c r="AA554">
        <v>25</v>
      </c>
      <c r="AB554">
        <v>18</v>
      </c>
      <c r="AC554">
        <v>47</v>
      </c>
      <c r="AE554">
        <v>9</v>
      </c>
      <c r="AF554">
        <v>9</v>
      </c>
      <c r="AG554">
        <v>11</v>
      </c>
      <c r="AH554">
        <v>16</v>
      </c>
      <c r="AJ554">
        <v>47</v>
      </c>
    </row>
    <row r="555" spans="1:36" x14ac:dyDescent="0.25">
      <c r="A555" s="3" t="str">
        <f t="shared" si="8"/>
        <v>Maja Stark</v>
      </c>
      <c r="B555" s="4">
        <v>45830</v>
      </c>
      <c r="C555" t="s">
        <v>1958</v>
      </c>
      <c r="D555" t="s">
        <v>1959</v>
      </c>
      <c r="E555" t="s">
        <v>1960</v>
      </c>
      <c r="F555" t="s">
        <v>1961</v>
      </c>
      <c r="I555" t="s">
        <v>2030</v>
      </c>
      <c r="J555" t="s">
        <v>2031</v>
      </c>
      <c r="K555">
        <v>47</v>
      </c>
      <c r="L555">
        <v>75</v>
      </c>
      <c r="M555">
        <v>70</v>
      </c>
      <c r="N555">
        <v>77</v>
      </c>
      <c r="O555">
        <v>78</v>
      </c>
      <c r="Q555">
        <v>300</v>
      </c>
      <c r="R555">
        <v>71.41</v>
      </c>
      <c r="S555">
        <v>71.180000000000007</v>
      </c>
      <c r="T555">
        <v>70.91</v>
      </c>
      <c r="U555">
        <v>65.400000000000006</v>
      </c>
      <c r="V555">
        <v>72.12</v>
      </c>
      <c r="W555">
        <v>74.819999999999993</v>
      </c>
      <c r="Y555">
        <v>70.81</v>
      </c>
      <c r="Z555">
        <v>58</v>
      </c>
      <c r="AA555">
        <v>11</v>
      </c>
      <c r="AB555">
        <v>26</v>
      </c>
      <c r="AC555">
        <v>47</v>
      </c>
      <c r="AE555">
        <v>7</v>
      </c>
      <c r="AF555">
        <v>7</v>
      </c>
      <c r="AG555">
        <v>12</v>
      </c>
      <c r="AH555">
        <v>16</v>
      </c>
      <c r="AJ555">
        <v>47</v>
      </c>
    </row>
    <row r="556" spans="1:36" x14ac:dyDescent="0.25">
      <c r="A556" s="3" t="str">
        <f t="shared" si="8"/>
        <v>Soo Bin Joo</v>
      </c>
      <c r="B556" s="4">
        <v>45830</v>
      </c>
      <c r="C556" t="s">
        <v>1958</v>
      </c>
      <c r="D556" t="s">
        <v>1959</v>
      </c>
      <c r="E556" t="s">
        <v>1960</v>
      </c>
      <c r="F556" t="s">
        <v>1961</v>
      </c>
      <c r="I556" t="s">
        <v>2032</v>
      </c>
      <c r="J556" t="s">
        <v>2033</v>
      </c>
      <c r="K556">
        <v>52</v>
      </c>
      <c r="L556">
        <v>72</v>
      </c>
      <c r="M556">
        <v>76</v>
      </c>
      <c r="N556">
        <v>78</v>
      </c>
      <c r="O556">
        <v>75</v>
      </c>
      <c r="Q556">
        <v>301</v>
      </c>
      <c r="R556">
        <v>71.41</v>
      </c>
      <c r="S556">
        <v>71.180000000000007</v>
      </c>
      <c r="T556">
        <v>67.91</v>
      </c>
      <c r="U556">
        <v>71.400000000000006</v>
      </c>
      <c r="V556">
        <v>73.12</v>
      </c>
      <c r="W556">
        <v>71.819999999999993</v>
      </c>
      <c r="Y556">
        <v>71.06</v>
      </c>
      <c r="Z556">
        <v>16</v>
      </c>
      <c r="AA556">
        <v>36</v>
      </c>
      <c r="AB556">
        <v>50</v>
      </c>
      <c r="AC556">
        <v>52</v>
      </c>
      <c r="AE556">
        <v>4</v>
      </c>
      <c r="AF556">
        <v>10</v>
      </c>
      <c r="AG556">
        <v>16</v>
      </c>
      <c r="AH556">
        <v>17</v>
      </c>
      <c r="AJ556">
        <v>52</v>
      </c>
    </row>
    <row r="557" spans="1:36" x14ac:dyDescent="0.25">
      <c r="A557" s="3" t="str">
        <f t="shared" si="8"/>
        <v>Ariya Jutanugarn</v>
      </c>
      <c r="B557" s="4">
        <v>45830</v>
      </c>
      <c r="C557" t="s">
        <v>1958</v>
      </c>
      <c r="D557" t="s">
        <v>1959</v>
      </c>
      <c r="E557" t="s">
        <v>1960</v>
      </c>
      <c r="F557" t="s">
        <v>1961</v>
      </c>
      <c r="I557" t="s">
        <v>2034</v>
      </c>
      <c r="J557" t="s">
        <v>2035</v>
      </c>
      <c r="K557">
        <v>52</v>
      </c>
      <c r="L557">
        <v>73</v>
      </c>
      <c r="M557">
        <v>78</v>
      </c>
      <c r="N557">
        <v>75</v>
      </c>
      <c r="O557">
        <v>75</v>
      </c>
      <c r="Q557">
        <v>301</v>
      </c>
      <c r="R557">
        <v>71.41</v>
      </c>
      <c r="S557">
        <v>71.180000000000007</v>
      </c>
      <c r="T557">
        <v>68.91</v>
      </c>
      <c r="U557">
        <v>73.400000000000006</v>
      </c>
      <c r="V557">
        <v>70.12</v>
      </c>
      <c r="W557">
        <v>71.819999999999993</v>
      </c>
      <c r="Y557">
        <v>71.06</v>
      </c>
      <c r="Z557">
        <v>26</v>
      </c>
      <c r="AA557">
        <v>68</v>
      </c>
      <c r="AB557">
        <v>50</v>
      </c>
      <c r="AC557">
        <v>52</v>
      </c>
      <c r="AE557">
        <v>5</v>
      </c>
      <c r="AF557">
        <v>13</v>
      </c>
      <c r="AG557">
        <v>16</v>
      </c>
      <c r="AH557">
        <v>17</v>
      </c>
      <c r="AJ557">
        <v>52</v>
      </c>
    </row>
    <row r="558" spans="1:36" x14ac:dyDescent="0.25">
      <c r="A558" s="3" t="str">
        <f t="shared" si="8"/>
        <v>Megan Khang</v>
      </c>
      <c r="B558" s="4">
        <v>45830</v>
      </c>
      <c r="C558" t="s">
        <v>1958</v>
      </c>
      <c r="D558" t="s">
        <v>1959</v>
      </c>
      <c r="E558" t="s">
        <v>1960</v>
      </c>
      <c r="F558" t="s">
        <v>1961</v>
      </c>
      <c r="I558" t="s">
        <v>2036</v>
      </c>
      <c r="J558" t="s">
        <v>1177</v>
      </c>
      <c r="K558">
        <v>52</v>
      </c>
      <c r="L558">
        <v>76</v>
      </c>
      <c r="M558">
        <v>73</v>
      </c>
      <c r="N558">
        <v>76</v>
      </c>
      <c r="O558">
        <v>76</v>
      </c>
      <c r="Q558">
        <v>301</v>
      </c>
      <c r="R558">
        <v>71.41</v>
      </c>
      <c r="S558">
        <v>71.180000000000007</v>
      </c>
      <c r="T558">
        <v>71.91</v>
      </c>
      <c r="U558">
        <v>68.400000000000006</v>
      </c>
      <c r="V558">
        <v>71.12</v>
      </c>
      <c r="W558">
        <v>72.819999999999993</v>
      </c>
      <c r="Y558">
        <v>71.06</v>
      </c>
      <c r="Z558">
        <v>84</v>
      </c>
      <c r="AA558">
        <v>44</v>
      </c>
      <c r="AB558">
        <v>43</v>
      </c>
      <c r="AC558">
        <v>52</v>
      </c>
      <c r="AE558">
        <v>8</v>
      </c>
      <c r="AF558">
        <v>11</v>
      </c>
      <c r="AG558">
        <v>15</v>
      </c>
      <c r="AH558">
        <v>17</v>
      </c>
      <c r="AJ558">
        <v>52</v>
      </c>
    </row>
    <row r="559" spans="1:36" x14ac:dyDescent="0.25">
      <c r="A559" s="3" t="str">
        <f t="shared" si="8"/>
        <v>Sei Young Kim</v>
      </c>
      <c r="B559" s="4">
        <v>45830</v>
      </c>
      <c r="C559" t="s">
        <v>1958</v>
      </c>
      <c r="D559" t="s">
        <v>1959</v>
      </c>
      <c r="E559" t="s">
        <v>1960</v>
      </c>
      <c r="F559" t="s">
        <v>1961</v>
      </c>
      <c r="I559" t="s">
        <v>1268</v>
      </c>
      <c r="J559" t="s">
        <v>2037</v>
      </c>
      <c r="K559">
        <v>52</v>
      </c>
      <c r="L559">
        <v>75</v>
      </c>
      <c r="M559">
        <v>75</v>
      </c>
      <c r="N559">
        <v>75</v>
      </c>
      <c r="O559">
        <v>76</v>
      </c>
      <c r="Q559">
        <v>301</v>
      </c>
      <c r="R559">
        <v>71.41</v>
      </c>
      <c r="S559">
        <v>71.180000000000007</v>
      </c>
      <c r="T559">
        <v>70.91</v>
      </c>
      <c r="U559">
        <v>70.400000000000006</v>
      </c>
      <c r="V559">
        <v>70.12</v>
      </c>
      <c r="W559">
        <v>72.819999999999993</v>
      </c>
      <c r="Y559">
        <v>71.06</v>
      </c>
      <c r="Z559">
        <v>58</v>
      </c>
      <c r="AA559">
        <v>56</v>
      </c>
      <c r="AB559">
        <v>43</v>
      </c>
      <c r="AC559">
        <v>52</v>
      </c>
      <c r="AE559">
        <v>7</v>
      </c>
      <c r="AF559">
        <v>12</v>
      </c>
      <c r="AG559">
        <v>15</v>
      </c>
      <c r="AH559">
        <v>17</v>
      </c>
      <c r="AJ559">
        <v>52</v>
      </c>
    </row>
    <row r="560" spans="1:36" x14ac:dyDescent="0.25">
      <c r="A560" s="3" t="str">
        <f t="shared" si="8"/>
        <v>Nanna Koerstz Madsen</v>
      </c>
      <c r="B560" s="4">
        <v>45830</v>
      </c>
      <c r="C560" t="s">
        <v>1958</v>
      </c>
      <c r="D560" t="s">
        <v>1959</v>
      </c>
      <c r="E560" t="s">
        <v>1960</v>
      </c>
      <c r="F560" t="s">
        <v>1961</v>
      </c>
      <c r="I560" t="s">
        <v>2038</v>
      </c>
      <c r="J560" t="s">
        <v>2039</v>
      </c>
      <c r="K560">
        <v>52</v>
      </c>
      <c r="L560">
        <v>75</v>
      </c>
      <c r="M560">
        <v>75</v>
      </c>
      <c r="N560">
        <v>78</v>
      </c>
      <c r="O560">
        <v>73</v>
      </c>
      <c r="Q560">
        <v>301</v>
      </c>
      <c r="R560">
        <v>71.41</v>
      </c>
      <c r="S560">
        <v>71.180000000000007</v>
      </c>
      <c r="T560">
        <v>70.91</v>
      </c>
      <c r="U560">
        <v>70.400000000000006</v>
      </c>
      <c r="V560">
        <v>73.12</v>
      </c>
      <c r="W560">
        <v>69.819999999999993</v>
      </c>
      <c r="Y560">
        <v>71.06</v>
      </c>
      <c r="Z560">
        <v>58</v>
      </c>
      <c r="AA560">
        <v>56</v>
      </c>
      <c r="AB560">
        <v>67</v>
      </c>
      <c r="AC560">
        <v>52</v>
      </c>
      <c r="AE560">
        <v>7</v>
      </c>
      <c r="AF560">
        <v>12</v>
      </c>
      <c r="AG560">
        <v>18</v>
      </c>
      <c r="AH560">
        <v>17</v>
      </c>
      <c r="AJ560">
        <v>52</v>
      </c>
    </row>
    <row r="561" spans="1:36" x14ac:dyDescent="0.25">
      <c r="A561" s="3" t="str">
        <f t="shared" si="8"/>
        <v>Ryann O'Toole</v>
      </c>
      <c r="B561" s="4">
        <v>45830</v>
      </c>
      <c r="C561" t="s">
        <v>1958</v>
      </c>
      <c r="D561" t="s">
        <v>1959</v>
      </c>
      <c r="E561" t="s">
        <v>1960</v>
      </c>
      <c r="F561" t="s">
        <v>1961</v>
      </c>
      <c r="I561" t="s">
        <v>2040</v>
      </c>
      <c r="J561" t="s">
        <v>2041</v>
      </c>
      <c r="K561">
        <v>52</v>
      </c>
      <c r="L561">
        <v>75</v>
      </c>
      <c r="M561">
        <v>75</v>
      </c>
      <c r="N561">
        <v>76</v>
      </c>
      <c r="O561">
        <v>75</v>
      </c>
      <c r="Q561">
        <v>301</v>
      </c>
      <c r="R561">
        <v>71.41</v>
      </c>
      <c r="S561">
        <v>71.180000000000007</v>
      </c>
      <c r="T561">
        <v>70.91</v>
      </c>
      <c r="U561">
        <v>70.400000000000006</v>
      </c>
      <c r="V561">
        <v>71.12</v>
      </c>
      <c r="W561">
        <v>71.819999999999993</v>
      </c>
      <c r="Y561">
        <v>71.06</v>
      </c>
      <c r="Z561">
        <v>58</v>
      </c>
      <c r="AA561">
        <v>56</v>
      </c>
      <c r="AB561">
        <v>50</v>
      </c>
      <c r="AC561">
        <v>52</v>
      </c>
      <c r="AE561">
        <v>7</v>
      </c>
      <c r="AF561">
        <v>12</v>
      </c>
      <c r="AG561">
        <v>16</v>
      </c>
      <c r="AH561">
        <v>17</v>
      </c>
      <c r="AJ561">
        <v>52</v>
      </c>
    </row>
    <row r="562" spans="1:36" x14ac:dyDescent="0.25">
      <c r="A562" s="3" t="str">
        <f t="shared" si="8"/>
        <v>Bianca Pagdanganan</v>
      </c>
      <c r="B562" s="4">
        <v>45830</v>
      </c>
      <c r="C562" t="s">
        <v>1958</v>
      </c>
      <c r="D562" t="s">
        <v>1959</v>
      </c>
      <c r="E562" t="s">
        <v>1960</v>
      </c>
      <c r="F562" t="s">
        <v>1961</v>
      </c>
      <c r="I562" t="s">
        <v>2042</v>
      </c>
      <c r="J562" t="s">
        <v>2043</v>
      </c>
      <c r="K562">
        <v>52</v>
      </c>
      <c r="L562">
        <v>74</v>
      </c>
      <c r="M562">
        <v>77</v>
      </c>
      <c r="N562">
        <v>78</v>
      </c>
      <c r="O562">
        <v>72</v>
      </c>
      <c r="Q562">
        <v>301</v>
      </c>
      <c r="R562">
        <v>71.41</v>
      </c>
      <c r="S562">
        <v>71.180000000000007</v>
      </c>
      <c r="T562">
        <v>69.91</v>
      </c>
      <c r="U562">
        <v>72.400000000000006</v>
      </c>
      <c r="V562">
        <v>73.12</v>
      </c>
      <c r="W562">
        <v>68.819999999999993</v>
      </c>
      <c r="Y562">
        <v>71.06</v>
      </c>
      <c r="Z562">
        <v>40</v>
      </c>
      <c r="AA562">
        <v>68</v>
      </c>
      <c r="AB562">
        <v>69</v>
      </c>
      <c r="AC562">
        <v>52</v>
      </c>
      <c r="AE562">
        <v>6</v>
      </c>
      <c r="AF562">
        <v>13</v>
      </c>
      <c r="AG562">
        <v>19</v>
      </c>
      <c r="AH562">
        <v>17</v>
      </c>
      <c r="AJ562">
        <v>52</v>
      </c>
    </row>
    <row r="563" spans="1:36" x14ac:dyDescent="0.25">
      <c r="A563" s="3" t="str">
        <f t="shared" si="8"/>
        <v>Paula Reto</v>
      </c>
      <c r="B563" s="4">
        <v>45830</v>
      </c>
      <c r="C563" t="s">
        <v>1958</v>
      </c>
      <c r="D563" t="s">
        <v>1959</v>
      </c>
      <c r="E563" t="s">
        <v>1960</v>
      </c>
      <c r="F563" t="s">
        <v>1961</v>
      </c>
      <c r="I563" t="s">
        <v>2044</v>
      </c>
      <c r="J563" t="s">
        <v>2045</v>
      </c>
      <c r="K563">
        <v>52</v>
      </c>
      <c r="L563">
        <v>73</v>
      </c>
      <c r="M563">
        <v>75</v>
      </c>
      <c r="N563">
        <v>78</v>
      </c>
      <c r="O563">
        <v>75</v>
      </c>
      <c r="Q563">
        <v>301</v>
      </c>
      <c r="R563">
        <v>71.41</v>
      </c>
      <c r="S563">
        <v>71.180000000000007</v>
      </c>
      <c r="T563">
        <v>68.91</v>
      </c>
      <c r="U563">
        <v>70.400000000000006</v>
      </c>
      <c r="V563">
        <v>73.12</v>
      </c>
      <c r="W563">
        <v>71.819999999999993</v>
      </c>
      <c r="Y563">
        <v>71.06</v>
      </c>
      <c r="Z563">
        <v>26</v>
      </c>
      <c r="AA563">
        <v>36</v>
      </c>
      <c r="AB563">
        <v>50</v>
      </c>
      <c r="AC563">
        <v>52</v>
      </c>
      <c r="AE563">
        <v>5</v>
      </c>
      <c r="AF563">
        <v>10</v>
      </c>
      <c r="AG563">
        <v>16</v>
      </c>
      <c r="AH563">
        <v>17</v>
      </c>
      <c r="AJ563">
        <v>52</v>
      </c>
    </row>
    <row r="564" spans="1:36" x14ac:dyDescent="0.25">
      <c r="A564" s="3" t="str">
        <f t="shared" si="8"/>
        <v>Patty Tavatanakit</v>
      </c>
      <c r="B564" s="4">
        <v>45830</v>
      </c>
      <c r="C564" t="s">
        <v>1958</v>
      </c>
      <c r="D564" t="s">
        <v>1959</v>
      </c>
      <c r="E564" t="s">
        <v>1960</v>
      </c>
      <c r="F564" t="s">
        <v>1961</v>
      </c>
      <c r="I564" t="s">
        <v>2046</v>
      </c>
      <c r="J564" t="s">
        <v>2047</v>
      </c>
      <c r="K564">
        <v>52</v>
      </c>
      <c r="L564">
        <v>77</v>
      </c>
      <c r="M564">
        <v>73</v>
      </c>
      <c r="N564">
        <v>77</v>
      </c>
      <c r="O564">
        <v>74</v>
      </c>
      <c r="Q564">
        <v>301</v>
      </c>
      <c r="R564">
        <v>71.41</v>
      </c>
      <c r="S564">
        <v>71.180000000000007</v>
      </c>
      <c r="T564">
        <v>72.91</v>
      </c>
      <c r="U564">
        <v>68.400000000000006</v>
      </c>
      <c r="V564">
        <v>72.12</v>
      </c>
      <c r="W564">
        <v>70.819999999999993</v>
      </c>
      <c r="Y564">
        <v>71.06</v>
      </c>
      <c r="Z564">
        <v>103</v>
      </c>
      <c r="AA564">
        <v>56</v>
      </c>
      <c r="AB564">
        <v>62</v>
      </c>
      <c r="AC564">
        <v>52</v>
      </c>
      <c r="AE564">
        <v>9</v>
      </c>
      <c r="AF564">
        <v>12</v>
      </c>
      <c r="AG564">
        <v>17</v>
      </c>
      <c r="AH564">
        <v>17</v>
      </c>
      <c r="AJ564">
        <v>52</v>
      </c>
    </row>
    <row r="565" spans="1:36" x14ac:dyDescent="0.25">
      <c r="A565" s="3" t="str">
        <f t="shared" si="8"/>
        <v>Peiyun Chien</v>
      </c>
      <c r="B565" s="4">
        <v>45830</v>
      </c>
      <c r="C565" t="s">
        <v>1958</v>
      </c>
      <c r="D565" t="s">
        <v>1959</v>
      </c>
      <c r="E565" t="s">
        <v>1960</v>
      </c>
      <c r="F565" t="s">
        <v>1961</v>
      </c>
      <c r="I565" t="s">
        <v>2048</v>
      </c>
      <c r="J565" t="s">
        <v>2049</v>
      </c>
      <c r="K565">
        <v>61</v>
      </c>
      <c r="L565">
        <v>71</v>
      </c>
      <c r="M565">
        <v>75</v>
      </c>
      <c r="N565">
        <v>80</v>
      </c>
      <c r="O565">
        <v>76</v>
      </c>
      <c r="Q565">
        <v>302</v>
      </c>
      <c r="R565">
        <v>71.41</v>
      </c>
      <c r="S565">
        <v>71.180000000000007</v>
      </c>
      <c r="T565">
        <v>66.91</v>
      </c>
      <c r="U565">
        <v>70.400000000000006</v>
      </c>
      <c r="V565">
        <v>75.12</v>
      </c>
      <c r="W565">
        <v>72.819999999999993</v>
      </c>
      <c r="Y565">
        <v>71.31</v>
      </c>
      <c r="Z565">
        <v>7</v>
      </c>
      <c r="AA565">
        <v>16</v>
      </c>
      <c r="AB565">
        <v>50</v>
      </c>
      <c r="AC565">
        <v>61</v>
      </c>
      <c r="AE565">
        <v>3</v>
      </c>
      <c r="AF565">
        <v>8</v>
      </c>
      <c r="AG565">
        <v>16</v>
      </c>
      <c r="AH565">
        <v>18</v>
      </c>
      <c r="AJ565">
        <v>61</v>
      </c>
    </row>
    <row r="566" spans="1:36" x14ac:dyDescent="0.25">
      <c r="A566" s="3" t="str">
        <f t="shared" si="8"/>
        <v>Brooke Matthews</v>
      </c>
      <c r="B566" s="4">
        <v>45830</v>
      </c>
      <c r="C566" t="s">
        <v>1958</v>
      </c>
      <c r="D566" t="s">
        <v>1959</v>
      </c>
      <c r="E566" t="s">
        <v>1960</v>
      </c>
      <c r="F566" t="s">
        <v>1961</v>
      </c>
      <c r="I566" t="s">
        <v>2050</v>
      </c>
      <c r="J566" t="s">
        <v>1317</v>
      </c>
      <c r="K566">
        <v>61</v>
      </c>
      <c r="L566">
        <v>74</v>
      </c>
      <c r="M566">
        <v>73</v>
      </c>
      <c r="N566">
        <v>79</v>
      </c>
      <c r="O566">
        <v>76</v>
      </c>
      <c r="Q566">
        <v>302</v>
      </c>
      <c r="R566">
        <v>71.41</v>
      </c>
      <c r="S566">
        <v>71.180000000000007</v>
      </c>
      <c r="T566">
        <v>69.91</v>
      </c>
      <c r="U566">
        <v>68.400000000000006</v>
      </c>
      <c r="V566">
        <v>74.12</v>
      </c>
      <c r="W566">
        <v>72.819999999999993</v>
      </c>
      <c r="Y566">
        <v>71.31</v>
      </c>
      <c r="Z566">
        <v>40</v>
      </c>
      <c r="AA566">
        <v>25</v>
      </c>
      <c r="AB566">
        <v>50</v>
      </c>
      <c r="AC566">
        <v>61</v>
      </c>
      <c r="AE566">
        <v>6</v>
      </c>
      <c r="AF566">
        <v>9</v>
      </c>
      <c r="AG566">
        <v>16</v>
      </c>
      <c r="AH566">
        <v>18</v>
      </c>
      <c r="AJ566">
        <v>61</v>
      </c>
    </row>
    <row r="567" spans="1:36" x14ac:dyDescent="0.25">
      <c r="A567" s="3" t="str">
        <f t="shared" si="8"/>
        <v>Yuna Nishimura</v>
      </c>
      <c r="B567" s="4">
        <v>45830</v>
      </c>
      <c r="C567" t="s">
        <v>1958</v>
      </c>
      <c r="D567" t="s">
        <v>1959</v>
      </c>
      <c r="E567" t="s">
        <v>1960</v>
      </c>
      <c r="F567" t="s">
        <v>1961</v>
      </c>
      <c r="I567" t="s">
        <v>2051</v>
      </c>
      <c r="J567" t="s">
        <v>1487</v>
      </c>
      <c r="K567">
        <v>61</v>
      </c>
      <c r="L567">
        <v>71</v>
      </c>
      <c r="M567">
        <v>77</v>
      </c>
      <c r="N567">
        <v>76</v>
      </c>
      <c r="O567">
        <v>78</v>
      </c>
      <c r="Q567">
        <v>302</v>
      </c>
      <c r="R567">
        <v>71.41</v>
      </c>
      <c r="S567">
        <v>71.180000000000007</v>
      </c>
      <c r="T567">
        <v>66.91</v>
      </c>
      <c r="U567">
        <v>72.400000000000006</v>
      </c>
      <c r="V567">
        <v>71.12</v>
      </c>
      <c r="W567">
        <v>74.819999999999993</v>
      </c>
      <c r="Y567">
        <v>71.31</v>
      </c>
      <c r="Z567">
        <v>7</v>
      </c>
      <c r="AA567">
        <v>36</v>
      </c>
      <c r="AB567">
        <v>40</v>
      </c>
      <c r="AC567">
        <v>61</v>
      </c>
      <c r="AE567">
        <v>3</v>
      </c>
      <c r="AF567">
        <v>10</v>
      </c>
      <c r="AG567">
        <v>14</v>
      </c>
      <c r="AH567">
        <v>18</v>
      </c>
      <c r="AJ567">
        <v>61</v>
      </c>
    </row>
    <row r="568" spans="1:36" x14ac:dyDescent="0.25">
      <c r="A568" s="3" t="str">
        <f t="shared" si="8"/>
        <v>Haeran Ryu</v>
      </c>
      <c r="B568" s="4">
        <v>45830</v>
      </c>
      <c r="C568" t="s">
        <v>1958</v>
      </c>
      <c r="D568" t="s">
        <v>1959</v>
      </c>
      <c r="E568" t="s">
        <v>1960</v>
      </c>
      <c r="F568" t="s">
        <v>1961</v>
      </c>
      <c r="I568" t="s">
        <v>1457</v>
      </c>
      <c r="J568" t="s">
        <v>2052</v>
      </c>
      <c r="K568">
        <v>61</v>
      </c>
      <c r="L568">
        <v>70</v>
      </c>
      <c r="M568">
        <v>80</v>
      </c>
      <c r="N568">
        <v>80</v>
      </c>
      <c r="O568">
        <v>72</v>
      </c>
      <c r="Q568">
        <v>302</v>
      </c>
      <c r="R568">
        <v>71.41</v>
      </c>
      <c r="S568">
        <v>71.180000000000007</v>
      </c>
      <c r="T568">
        <v>65.91</v>
      </c>
      <c r="U568">
        <v>75.400000000000006</v>
      </c>
      <c r="V568">
        <v>75.12</v>
      </c>
      <c r="W568">
        <v>68.819999999999993</v>
      </c>
      <c r="Y568">
        <v>71.31</v>
      </c>
      <c r="Z568">
        <v>3</v>
      </c>
      <c r="AA568">
        <v>56</v>
      </c>
      <c r="AB568">
        <v>73</v>
      </c>
      <c r="AC568">
        <v>61</v>
      </c>
      <c r="AE568">
        <v>2</v>
      </c>
      <c r="AF568">
        <v>12</v>
      </c>
      <c r="AG568">
        <v>20</v>
      </c>
      <c r="AH568">
        <v>18</v>
      </c>
      <c r="AJ568">
        <v>61</v>
      </c>
    </row>
    <row r="569" spans="1:36" x14ac:dyDescent="0.25">
      <c r="A569" s="3" t="str">
        <f t="shared" si="8"/>
        <v>Jing Yan</v>
      </c>
      <c r="B569" s="4">
        <v>45830</v>
      </c>
      <c r="C569" t="s">
        <v>1958</v>
      </c>
      <c r="D569" t="s">
        <v>1959</v>
      </c>
      <c r="E569" t="s">
        <v>1960</v>
      </c>
      <c r="F569" t="s">
        <v>1961</v>
      </c>
      <c r="I569" t="s">
        <v>2021</v>
      </c>
      <c r="J569" t="s">
        <v>2053</v>
      </c>
      <c r="K569">
        <v>61</v>
      </c>
      <c r="L569">
        <v>74</v>
      </c>
      <c r="M569">
        <v>77</v>
      </c>
      <c r="N569">
        <v>75</v>
      </c>
      <c r="O569">
        <v>76</v>
      </c>
      <c r="Q569">
        <v>302</v>
      </c>
      <c r="R569">
        <v>71.41</v>
      </c>
      <c r="S569">
        <v>71.180000000000007</v>
      </c>
      <c r="T569">
        <v>69.91</v>
      </c>
      <c r="U569">
        <v>72.400000000000006</v>
      </c>
      <c r="V569">
        <v>70.12</v>
      </c>
      <c r="W569">
        <v>72.819999999999993</v>
      </c>
      <c r="Y569">
        <v>71.31</v>
      </c>
      <c r="Z569">
        <v>40</v>
      </c>
      <c r="AA569">
        <v>68</v>
      </c>
      <c r="AB569">
        <v>50</v>
      </c>
      <c r="AC569">
        <v>61</v>
      </c>
      <c r="AE569">
        <v>6</v>
      </c>
      <c r="AF569">
        <v>13</v>
      </c>
      <c r="AG569">
        <v>16</v>
      </c>
      <c r="AH569">
        <v>18</v>
      </c>
      <c r="AJ569">
        <v>61</v>
      </c>
    </row>
    <row r="570" spans="1:36" x14ac:dyDescent="0.25">
      <c r="A570" s="3" t="str">
        <f t="shared" si="8"/>
        <v>Narin An</v>
      </c>
      <c r="B570" s="4">
        <v>45830</v>
      </c>
      <c r="C570" t="s">
        <v>1958</v>
      </c>
      <c r="D570" t="s">
        <v>1959</v>
      </c>
      <c r="E570" t="s">
        <v>1960</v>
      </c>
      <c r="F570" t="s">
        <v>1961</v>
      </c>
      <c r="I570" t="s">
        <v>2054</v>
      </c>
      <c r="J570" t="s">
        <v>2055</v>
      </c>
      <c r="K570">
        <v>66</v>
      </c>
      <c r="L570">
        <v>75</v>
      </c>
      <c r="M570">
        <v>74</v>
      </c>
      <c r="N570">
        <v>78</v>
      </c>
      <c r="O570">
        <v>76</v>
      </c>
      <c r="Q570">
        <v>303</v>
      </c>
      <c r="R570">
        <v>71.41</v>
      </c>
      <c r="S570">
        <v>71.180000000000007</v>
      </c>
      <c r="T570">
        <v>70.91</v>
      </c>
      <c r="U570">
        <v>69.400000000000006</v>
      </c>
      <c r="V570">
        <v>73.12</v>
      </c>
      <c r="W570">
        <v>72.819999999999993</v>
      </c>
      <c r="Y570">
        <v>71.56</v>
      </c>
      <c r="Z570">
        <v>58</v>
      </c>
      <c r="AA570">
        <v>44</v>
      </c>
      <c r="AB570">
        <v>62</v>
      </c>
      <c r="AC570">
        <v>66</v>
      </c>
      <c r="AE570">
        <v>7</v>
      </c>
      <c r="AF570">
        <v>11</v>
      </c>
      <c r="AG570">
        <v>17</v>
      </c>
      <c r="AH570">
        <v>19</v>
      </c>
      <c r="AJ570">
        <v>66</v>
      </c>
    </row>
    <row r="571" spans="1:36" x14ac:dyDescent="0.25">
      <c r="A571" s="3" t="str">
        <f t="shared" si="8"/>
        <v>Yuka Saso</v>
      </c>
      <c r="B571" s="4">
        <v>45830</v>
      </c>
      <c r="C571" t="s">
        <v>1958</v>
      </c>
      <c r="D571" t="s">
        <v>1959</v>
      </c>
      <c r="E571" t="s">
        <v>1960</v>
      </c>
      <c r="F571" t="s">
        <v>1961</v>
      </c>
      <c r="I571" t="s">
        <v>2056</v>
      </c>
      <c r="J571" t="s">
        <v>1500</v>
      </c>
      <c r="K571">
        <v>66</v>
      </c>
      <c r="L571">
        <v>79</v>
      </c>
      <c r="M571">
        <v>72</v>
      </c>
      <c r="N571">
        <v>76</v>
      </c>
      <c r="O571">
        <v>76</v>
      </c>
      <c r="Q571">
        <v>303</v>
      </c>
      <c r="R571">
        <v>71.41</v>
      </c>
      <c r="S571">
        <v>71.180000000000007</v>
      </c>
      <c r="T571">
        <v>74.91</v>
      </c>
      <c r="U571">
        <v>67.400000000000006</v>
      </c>
      <c r="V571">
        <v>71.12</v>
      </c>
      <c r="W571">
        <v>72.819999999999993</v>
      </c>
      <c r="Y571">
        <v>71.56</v>
      </c>
      <c r="Z571">
        <v>135</v>
      </c>
      <c r="AA571">
        <v>68</v>
      </c>
      <c r="AB571">
        <v>62</v>
      </c>
      <c r="AC571">
        <v>66</v>
      </c>
      <c r="AE571">
        <v>11</v>
      </c>
      <c r="AF571">
        <v>13</v>
      </c>
      <c r="AG571">
        <v>17</v>
      </c>
      <c r="AH571">
        <v>19</v>
      </c>
      <c r="AJ571">
        <v>66</v>
      </c>
    </row>
    <row r="572" spans="1:36" x14ac:dyDescent="0.25">
      <c r="A572" s="3" t="str">
        <f t="shared" si="8"/>
        <v>Hannah Green</v>
      </c>
      <c r="B572" s="4">
        <v>45830</v>
      </c>
      <c r="C572" t="s">
        <v>1958</v>
      </c>
      <c r="D572" t="s">
        <v>1959</v>
      </c>
      <c r="E572" t="s">
        <v>1960</v>
      </c>
      <c r="F572" t="s">
        <v>1961</v>
      </c>
      <c r="I572" t="s">
        <v>1124</v>
      </c>
      <c r="J572" t="s">
        <v>1748</v>
      </c>
      <c r="K572">
        <v>68</v>
      </c>
      <c r="L572">
        <v>74</v>
      </c>
      <c r="M572">
        <v>74</v>
      </c>
      <c r="N572">
        <v>81</v>
      </c>
      <c r="O572">
        <v>75</v>
      </c>
      <c r="Q572">
        <v>304</v>
      </c>
      <c r="R572">
        <v>71.41</v>
      </c>
      <c r="S572">
        <v>71.180000000000007</v>
      </c>
      <c r="T572">
        <v>69.91</v>
      </c>
      <c r="U572">
        <v>69.400000000000006</v>
      </c>
      <c r="V572">
        <v>76.12</v>
      </c>
      <c r="W572">
        <v>71.819999999999993</v>
      </c>
      <c r="Y572">
        <v>71.81</v>
      </c>
      <c r="Z572">
        <v>40</v>
      </c>
      <c r="AA572">
        <v>36</v>
      </c>
      <c r="AB572">
        <v>69</v>
      </c>
      <c r="AC572">
        <v>68</v>
      </c>
      <c r="AE572">
        <v>6</v>
      </c>
      <c r="AF572">
        <v>10</v>
      </c>
      <c r="AG572">
        <v>19</v>
      </c>
      <c r="AH572">
        <v>20</v>
      </c>
      <c r="AJ572">
        <v>68</v>
      </c>
    </row>
    <row r="573" spans="1:36" x14ac:dyDescent="0.25">
      <c r="A573" s="3" t="str">
        <f t="shared" si="8"/>
        <v>Ana Belac</v>
      </c>
      <c r="B573" s="4">
        <v>45830</v>
      </c>
      <c r="C573" t="s">
        <v>1958</v>
      </c>
      <c r="D573" t="s">
        <v>1959</v>
      </c>
      <c r="E573" t="s">
        <v>1960</v>
      </c>
      <c r="F573" t="s">
        <v>1961</v>
      </c>
      <c r="I573" t="s">
        <v>2057</v>
      </c>
      <c r="J573" t="s">
        <v>2058</v>
      </c>
      <c r="K573">
        <v>69</v>
      </c>
      <c r="L573">
        <v>74</v>
      </c>
      <c r="M573">
        <v>72</v>
      </c>
      <c r="N573">
        <v>81</v>
      </c>
      <c r="O573">
        <v>78</v>
      </c>
      <c r="Q573">
        <v>305</v>
      </c>
      <c r="R573">
        <v>71.41</v>
      </c>
      <c r="S573">
        <v>71.180000000000007</v>
      </c>
      <c r="T573">
        <v>69.91</v>
      </c>
      <c r="U573">
        <v>67.400000000000006</v>
      </c>
      <c r="V573">
        <v>76.12</v>
      </c>
      <c r="W573">
        <v>74.819999999999993</v>
      </c>
      <c r="Y573">
        <v>72.06</v>
      </c>
      <c r="Z573">
        <v>40</v>
      </c>
      <c r="AA573">
        <v>16</v>
      </c>
      <c r="AB573">
        <v>62</v>
      </c>
      <c r="AC573">
        <v>69</v>
      </c>
      <c r="AE573">
        <v>6</v>
      </c>
      <c r="AF573">
        <v>8</v>
      </c>
      <c r="AG573">
        <v>17</v>
      </c>
      <c r="AH573">
        <v>21</v>
      </c>
      <c r="AJ573">
        <v>69</v>
      </c>
    </row>
    <row r="574" spans="1:36" x14ac:dyDescent="0.25">
      <c r="A574" s="3" t="str">
        <f t="shared" si="8"/>
        <v>Moriya Jutanugarn</v>
      </c>
      <c r="B574" s="4">
        <v>45830</v>
      </c>
      <c r="C574" t="s">
        <v>1958</v>
      </c>
      <c r="D574" t="s">
        <v>1959</v>
      </c>
      <c r="E574" t="s">
        <v>1960</v>
      </c>
      <c r="F574" t="s">
        <v>1961</v>
      </c>
      <c r="I574" t="s">
        <v>2034</v>
      </c>
      <c r="J574" t="s">
        <v>2059</v>
      </c>
      <c r="K574">
        <v>69</v>
      </c>
      <c r="L574">
        <v>75</v>
      </c>
      <c r="M574">
        <v>72</v>
      </c>
      <c r="N574">
        <v>79</v>
      </c>
      <c r="O574">
        <v>79</v>
      </c>
      <c r="Q574">
        <v>305</v>
      </c>
      <c r="R574">
        <v>71.41</v>
      </c>
      <c r="S574">
        <v>71.180000000000007</v>
      </c>
      <c r="T574">
        <v>70.91</v>
      </c>
      <c r="U574">
        <v>67.400000000000006</v>
      </c>
      <c r="V574">
        <v>74.12</v>
      </c>
      <c r="W574">
        <v>75.819999999999993</v>
      </c>
      <c r="Y574">
        <v>72.06</v>
      </c>
      <c r="Z574">
        <v>58</v>
      </c>
      <c r="AA574">
        <v>25</v>
      </c>
      <c r="AB574">
        <v>50</v>
      </c>
      <c r="AC574">
        <v>69</v>
      </c>
      <c r="AE574">
        <v>7</v>
      </c>
      <c r="AF574">
        <v>9</v>
      </c>
      <c r="AG574">
        <v>16</v>
      </c>
      <c r="AH574">
        <v>21</v>
      </c>
      <c r="AJ574">
        <v>69</v>
      </c>
    </row>
    <row r="575" spans="1:36" x14ac:dyDescent="0.25">
      <c r="A575" s="3" t="str">
        <f t="shared" si="8"/>
        <v>Carlota Ciganda</v>
      </c>
      <c r="B575" s="4">
        <v>45830</v>
      </c>
      <c r="C575" t="s">
        <v>1958</v>
      </c>
      <c r="D575" t="s">
        <v>1959</v>
      </c>
      <c r="E575" t="s">
        <v>1960</v>
      </c>
      <c r="F575" t="s">
        <v>1961</v>
      </c>
      <c r="I575" t="s">
        <v>2060</v>
      </c>
      <c r="J575" t="s">
        <v>2061</v>
      </c>
      <c r="K575">
        <v>71</v>
      </c>
      <c r="L575">
        <v>74</v>
      </c>
      <c r="M575">
        <v>73</v>
      </c>
      <c r="N575">
        <v>82</v>
      </c>
      <c r="O575">
        <v>77</v>
      </c>
      <c r="Q575">
        <v>306</v>
      </c>
      <c r="R575">
        <v>71.41</v>
      </c>
      <c r="S575">
        <v>71.180000000000007</v>
      </c>
      <c r="T575">
        <v>69.91</v>
      </c>
      <c r="U575">
        <v>68.400000000000006</v>
      </c>
      <c r="V575">
        <v>77.12</v>
      </c>
      <c r="W575">
        <v>73.819999999999993</v>
      </c>
      <c r="Y575">
        <v>72.31</v>
      </c>
      <c r="Z575">
        <v>40</v>
      </c>
      <c r="AA575">
        <v>25</v>
      </c>
      <c r="AB575">
        <v>69</v>
      </c>
      <c r="AC575">
        <v>71</v>
      </c>
      <c r="AE575">
        <v>6</v>
      </c>
      <c r="AF575">
        <v>9</v>
      </c>
      <c r="AG575">
        <v>19</v>
      </c>
      <c r="AH575">
        <v>22</v>
      </c>
      <c r="AJ575">
        <v>71</v>
      </c>
    </row>
    <row r="576" spans="1:36" x14ac:dyDescent="0.25">
      <c r="A576" s="3" t="str">
        <f t="shared" si="8"/>
        <v>Jasmine Suwannapura</v>
      </c>
      <c r="B576" s="4">
        <v>45830</v>
      </c>
      <c r="C576" t="s">
        <v>1958</v>
      </c>
      <c r="D576" t="s">
        <v>1959</v>
      </c>
      <c r="E576" t="s">
        <v>1960</v>
      </c>
      <c r="F576" t="s">
        <v>1961</v>
      </c>
      <c r="I576" t="s">
        <v>2062</v>
      </c>
      <c r="J576" t="s">
        <v>2063</v>
      </c>
      <c r="K576">
        <v>71</v>
      </c>
      <c r="L576">
        <v>72</v>
      </c>
      <c r="M576">
        <v>76</v>
      </c>
      <c r="N576">
        <v>82</v>
      </c>
      <c r="O576">
        <v>76</v>
      </c>
      <c r="Q576">
        <v>306</v>
      </c>
      <c r="R576">
        <v>71.41</v>
      </c>
      <c r="S576">
        <v>71.180000000000007</v>
      </c>
      <c r="T576">
        <v>67.91</v>
      </c>
      <c r="U576">
        <v>71.400000000000006</v>
      </c>
      <c r="V576">
        <v>77.12</v>
      </c>
      <c r="W576">
        <v>72.819999999999993</v>
      </c>
      <c r="Y576">
        <v>72.31</v>
      </c>
      <c r="Z576">
        <v>16</v>
      </c>
      <c r="AA576">
        <v>36</v>
      </c>
      <c r="AB576">
        <v>73</v>
      </c>
      <c r="AC576">
        <v>71</v>
      </c>
      <c r="AE576">
        <v>4</v>
      </c>
      <c r="AF576">
        <v>10</v>
      </c>
      <c r="AG576">
        <v>20</v>
      </c>
      <c r="AH576">
        <v>22</v>
      </c>
      <c r="AJ576">
        <v>71</v>
      </c>
    </row>
    <row r="577" spans="1:36" x14ac:dyDescent="0.25">
      <c r="A577" s="3" t="str">
        <f t="shared" si="8"/>
        <v>Rose Zhang</v>
      </c>
      <c r="B577" s="4">
        <v>45830</v>
      </c>
      <c r="C577" t="s">
        <v>1958</v>
      </c>
      <c r="D577" t="s">
        <v>1959</v>
      </c>
      <c r="E577" t="s">
        <v>1960</v>
      </c>
      <c r="F577" t="s">
        <v>1961</v>
      </c>
      <c r="I577" t="s">
        <v>1305</v>
      </c>
      <c r="J577" t="s">
        <v>2064</v>
      </c>
      <c r="K577">
        <v>73</v>
      </c>
      <c r="L577">
        <v>72</v>
      </c>
      <c r="M577">
        <v>79</v>
      </c>
      <c r="N577">
        <v>78</v>
      </c>
      <c r="O577">
        <v>78</v>
      </c>
      <c r="Q577">
        <v>307</v>
      </c>
      <c r="R577">
        <v>71.41</v>
      </c>
      <c r="S577">
        <v>71.180000000000007</v>
      </c>
      <c r="T577">
        <v>67.91</v>
      </c>
      <c r="U577">
        <v>74.400000000000006</v>
      </c>
      <c r="V577">
        <v>73.12</v>
      </c>
      <c r="W577">
        <v>74.819999999999993</v>
      </c>
      <c r="Y577">
        <v>72.56</v>
      </c>
      <c r="Z577">
        <v>16</v>
      </c>
      <c r="AA577">
        <v>68</v>
      </c>
      <c r="AB577">
        <v>69</v>
      </c>
      <c r="AC577">
        <v>73</v>
      </c>
      <c r="AE577">
        <v>4</v>
      </c>
      <c r="AF577">
        <v>13</v>
      </c>
      <c r="AG577">
        <v>19</v>
      </c>
      <c r="AH577">
        <v>23</v>
      </c>
      <c r="AJ577">
        <v>73</v>
      </c>
    </row>
    <row r="578" spans="1:36" x14ac:dyDescent="0.25">
      <c r="A578" s="3" t="str">
        <f t="shared" ref="A578:A641" si="9">IF(J578="","",CONCATENATE(J578," ",I578))</f>
        <v>Olivia Cowan</v>
      </c>
      <c r="B578" s="4">
        <v>45830</v>
      </c>
      <c r="C578" t="s">
        <v>1958</v>
      </c>
      <c r="D578" t="s">
        <v>1959</v>
      </c>
      <c r="E578" t="s">
        <v>1960</v>
      </c>
      <c r="F578" t="s">
        <v>1961</v>
      </c>
      <c r="I578" t="s">
        <v>2065</v>
      </c>
      <c r="J578" t="s">
        <v>1843</v>
      </c>
      <c r="K578">
        <v>74</v>
      </c>
      <c r="L578">
        <v>73</v>
      </c>
      <c r="M578">
        <v>78</v>
      </c>
      <c r="N578">
        <v>80</v>
      </c>
      <c r="O578">
        <v>77</v>
      </c>
      <c r="Q578">
        <v>308</v>
      </c>
      <c r="R578">
        <v>71.41</v>
      </c>
      <c r="S578">
        <v>71.180000000000007</v>
      </c>
      <c r="T578">
        <v>68.91</v>
      </c>
      <c r="U578">
        <v>73.400000000000006</v>
      </c>
      <c r="V578">
        <v>75.12</v>
      </c>
      <c r="W578">
        <v>73.819999999999993</v>
      </c>
      <c r="Y578">
        <v>72.81</v>
      </c>
      <c r="Z578">
        <v>26</v>
      </c>
      <c r="AA578">
        <v>68</v>
      </c>
      <c r="AB578">
        <v>75</v>
      </c>
      <c r="AC578">
        <v>74</v>
      </c>
      <c r="AE578">
        <v>5</v>
      </c>
      <c r="AF578">
        <v>13</v>
      </c>
      <c r="AG578">
        <v>21</v>
      </c>
      <c r="AH578">
        <v>24</v>
      </c>
      <c r="AJ578">
        <v>74</v>
      </c>
    </row>
    <row r="579" spans="1:36" x14ac:dyDescent="0.25">
      <c r="A579" s="3" t="str">
        <f t="shared" si="9"/>
        <v>Nataliya Guseva</v>
      </c>
      <c r="B579" s="4">
        <v>45830</v>
      </c>
      <c r="C579" t="s">
        <v>1958</v>
      </c>
      <c r="D579" t="s">
        <v>1959</v>
      </c>
      <c r="E579" t="s">
        <v>1960</v>
      </c>
      <c r="F579" t="s">
        <v>1961</v>
      </c>
      <c r="I579" t="s">
        <v>2066</v>
      </c>
      <c r="J579" t="s">
        <v>2067</v>
      </c>
      <c r="K579">
        <v>75</v>
      </c>
      <c r="L579">
        <v>77</v>
      </c>
      <c r="M579">
        <v>73</v>
      </c>
      <c r="N579">
        <v>82</v>
      </c>
      <c r="O579">
        <v>77</v>
      </c>
      <c r="Q579">
        <v>309</v>
      </c>
      <c r="R579">
        <v>71.41</v>
      </c>
      <c r="S579">
        <v>71.180000000000007</v>
      </c>
      <c r="T579">
        <v>72.91</v>
      </c>
      <c r="U579">
        <v>68.400000000000006</v>
      </c>
      <c r="V579">
        <v>77.12</v>
      </c>
      <c r="W579">
        <v>73.819999999999993</v>
      </c>
      <c r="Y579">
        <v>73.06</v>
      </c>
      <c r="Z579">
        <v>103</v>
      </c>
      <c r="AA579">
        <v>56</v>
      </c>
      <c r="AB579">
        <v>76</v>
      </c>
      <c r="AC579">
        <v>75</v>
      </c>
      <c r="AE579">
        <v>9</v>
      </c>
      <c r="AF579">
        <v>12</v>
      </c>
      <c r="AG579">
        <v>22</v>
      </c>
      <c r="AH579">
        <v>25</v>
      </c>
      <c r="AJ579">
        <v>75</v>
      </c>
    </row>
    <row r="580" spans="1:36" x14ac:dyDescent="0.25">
      <c r="A580" s="3" t="str">
        <f t="shared" si="9"/>
        <v>Lauren Hartlage</v>
      </c>
      <c r="B580" s="4">
        <v>45830</v>
      </c>
      <c r="C580" t="s">
        <v>1958</v>
      </c>
      <c r="D580" t="s">
        <v>1959</v>
      </c>
      <c r="E580" t="s">
        <v>1960</v>
      </c>
      <c r="F580" t="s">
        <v>1961</v>
      </c>
      <c r="I580" t="s">
        <v>2068</v>
      </c>
      <c r="J580" t="s">
        <v>1222</v>
      </c>
      <c r="K580">
        <v>75</v>
      </c>
      <c r="L580">
        <v>75</v>
      </c>
      <c r="M580">
        <v>74</v>
      </c>
      <c r="N580">
        <v>79</v>
      </c>
      <c r="O580">
        <v>81</v>
      </c>
      <c r="Q580">
        <v>309</v>
      </c>
      <c r="R580">
        <v>71.41</v>
      </c>
      <c r="S580">
        <v>71.180000000000007</v>
      </c>
      <c r="T580">
        <v>70.91</v>
      </c>
      <c r="U580">
        <v>69.400000000000006</v>
      </c>
      <c r="V580">
        <v>74.12</v>
      </c>
      <c r="W580">
        <v>77.819999999999993</v>
      </c>
      <c r="Y580">
        <v>73.06</v>
      </c>
      <c r="Z580">
        <v>58</v>
      </c>
      <c r="AA580">
        <v>44</v>
      </c>
      <c r="AB580">
        <v>67</v>
      </c>
      <c r="AC580">
        <v>75</v>
      </c>
      <c r="AE580">
        <v>7</v>
      </c>
      <c r="AF580">
        <v>11</v>
      </c>
      <c r="AG580">
        <v>18</v>
      </c>
      <c r="AH580">
        <v>25</v>
      </c>
      <c r="AJ580">
        <v>75</v>
      </c>
    </row>
    <row r="581" spans="1:36" x14ac:dyDescent="0.25">
      <c r="A581" s="3" t="str">
        <f t="shared" si="9"/>
        <v>Hira Naveed</v>
      </c>
      <c r="B581" s="4">
        <v>45830</v>
      </c>
      <c r="C581" t="s">
        <v>1958</v>
      </c>
      <c r="D581" t="s">
        <v>1959</v>
      </c>
      <c r="E581" t="s">
        <v>1960</v>
      </c>
      <c r="F581" t="s">
        <v>1961</v>
      </c>
      <c r="I581" t="s">
        <v>2069</v>
      </c>
      <c r="J581" t="s">
        <v>2070</v>
      </c>
      <c r="K581">
        <v>77</v>
      </c>
      <c r="L581">
        <v>75</v>
      </c>
      <c r="M581">
        <v>76</v>
      </c>
      <c r="N581">
        <v>86</v>
      </c>
      <c r="O581">
        <v>75</v>
      </c>
      <c r="Q581">
        <v>312</v>
      </c>
      <c r="R581">
        <v>71.41</v>
      </c>
      <c r="S581">
        <v>71.180000000000007</v>
      </c>
      <c r="T581">
        <v>70.91</v>
      </c>
      <c r="U581">
        <v>71.400000000000006</v>
      </c>
      <c r="V581">
        <v>81.12</v>
      </c>
      <c r="W581">
        <v>71.819999999999993</v>
      </c>
      <c r="Y581">
        <v>73.81</v>
      </c>
      <c r="Z581">
        <v>58</v>
      </c>
      <c r="AA581">
        <v>68</v>
      </c>
      <c r="AB581">
        <v>78</v>
      </c>
      <c r="AC581">
        <v>77</v>
      </c>
      <c r="AE581">
        <v>7</v>
      </c>
      <c r="AF581">
        <v>13</v>
      </c>
      <c r="AG581">
        <v>27</v>
      </c>
      <c r="AH581">
        <v>28</v>
      </c>
      <c r="AJ581">
        <v>77</v>
      </c>
    </row>
    <row r="582" spans="1:36" x14ac:dyDescent="0.25">
      <c r="A582" s="3" t="str">
        <f t="shared" si="9"/>
        <v>Ilhee Lee</v>
      </c>
      <c r="B582" s="4">
        <v>45830</v>
      </c>
      <c r="C582" t="s">
        <v>1958</v>
      </c>
      <c r="D582" t="s">
        <v>1959</v>
      </c>
      <c r="E582" t="s">
        <v>1960</v>
      </c>
      <c r="F582" t="s">
        <v>1961</v>
      </c>
      <c r="I582" t="s">
        <v>1270</v>
      </c>
      <c r="J582" t="s">
        <v>2071</v>
      </c>
      <c r="K582">
        <v>78</v>
      </c>
      <c r="L582">
        <v>76</v>
      </c>
      <c r="M582">
        <v>75</v>
      </c>
      <c r="N582">
        <v>85</v>
      </c>
      <c r="O582">
        <v>77</v>
      </c>
      <c r="Q582">
        <v>313</v>
      </c>
      <c r="R582">
        <v>71.41</v>
      </c>
      <c r="S582">
        <v>71.180000000000007</v>
      </c>
      <c r="T582">
        <v>71.91</v>
      </c>
      <c r="U582">
        <v>70.400000000000006</v>
      </c>
      <c r="V582">
        <v>80.12</v>
      </c>
      <c r="W582">
        <v>73.819999999999993</v>
      </c>
      <c r="Y582">
        <v>74.06</v>
      </c>
      <c r="Z582">
        <v>84</v>
      </c>
      <c r="AA582">
        <v>68</v>
      </c>
      <c r="AB582">
        <v>77</v>
      </c>
      <c r="AC582">
        <v>78</v>
      </c>
      <c r="AE582">
        <v>8</v>
      </c>
      <c r="AF582">
        <v>13</v>
      </c>
      <c r="AG582">
        <v>26</v>
      </c>
      <c r="AH582">
        <v>29</v>
      </c>
      <c r="AJ582">
        <v>78</v>
      </c>
    </row>
    <row r="583" spans="1:36" x14ac:dyDescent="0.25">
      <c r="A583" s="3" t="str">
        <f t="shared" si="9"/>
        <v>Ashleigh Buhai</v>
      </c>
      <c r="B583" s="4">
        <v>45830</v>
      </c>
      <c r="C583" t="s">
        <v>1958</v>
      </c>
      <c r="D583" t="s">
        <v>1959</v>
      </c>
      <c r="E583" t="s">
        <v>1960</v>
      </c>
      <c r="F583" t="s">
        <v>1961</v>
      </c>
      <c r="I583" t="s">
        <v>2072</v>
      </c>
      <c r="J583" t="s">
        <v>2073</v>
      </c>
      <c r="K583" t="s">
        <v>1265</v>
      </c>
      <c r="L583">
        <v>75</v>
      </c>
      <c r="M583">
        <v>77</v>
      </c>
      <c r="Q583">
        <v>152</v>
      </c>
      <c r="R583">
        <v>71.41</v>
      </c>
      <c r="S583">
        <v>71.180000000000007</v>
      </c>
      <c r="T583">
        <v>70.91</v>
      </c>
      <c r="U583">
        <v>72.400000000000006</v>
      </c>
      <c r="Y583">
        <v>71.650000000000006</v>
      </c>
      <c r="Z583">
        <v>58</v>
      </c>
      <c r="AA583">
        <v>79</v>
      </c>
      <c r="AE583">
        <v>7</v>
      </c>
      <c r="AF583">
        <v>14</v>
      </c>
      <c r="AJ583">
        <v>79</v>
      </c>
    </row>
    <row r="584" spans="1:36" x14ac:dyDescent="0.25">
      <c r="A584" s="3" t="str">
        <f t="shared" si="9"/>
        <v>Robyn Choi</v>
      </c>
      <c r="B584" s="4">
        <v>45830</v>
      </c>
      <c r="C584" t="s">
        <v>1958</v>
      </c>
      <c r="D584" t="s">
        <v>1959</v>
      </c>
      <c r="E584" t="s">
        <v>1960</v>
      </c>
      <c r="F584" t="s">
        <v>1961</v>
      </c>
      <c r="I584" t="s">
        <v>1585</v>
      </c>
      <c r="J584" t="s">
        <v>2074</v>
      </c>
      <c r="K584" t="s">
        <v>1265</v>
      </c>
      <c r="L584">
        <v>74</v>
      </c>
      <c r="M584">
        <v>78</v>
      </c>
      <c r="Q584">
        <v>152</v>
      </c>
      <c r="R584">
        <v>71.41</v>
      </c>
      <c r="S584">
        <v>71.180000000000007</v>
      </c>
      <c r="T584">
        <v>69.91</v>
      </c>
      <c r="U584">
        <v>73.400000000000006</v>
      </c>
      <c r="Y584">
        <v>71.650000000000006</v>
      </c>
      <c r="Z584">
        <v>40</v>
      </c>
      <c r="AA584">
        <v>79</v>
      </c>
      <c r="AE584">
        <v>6</v>
      </c>
      <c r="AF584">
        <v>14</v>
      </c>
      <c r="AJ584">
        <v>79</v>
      </c>
    </row>
    <row r="585" spans="1:36" x14ac:dyDescent="0.25">
      <c r="A585" s="3" t="str">
        <f t="shared" si="9"/>
        <v>Allisen Corpuz</v>
      </c>
      <c r="B585" s="4">
        <v>45830</v>
      </c>
      <c r="C585" t="s">
        <v>1958</v>
      </c>
      <c r="D585" t="s">
        <v>1959</v>
      </c>
      <c r="E585" t="s">
        <v>1960</v>
      </c>
      <c r="F585" t="s">
        <v>1961</v>
      </c>
      <c r="I585" t="s">
        <v>2075</v>
      </c>
      <c r="J585" t="s">
        <v>2076</v>
      </c>
      <c r="K585" t="s">
        <v>1265</v>
      </c>
      <c r="L585">
        <v>73</v>
      </c>
      <c r="M585">
        <v>79</v>
      </c>
      <c r="Q585">
        <v>152</v>
      </c>
      <c r="R585">
        <v>71.41</v>
      </c>
      <c r="S585">
        <v>71.180000000000007</v>
      </c>
      <c r="T585">
        <v>68.91</v>
      </c>
      <c r="U585">
        <v>74.400000000000006</v>
      </c>
      <c r="Y585">
        <v>71.650000000000006</v>
      </c>
      <c r="Z585">
        <v>26</v>
      </c>
      <c r="AA585">
        <v>79</v>
      </c>
      <c r="AE585">
        <v>5</v>
      </c>
      <c r="AF585">
        <v>14</v>
      </c>
      <c r="AJ585">
        <v>79</v>
      </c>
    </row>
    <row r="586" spans="1:36" x14ac:dyDescent="0.25">
      <c r="A586" s="3" t="str">
        <f t="shared" si="9"/>
        <v>Manon De Roey</v>
      </c>
      <c r="B586" s="4">
        <v>45830</v>
      </c>
      <c r="C586" t="s">
        <v>1958</v>
      </c>
      <c r="D586" t="s">
        <v>1959</v>
      </c>
      <c r="E586" t="s">
        <v>1960</v>
      </c>
      <c r="F586" t="s">
        <v>1961</v>
      </c>
      <c r="I586" t="s">
        <v>2077</v>
      </c>
      <c r="J586" t="s">
        <v>2078</v>
      </c>
      <c r="K586" t="s">
        <v>1265</v>
      </c>
      <c r="L586">
        <v>76</v>
      </c>
      <c r="M586">
        <v>76</v>
      </c>
      <c r="Q586">
        <v>152</v>
      </c>
      <c r="R586">
        <v>71.41</v>
      </c>
      <c r="S586">
        <v>71.180000000000007</v>
      </c>
      <c r="T586">
        <v>71.91</v>
      </c>
      <c r="U586">
        <v>71.400000000000006</v>
      </c>
      <c r="Y586">
        <v>71.650000000000006</v>
      </c>
      <c r="Z586">
        <v>84</v>
      </c>
      <c r="AA586">
        <v>79</v>
      </c>
      <c r="AE586">
        <v>8</v>
      </c>
      <c r="AF586">
        <v>14</v>
      </c>
      <c r="AJ586">
        <v>79</v>
      </c>
    </row>
    <row r="587" spans="1:36" x14ac:dyDescent="0.25">
      <c r="A587" s="3" t="str">
        <f t="shared" si="9"/>
        <v>Jodi Ewart Shadoff</v>
      </c>
      <c r="B587" s="4">
        <v>45830</v>
      </c>
      <c r="C587" t="s">
        <v>1958</v>
      </c>
      <c r="D587" t="s">
        <v>1959</v>
      </c>
      <c r="E587" t="s">
        <v>1960</v>
      </c>
      <c r="F587" t="s">
        <v>1961</v>
      </c>
      <c r="I587" t="s">
        <v>2079</v>
      </c>
      <c r="J587" t="s">
        <v>2080</v>
      </c>
      <c r="K587" t="s">
        <v>1265</v>
      </c>
      <c r="L587">
        <v>79</v>
      </c>
      <c r="M587">
        <v>73</v>
      </c>
      <c r="Q587">
        <v>152</v>
      </c>
      <c r="R587">
        <v>71.41</v>
      </c>
      <c r="S587">
        <v>71.180000000000007</v>
      </c>
      <c r="T587">
        <v>74.91</v>
      </c>
      <c r="U587">
        <v>68.400000000000006</v>
      </c>
      <c r="Y587">
        <v>71.650000000000006</v>
      </c>
      <c r="Z587">
        <v>135</v>
      </c>
      <c r="AA587">
        <v>79</v>
      </c>
      <c r="AE587">
        <v>11</v>
      </c>
      <c r="AF587">
        <v>14</v>
      </c>
      <c r="AJ587">
        <v>79</v>
      </c>
    </row>
    <row r="588" spans="1:36" x14ac:dyDescent="0.25">
      <c r="A588" s="3" t="str">
        <f t="shared" si="9"/>
        <v>Linn Grant</v>
      </c>
      <c r="B588" s="4">
        <v>45830</v>
      </c>
      <c r="C588" t="s">
        <v>1958</v>
      </c>
      <c r="D588" t="s">
        <v>1959</v>
      </c>
      <c r="E588" t="s">
        <v>1960</v>
      </c>
      <c r="F588" t="s">
        <v>1961</v>
      </c>
      <c r="I588" t="s">
        <v>2081</v>
      </c>
      <c r="J588" t="s">
        <v>2082</v>
      </c>
      <c r="K588" t="s">
        <v>1265</v>
      </c>
      <c r="L588">
        <v>77</v>
      </c>
      <c r="M588">
        <v>75</v>
      </c>
      <c r="Q588">
        <v>152</v>
      </c>
      <c r="R588">
        <v>71.41</v>
      </c>
      <c r="S588">
        <v>71.180000000000007</v>
      </c>
      <c r="T588">
        <v>72.91</v>
      </c>
      <c r="U588">
        <v>70.400000000000006</v>
      </c>
      <c r="Y588">
        <v>71.650000000000006</v>
      </c>
      <c r="Z588">
        <v>103</v>
      </c>
      <c r="AA588">
        <v>79</v>
      </c>
      <c r="AE588">
        <v>9</v>
      </c>
      <c r="AF588">
        <v>14</v>
      </c>
      <c r="AJ588">
        <v>79</v>
      </c>
    </row>
    <row r="589" spans="1:36" x14ac:dyDescent="0.25">
      <c r="A589" s="3" t="str">
        <f t="shared" si="9"/>
        <v>Savannah Grewal</v>
      </c>
      <c r="B589" s="4">
        <v>45830</v>
      </c>
      <c r="C589" t="s">
        <v>1958</v>
      </c>
      <c r="D589" t="s">
        <v>1959</v>
      </c>
      <c r="E589" t="s">
        <v>1960</v>
      </c>
      <c r="F589" t="s">
        <v>1961</v>
      </c>
      <c r="I589" t="s">
        <v>2083</v>
      </c>
      <c r="J589" t="s">
        <v>1375</v>
      </c>
      <c r="K589" t="s">
        <v>1265</v>
      </c>
      <c r="L589">
        <v>75</v>
      </c>
      <c r="M589">
        <v>77</v>
      </c>
      <c r="Q589">
        <v>152</v>
      </c>
      <c r="R589">
        <v>71.41</v>
      </c>
      <c r="S589">
        <v>71.180000000000007</v>
      </c>
      <c r="T589">
        <v>70.91</v>
      </c>
      <c r="U589">
        <v>72.400000000000006</v>
      </c>
      <c r="Y589">
        <v>71.650000000000006</v>
      </c>
      <c r="Z589">
        <v>58</v>
      </c>
      <c r="AA589">
        <v>79</v>
      </c>
      <c r="AE589">
        <v>7</v>
      </c>
      <c r="AF589">
        <v>14</v>
      </c>
      <c r="AJ589">
        <v>79</v>
      </c>
    </row>
    <row r="590" spans="1:36" x14ac:dyDescent="0.25">
      <c r="A590" s="3" t="str">
        <f t="shared" si="9"/>
        <v>Jiwon Jeon</v>
      </c>
      <c r="B590" s="4">
        <v>45830</v>
      </c>
      <c r="C590" t="s">
        <v>1958</v>
      </c>
      <c r="D590" t="s">
        <v>1959</v>
      </c>
      <c r="E590" t="s">
        <v>1960</v>
      </c>
      <c r="F590" t="s">
        <v>1961</v>
      </c>
      <c r="I590" t="s">
        <v>1665</v>
      </c>
      <c r="J590" t="s">
        <v>1594</v>
      </c>
      <c r="K590" t="s">
        <v>1265</v>
      </c>
      <c r="L590">
        <v>78</v>
      </c>
      <c r="M590">
        <v>74</v>
      </c>
      <c r="Q590">
        <v>152</v>
      </c>
      <c r="R590">
        <v>71.41</v>
      </c>
      <c r="S590">
        <v>71.180000000000007</v>
      </c>
      <c r="T590">
        <v>73.91</v>
      </c>
      <c r="U590">
        <v>69.400000000000006</v>
      </c>
      <c r="Y590">
        <v>71.650000000000006</v>
      </c>
      <c r="Z590">
        <v>119</v>
      </c>
      <c r="AA590">
        <v>79</v>
      </c>
      <c r="AE590">
        <v>10</v>
      </c>
      <c r="AF590">
        <v>14</v>
      </c>
      <c r="AJ590">
        <v>79</v>
      </c>
    </row>
    <row r="591" spans="1:36" x14ac:dyDescent="0.25">
      <c r="A591" s="3" t="str">
        <f t="shared" si="9"/>
        <v>Haeji Kang</v>
      </c>
      <c r="B591" s="4">
        <v>45830</v>
      </c>
      <c r="C591" t="s">
        <v>1958</v>
      </c>
      <c r="D591" t="s">
        <v>1959</v>
      </c>
      <c r="E591" t="s">
        <v>1960</v>
      </c>
      <c r="F591" t="s">
        <v>1961</v>
      </c>
      <c r="I591" t="s">
        <v>1198</v>
      </c>
      <c r="J591" t="s">
        <v>2084</v>
      </c>
      <c r="K591" t="s">
        <v>1265</v>
      </c>
      <c r="L591">
        <v>74</v>
      </c>
      <c r="M591">
        <v>78</v>
      </c>
      <c r="Q591">
        <v>152</v>
      </c>
      <c r="R591">
        <v>71.41</v>
      </c>
      <c r="S591">
        <v>71.180000000000007</v>
      </c>
      <c r="T591">
        <v>69.91</v>
      </c>
      <c r="U591">
        <v>73.400000000000006</v>
      </c>
      <c r="Y591">
        <v>71.650000000000006</v>
      </c>
      <c r="Z591">
        <v>40</v>
      </c>
      <c r="AA591">
        <v>79</v>
      </c>
      <c r="AE591">
        <v>6</v>
      </c>
      <c r="AF591">
        <v>14</v>
      </c>
      <c r="AJ591">
        <v>79</v>
      </c>
    </row>
    <row r="592" spans="1:36" x14ac:dyDescent="0.25">
      <c r="A592" s="3" t="str">
        <f t="shared" si="9"/>
        <v>A Lim Kim</v>
      </c>
      <c r="B592" s="4">
        <v>45830</v>
      </c>
      <c r="C592" t="s">
        <v>1958</v>
      </c>
      <c r="D592" t="s">
        <v>1959</v>
      </c>
      <c r="E592" t="s">
        <v>1960</v>
      </c>
      <c r="F592" t="s">
        <v>1961</v>
      </c>
      <c r="I592" t="s">
        <v>1268</v>
      </c>
      <c r="J592" t="s">
        <v>2085</v>
      </c>
      <c r="K592" t="s">
        <v>1265</v>
      </c>
      <c r="L592">
        <v>73</v>
      </c>
      <c r="M592">
        <v>79</v>
      </c>
      <c r="Q592">
        <v>152</v>
      </c>
      <c r="R592">
        <v>71.41</v>
      </c>
      <c r="S592">
        <v>71.180000000000007</v>
      </c>
      <c r="T592">
        <v>68.91</v>
      </c>
      <c r="U592">
        <v>74.400000000000006</v>
      </c>
      <c r="Y592">
        <v>71.650000000000006</v>
      </c>
      <c r="Z592">
        <v>26</v>
      </c>
      <c r="AA592">
        <v>79</v>
      </c>
      <c r="AE592">
        <v>5</v>
      </c>
      <c r="AF592">
        <v>14</v>
      </c>
      <c r="AJ592">
        <v>79</v>
      </c>
    </row>
    <row r="593" spans="1:36" x14ac:dyDescent="0.25">
      <c r="A593" s="3" t="str">
        <f t="shared" si="9"/>
        <v>Shiho Kuwaki</v>
      </c>
      <c r="B593" s="4">
        <v>45830</v>
      </c>
      <c r="C593" t="s">
        <v>1958</v>
      </c>
      <c r="D593" t="s">
        <v>1959</v>
      </c>
      <c r="E593" t="s">
        <v>1960</v>
      </c>
      <c r="F593" t="s">
        <v>1961</v>
      </c>
      <c r="I593" t="s">
        <v>2086</v>
      </c>
      <c r="J593" t="s">
        <v>2087</v>
      </c>
      <c r="K593" t="s">
        <v>1265</v>
      </c>
      <c r="L593">
        <v>82</v>
      </c>
      <c r="M593">
        <v>70</v>
      </c>
      <c r="Q593">
        <v>152</v>
      </c>
      <c r="R593">
        <v>71.41</v>
      </c>
      <c r="S593">
        <v>71.180000000000007</v>
      </c>
      <c r="T593">
        <v>77.91</v>
      </c>
      <c r="U593">
        <v>65.400000000000006</v>
      </c>
      <c r="Y593">
        <v>71.650000000000006</v>
      </c>
      <c r="Z593">
        <v>150</v>
      </c>
      <c r="AA593">
        <v>79</v>
      </c>
      <c r="AE593">
        <v>14</v>
      </c>
      <c r="AF593">
        <v>14</v>
      </c>
      <c r="AJ593">
        <v>79</v>
      </c>
    </row>
    <row r="594" spans="1:36" x14ac:dyDescent="0.25">
      <c r="A594" s="3" t="str">
        <f t="shared" si="9"/>
        <v>Jeongeun Lee6</v>
      </c>
      <c r="B594" s="4">
        <v>45830</v>
      </c>
      <c r="C594" t="s">
        <v>1958</v>
      </c>
      <c r="D594" t="s">
        <v>1959</v>
      </c>
      <c r="E594" t="s">
        <v>1960</v>
      </c>
      <c r="F594" t="s">
        <v>1961</v>
      </c>
      <c r="I594" t="s">
        <v>2088</v>
      </c>
      <c r="J594" t="s">
        <v>2089</v>
      </c>
      <c r="K594" t="s">
        <v>1265</v>
      </c>
      <c r="L594">
        <v>74</v>
      </c>
      <c r="M594">
        <v>78</v>
      </c>
      <c r="Q594">
        <v>152</v>
      </c>
      <c r="R594">
        <v>71.41</v>
      </c>
      <c r="S594">
        <v>71.180000000000007</v>
      </c>
      <c r="T594">
        <v>69.91</v>
      </c>
      <c r="U594">
        <v>73.400000000000006</v>
      </c>
      <c r="Y594">
        <v>71.650000000000006</v>
      </c>
      <c r="Z594">
        <v>40</v>
      </c>
      <c r="AA594">
        <v>79</v>
      </c>
      <c r="AE594">
        <v>6</v>
      </c>
      <c r="AF594">
        <v>14</v>
      </c>
      <c r="AJ594">
        <v>79</v>
      </c>
    </row>
    <row r="595" spans="1:36" x14ac:dyDescent="0.25">
      <c r="A595" s="3" t="str">
        <f t="shared" si="9"/>
        <v>Anna Nordqvist</v>
      </c>
      <c r="B595" s="4">
        <v>45830</v>
      </c>
      <c r="C595" t="s">
        <v>1958</v>
      </c>
      <c r="D595" t="s">
        <v>1959</v>
      </c>
      <c r="E595" t="s">
        <v>1960</v>
      </c>
      <c r="F595" t="s">
        <v>1961</v>
      </c>
      <c r="I595" t="s">
        <v>2090</v>
      </c>
      <c r="J595" t="s">
        <v>1347</v>
      </c>
      <c r="K595" t="s">
        <v>1265</v>
      </c>
      <c r="L595">
        <v>78</v>
      </c>
      <c r="M595">
        <v>74</v>
      </c>
      <c r="Q595">
        <v>152</v>
      </c>
      <c r="R595">
        <v>71.41</v>
      </c>
      <c r="S595">
        <v>71.180000000000007</v>
      </c>
      <c r="T595">
        <v>73.91</v>
      </c>
      <c r="U595">
        <v>69.400000000000006</v>
      </c>
      <c r="Y595">
        <v>71.650000000000006</v>
      </c>
      <c r="Z595">
        <v>119</v>
      </c>
      <c r="AA595">
        <v>79</v>
      </c>
      <c r="AE595">
        <v>10</v>
      </c>
      <c r="AF595">
        <v>14</v>
      </c>
      <c r="AJ595">
        <v>79</v>
      </c>
    </row>
    <row r="596" spans="1:36" x14ac:dyDescent="0.25">
      <c r="A596" s="3" t="str">
        <f t="shared" si="9"/>
        <v>Emily Kristine Pedersen</v>
      </c>
      <c r="B596" s="4">
        <v>45830</v>
      </c>
      <c r="C596" t="s">
        <v>1958</v>
      </c>
      <c r="D596" t="s">
        <v>1959</v>
      </c>
      <c r="E596" t="s">
        <v>1960</v>
      </c>
      <c r="F596" t="s">
        <v>1961</v>
      </c>
      <c r="I596" t="s">
        <v>2091</v>
      </c>
      <c r="J596" t="s">
        <v>2092</v>
      </c>
      <c r="K596" t="s">
        <v>1265</v>
      </c>
      <c r="L596">
        <v>79</v>
      </c>
      <c r="M596">
        <v>73</v>
      </c>
      <c r="Q596">
        <v>152</v>
      </c>
      <c r="R596">
        <v>71.41</v>
      </c>
      <c r="S596">
        <v>71.180000000000007</v>
      </c>
      <c r="T596">
        <v>74.91</v>
      </c>
      <c r="U596">
        <v>68.400000000000006</v>
      </c>
      <c r="Y596">
        <v>71.650000000000006</v>
      </c>
      <c r="Z596">
        <v>135</v>
      </c>
      <c r="AA596">
        <v>79</v>
      </c>
      <c r="AE596">
        <v>11</v>
      </c>
      <c r="AF596">
        <v>14</v>
      </c>
      <c r="AJ596">
        <v>79</v>
      </c>
    </row>
    <row r="597" spans="1:36" x14ac:dyDescent="0.25">
      <c r="A597" s="3" t="str">
        <f t="shared" si="9"/>
        <v>Mimi Rhodes</v>
      </c>
      <c r="B597" s="4">
        <v>45830</v>
      </c>
      <c r="C597" t="s">
        <v>1958</v>
      </c>
      <c r="D597" t="s">
        <v>1959</v>
      </c>
      <c r="E597" t="s">
        <v>1960</v>
      </c>
      <c r="F597" t="s">
        <v>1961</v>
      </c>
      <c r="I597" t="s">
        <v>2093</v>
      </c>
      <c r="J597" t="s">
        <v>2094</v>
      </c>
      <c r="K597" t="s">
        <v>1265</v>
      </c>
      <c r="L597">
        <v>76</v>
      </c>
      <c r="M597">
        <v>76</v>
      </c>
      <c r="Q597">
        <v>152</v>
      </c>
      <c r="R597">
        <v>71.41</v>
      </c>
      <c r="S597">
        <v>71.180000000000007</v>
      </c>
      <c r="T597">
        <v>71.91</v>
      </c>
      <c r="U597">
        <v>71.400000000000006</v>
      </c>
      <c r="Y597">
        <v>71.650000000000006</v>
      </c>
      <c r="Z597">
        <v>84</v>
      </c>
      <c r="AA597">
        <v>79</v>
      </c>
      <c r="AE597">
        <v>8</v>
      </c>
      <c r="AF597">
        <v>14</v>
      </c>
      <c r="AJ597">
        <v>79</v>
      </c>
    </row>
    <row r="598" spans="1:36" x14ac:dyDescent="0.25">
      <c r="A598" s="3" t="str">
        <f t="shared" si="9"/>
        <v>Elizabeth Szokol</v>
      </c>
      <c r="B598" s="4">
        <v>45830</v>
      </c>
      <c r="C598" t="s">
        <v>1958</v>
      </c>
      <c r="D598" t="s">
        <v>1959</v>
      </c>
      <c r="E598" t="s">
        <v>1960</v>
      </c>
      <c r="F598" t="s">
        <v>1961</v>
      </c>
      <c r="I598" t="s">
        <v>2095</v>
      </c>
      <c r="J598" t="s">
        <v>2096</v>
      </c>
      <c r="K598" t="s">
        <v>1265</v>
      </c>
      <c r="L598">
        <v>75</v>
      </c>
      <c r="M598">
        <v>77</v>
      </c>
      <c r="Q598">
        <v>152</v>
      </c>
      <c r="R598">
        <v>71.41</v>
      </c>
      <c r="S598">
        <v>71.180000000000007</v>
      </c>
      <c r="T598">
        <v>70.91</v>
      </c>
      <c r="U598">
        <v>72.400000000000006</v>
      </c>
      <c r="Y598">
        <v>71.650000000000006</v>
      </c>
      <c r="Z598">
        <v>58</v>
      </c>
      <c r="AA598">
        <v>79</v>
      </c>
      <c r="AE598">
        <v>7</v>
      </c>
      <c r="AF598">
        <v>14</v>
      </c>
      <c r="AJ598">
        <v>79</v>
      </c>
    </row>
    <row r="599" spans="1:36" x14ac:dyDescent="0.25">
      <c r="A599" s="3" t="str">
        <f t="shared" si="9"/>
        <v>Jin Hee Im</v>
      </c>
      <c r="B599" s="4">
        <v>45830</v>
      </c>
      <c r="C599" t="s">
        <v>1958</v>
      </c>
      <c r="D599" t="s">
        <v>1959</v>
      </c>
      <c r="E599" t="s">
        <v>1960</v>
      </c>
      <c r="F599" t="s">
        <v>1961</v>
      </c>
      <c r="I599" t="s">
        <v>2097</v>
      </c>
      <c r="J599" t="s">
        <v>2098</v>
      </c>
      <c r="K599" t="s">
        <v>1265</v>
      </c>
      <c r="L599">
        <v>75</v>
      </c>
      <c r="M599">
        <v>78</v>
      </c>
      <c r="Q599">
        <v>153</v>
      </c>
      <c r="R599">
        <v>71.41</v>
      </c>
      <c r="S599">
        <v>71.180000000000007</v>
      </c>
      <c r="T599">
        <v>70.91</v>
      </c>
      <c r="U599">
        <v>73.400000000000006</v>
      </c>
      <c r="Y599">
        <v>72.150000000000006</v>
      </c>
      <c r="Z599">
        <v>58</v>
      </c>
      <c r="AA599">
        <v>95</v>
      </c>
      <c r="AE599">
        <v>7</v>
      </c>
      <c r="AF599">
        <v>15</v>
      </c>
      <c r="AJ599">
        <v>95</v>
      </c>
    </row>
    <row r="600" spans="1:36" x14ac:dyDescent="0.25">
      <c r="A600" s="3" t="str">
        <f t="shared" si="9"/>
        <v>Gurleen Kaur</v>
      </c>
      <c r="B600" s="4">
        <v>45830</v>
      </c>
      <c r="C600" t="s">
        <v>1958</v>
      </c>
      <c r="D600" t="s">
        <v>1959</v>
      </c>
      <c r="E600" t="s">
        <v>1960</v>
      </c>
      <c r="F600" t="s">
        <v>1961</v>
      </c>
      <c r="I600" t="s">
        <v>2099</v>
      </c>
      <c r="J600" t="s">
        <v>2100</v>
      </c>
      <c r="K600" t="s">
        <v>1265</v>
      </c>
      <c r="L600">
        <v>78</v>
      </c>
      <c r="M600">
        <v>75</v>
      </c>
      <c r="Q600">
        <v>153</v>
      </c>
      <c r="R600">
        <v>71.41</v>
      </c>
      <c r="S600">
        <v>71.180000000000007</v>
      </c>
      <c r="T600">
        <v>73.91</v>
      </c>
      <c r="U600">
        <v>70.400000000000006</v>
      </c>
      <c r="Y600">
        <v>72.150000000000006</v>
      </c>
      <c r="Z600">
        <v>119</v>
      </c>
      <c r="AA600">
        <v>95</v>
      </c>
      <c r="AE600">
        <v>10</v>
      </c>
      <c r="AF600">
        <v>15</v>
      </c>
      <c r="AJ600">
        <v>95</v>
      </c>
    </row>
    <row r="601" spans="1:36" x14ac:dyDescent="0.25">
      <c r="A601" s="3" t="str">
        <f t="shared" si="9"/>
        <v>Yui Kawamoto</v>
      </c>
      <c r="B601" s="4">
        <v>45830</v>
      </c>
      <c r="C601" t="s">
        <v>1958</v>
      </c>
      <c r="D601" t="s">
        <v>1959</v>
      </c>
      <c r="E601" t="s">
        <v>1960</v>
      </c>
      <c r="F601" t="s">
        <v>1961</v>
      </c>
      <c r="I601" t="s">
        <v>2101</v>
      </c>
      <c r="J601" t="s">
        <v>2102</v>
      </c>
      <c r="K601" t="s">
        <v>1265</v>
      </c>
      <c r="L601">
        <v>77</v>
      </c>
      <c r="M601">
        <v>76</v>
      </c>
      <c r="Q601">
        <v>153</v>
      </c>
      <c r="R601">
        <v>71.41</v>
      </c>
      <c r="S601">
        <v>71.180000000000007</v>
      </c>
      <c r="T601">
        <v>72.91</v>
      </c>
      <c r="U601">
        <v>71.400000000000006</v>
      </c>
      <c r="Y601">
        <v>72.150000000000006</v>
      </c>
      <c r="Z601">
        <v>103</v>
      </c>
      <c r="AA601">
        <v>95</v>
      </c>
      <c r="AE601">
        <v>9</v>
      </c>
      <c r="AF601">
        <v>15</v>
      </c>
      <c r="AJ601">
        <v>95</v>
      </c>
    </row>
    <row r="602" spans="1:36" x14ac:dyDescent="0.25">
      <c r="A602" s="3" t="str">
        <f t="shared" si="9"/>
        <v>Aline Krauter</v>
      </c>
      <c r="B602" s="4">
        <v>45830</v>
      </c>
      <c r="C602" t="s">
        <v>1958</v>
      </c>
      <c r="D602" t="s">
        <v>1959</v>
      </c>
      <c r="E602" t="s">
        <v>1960</v>
      </c>
      <c r="F602" t="s">
        <v>1961</v>
      </c>
      <c r="I602" t="s">
        <v>2103</v>
      </c>
      <c r="J602" t="s">
        <v>2104</v>
      </c>
      <c r="K602" t="s">
        <v>1265</v>
      </c>
      <c r="L602">
        <v>79</v>
      </c>
      <c r="M602">
        <v>74</v>
      </c>
      <c r="Q602">
        <v>153</v>
      </c>
      <c r="R602">
        <v>71.41</v>
      </c>
      <c r="S602">
        <v>71.180000000000007</v>
      </c>
      <c r="T602">
        <v>74.91</v>
      </c>
      <c r="U602">
        <v>69.400000000000006</v>
      </c>
      <c r="Y602">
        <v>72.150000000000006</v>
      </c>
      <c r="Z602">
        <v>135</v>
      </c>
      <c r="AA602">
        <v>95</v>
      </c>
      <c r="AE602">
        <v>11</v>
      </c>
      <c r="AF602">
        <v>15</v>
      </c>
      <c r="AJ602">
        <v>95</v>
      </c>
    </row>
    <row r="603" spans="1:36" x14ac:dyDescent="0.25">
      <c r="A603" s="3" t="str">
        <f t="shared" si="9"/>
        <v>Pornanong Phatlum</v>
      </c>
      <c r="B603" s="4">
        <v>45830</v>
      </c>
      <c r="C603" t="s">
        <v>1958</v>
      </c>
      <c r="D603" t="s">
        <v>1959</v>
      </c>
      <c r="E603" t="s">
        <v>1960</v>
      </c>
      <c r="F603" t="s">
        <v>1961</v>
      </c>
      <c r="I603" t="s">
        <v>2105</v>
      </c>
      <c r="J603" t="s">
        <v>2106</v>
      </c>
      <c r="K603" t="s">
        <v>1265</v>
      </c>
      <c r="L603">
        <v>74</v>
      </c>
      <c r="M603">
        <v>79</v>
      </c>
      <c r="Q603">
        <v>153</v>
      </c>
      <c r="R603">
        <v>71.41</v>
      </c>
      <c r="S603">
        <v>71.180000000000007</v>
      </c>
      <c r="T603">
        <v>69.91</v>
      </c>
      <c r="U603">
        <v>74.400000000000006</v>
      </c>
      <c r="Y603">
        <v>72.150000000000006</v>
      </c>
      <c r="Z603">
        <v>40</v>
      </c>
      <c r="AA603">
        <v>95</v>
      </c>
      <c r="AE603">
        <v>6</v>
      </c>
      <c r="AF603">
        <v>15</v>
      </c>
      <c r="AJ603">
        <v>95</v>
      </c>
    </row>
    <row r="604" spans="1:36" x14ac:dyDescent="0.25">
      <c r="A604" s="3" t="str">
        <f t="shared" si="9"/>
        <v>Madelene Sagstrom</v>
      </c>
      <c r="B604" s="4">
        <v>45830</v>
      </c>
      <c r="C604" t="s">
        <v>1958</v>
      </c>
      <c r="D604" t="s">
        <v>1959</v>
      </c>
      <c r="E604" t="s">
        <v>1960</v>
      </c>
      <c r="F604" t="s">
        <v>1961</v>
      </c>
      <c r="I604" t="s">
        <v>2107</v>
      </c>
      <c r="J604" t="s">
        <v>1877</v>
      </c>
      <c r="K604" t="s">
        <v>1265</v>
      </c>
      <c r="L604">
        <v>75</v>
      </c>
      <c r="M604">
        <v>78</v>
      </c>
      <c r="Q604">
        <v>153</v>
      </c>
      <c r="R604">
        <v>71.41</v>
      </c>
      <c r="S604">
        <v>71.180000000000007</v>
      </c>
      <c r="T604">
        <v>70.91</v>
      </c>
      <c r="U604">
        <v>73.400000000000006</v>
      </c>
      <c r="Y604">
        <v>72.150000000000006</v>
      </c>
      <c r="Z604">
        <v>58</v>
      </c>
      <c r="AA604">
        <v>95</v>
      </c>
      <c r="AE604">
        <v>7</v>
      </c>
      <c r="AF604">
        <v>15</v>
      </c>
      <c r="AJ604">
        <v>95</v>
      </c>
    </row>
    <row r="605" spans="1:36" x14ac:dyDescent="0.25">
      <c r="A605" s="3" t="str">
        <f t="shared" si="9"/>
        <v>Mao Saigo</v>
      </c>
      <c r="B605" s="4">
        <v>45830</v>
      </c>
      <c r="C605" t="s">
        <v>1958</v>
      </c>
      <c r="D605" t="s">
        <v>1959</v>
      </c>
      <c r="E605" t="s">
        <v>1960</v>
      </c>
      <c r="F605" t="s">
        <v>1961</v>
      </c>
      <c r="I605" t="s">
        <v>2108</v>
      </c>
      <c r="J605" t="s">
        <v>1529</v>
      </c>
      <c r="K605" t="s">
        <v>1265</v>
      </c>
      <c r="L605">
        <v>73</v>
      </c>
      <c r="M605">
        <v>80</v>
      </c>
      <c r="Q605">
        <v>153</v>
      </c>
      <c r="R605">
        <v>71.41</v>
      </c>
      <c r="S605">
        <v>71.180000000000007</v>
      </c>
      <c r="T605">
        <v>68.91</v>
      </c>
      <c r="U605">
        <v>75.400000000000006</v>
      </c>
      <c r="Y605">
        <v>72.150000000000006</v>
      </c>
      <c r="Z605">
        <v>26</v>
      </c>
      <c r="AA605">
        <v>95</v>
      </c>
      <c r="AE605">
        <v>5</v>
      </c>
      <c r="AF605">
        <v>15</v>
      </c>
      <c r="AJ605">
        <v>95</v>
      </c>
    </row>
    <row r="606" spans="1:36" x14ac:dyDescent="0.25">
      <c r="A606" s="3" t="str">
        <f t="shared" si="9"/>
        <v>Hinako Shibuno</v>
      </c>
      <c r="B606" s="4">
        <v>45830</v>
      </c>
      <c r="C606" t="s">
        <v>1958</v>
      </c>
      <c r="D606" t="s">
        <v>1959</v>
      </c>
      <c r="E606" t="s">
        <v>1960</v>
      </c>
      <c r="F606" t="s">
        <v>1961</v>
      </c>
      <c r="I606" t="s">
        <v>2109</v>
      </c>
      <c r="J606" t="s">
        <v>2110</v>
      </c>
      <c r="K606" t="s">
        <v>1265</v>
      </c>
      <c r="L606">
        <v>74</v>
      </c>
      <c r="M606">
        <v>79</v>
      </c>
      <c r="Q606">
        <v>153</v>
      </c>
      <c r="R606">
        <v>71.41</v>
      </c>
      <c r="S606">
        <v>71.180000000000007</v>
      </c>
      <c r="T606">
        <v>69.91</v>
      </c>
      <c r="U606">
        <v>74.400000000000006</v>
      </c>
      <c r="Y606">
        <v>72.150000000000006</v>
      </c>
      <c r="Z606">
        <v>40</v>
      </c>
      <c r="AA606">
        <v>95</v>
      </c>
      <c r="AE606">
        <v>6</v>
      </c>
      <c r="AF606">
        <v>15</v>
      </c>
      <c r="AJ606">
        <v>95</v>
      </c>
    </row>
    <row r="607" spans="1:36" x14ac:dyDescent="0.25">
      <c r="A607" s="3" t="str">
        <f t="shared" si="9"/>
        <v>Bailey Tardy</v>
      </c>
      <c r="B607" s="4">
        <v>45830</v>
      </c>
      <c r="C607" t="s">
        <v>1958</v>
      </c>
      <c r="D607" t="s">
        <v>1959</v>
      </c>
      <c r="E607" t="s">
        <v>1960</v>
      </c>
      <c r="F607" t="s">
        <v>1961</v>
      </c>
      <c r="I607" t="s">
        <v>2111</v>
      </c>
      <c r="J607" t="s">
        <v>1850</v>
      </c>
      <c r="K607" t="s">
        <v>1265</v>
      </c>
      <c r="L607">
        <v>77</v>
      </c>
      <c r="M607">
        <v>76</v>
      </c>
      <c r="Q607">
        <v>153</v>
      </c>
      <c r="R607">
        <v>71.41</v>
      </c>
      <c r="S607">
        <v>71.180000000000007</v>
      </c>
      <c r="T607">
        <v>72.91</v>
      </c>
      <c r="U607">
        <v>71.400000000000006</v>
      </c>
      <c r="Y607">
        <v>72.150000000000006</v>
      </c>
      <c r="Z607">
        <v>103</v>
      </c>
      <c r="AA607">
        <v>95</v>
      </c>
      <c r="AE607">
        <v>9</v>
      </c>
      <c r="AF607">
        <v>15</v>
      </c>
      <c r="AJ607">
        <v>95</v>
      </c>
    </row>
    <row r="608" spans="1:36" x14ac:dyDescent="0.25">
      <c r="A608" s="3" t="str">
        <f t="shared" si="9"/>
        <v>Yani Tseng</v>
      </c>
      <c r="B608" s="4">
        <v>45830</v>
      </c>
      <c r="C608" t="s">
        <v>1958</v>
      </c>
      <c r="D608" t="s">
        <v>1959</v>
      </c>
      <c r="E608" t="s">
        <v>1960</v>
      </c>
      <c r="F608" t="s">
        <v>1961</v>
      </c>
      <c r="I608" t="s">
        <v>2112</v>
      </c>
      <c r="J608" t="s">
        <v>2113</v>
      </c>
      <c r="K608" t="s">
        <v>1265</v>
      </c>
      <c r="L608">
        <v>75</v>
      </c>
      <c r="M608">
        <v>78</v>
      </c>
      <c r="Q608">
        <v>153</v>
      </c>
      <c r="R608">
        <v>71.41</v>
      </c>
      <c r="S608">
        <v>71.180000000000007</v>
      </c>
      <c r="T608">
        <v>70.91</v>
      </c>
      <c r="U608">
        <v>73.400000000000006</v>
      </c>
      <c r="Y608">
        <v>72.150000000000006</v>
      </c>
      <c r="Z608">
        <v>58</v>
      </c>
      <c r="AA608">
        <v>95</v>
      </c>
      <c r="AE608">
        <v>7</v>
      </c>
      <c r="AF608">
        <v>15</v>
      </c>
      <c r="AJ608">
        <v>95</v>
      </c>
    </row>
    <row r="609" spans="1:36" x14ac:dyDescent="0.25">
      <c r="A609" s="3" t="str">
        <f t="shared" si="9"/>
        <v>Lilia Vu</v>
      </c>
      <c r="B609" s="4">
        <v>45830</v>
      </c>
      <c r="C609" t="s">
        <v>1958</v>
      </c>
      <c r="D609" t="s">
        <v>1959</v>
      </c>
      <c r="E609" t="s">
        <v>1960</v>
      </c>
      <c r="F609" t="s">
        <v>1961</v>
      </c>
      <c r="I609" t="s">
        <v>2114</v>
      </c>
      <c r="J609" t="s">
        <v>2115</v>
      </c>
      <c r="K609" t="s">
        <v>1265</v>
      </c>
      <c r="L609">
        <v>77</v>
      </c>
      <c r="M609">
        <v>76</v>
      </c>
      <c r="Q609">
        <v>153</v>
      </c>
      <c r="R609">
        <v>71.41</v>
      </c>
      <c r="S609">
        <v>71.180000000000007</v>
      </c>
      <c r="T609">
        <v>72.91</v>
      </c>
      <c r="U609">
        <v>71.400000000000006</v>
      </c>
      <c r="Y609">
        <v>72.150000000000006</v>
      </c>
      <c r="Z609">
        <v>103</v>
      </c>
      <c r="AA609">
        <v>95</v>
      </c>
      <c r="AE609">
        <v>9</v>
      </c>
      <c r="AF609">
        <v>15</v>
      </c>
      <c r="AJ609">
        <v>95</v>
      </c>
    </row>
    <row r="610" spans="1:36" x14ac:dyDescent="0.25">
      <c r="A610" s="3" t="str">
        <f t="shared" si="9"/>
        <v>Amy Yang</v>
      </c>
      <c r="B610" s="4">
        <v>45830</v>
      </c>
      <c r="C610" t="s">
        <v>1958</v>
      </c>
      <c r="D610" t="s">
        <v>1959</v>
      </c>
      <c r="E610" t="s">
        <v>1960</v>
      </c>
      <c r="F610" t="s">
        <v>1961</v>
      </c>
      <c r="I610" t="s">
        <v>1658</v>
      </c>
      <c r="J610" t="s">
        <v>1271</v>
      </c>
      <c r="K610" t="s">
        <v>1265</v>
      </c>
      <c r="L610">
        <v>76</v>
      </c>
      <c r="M610">
        <v>77</v>
      </c>
      <c r="Q610">
        <v>153</v>
      </c>
      <c r="R610">
        <v>71.41</v>
      </c>
      <c r="S610">
        <v>71.180000000000007</v>
      </c>
      <c r="T610">
        <v>71.91</v>
      </c>
      <c r="U610">
        <v>72.400000000000006</v>
      </c>
      <c r="Y610">
        <v>72.150000000000006</v>
      </c>
      <c r="Z610">
        <v>84</v>
      </c>
      <c r="AA610">
        <v>95</v>
      </c>
      <c r="AE610">
        <v>8</v>
      </c>
      <c r="AF610">
        <v>15</v>
      </c>
      <c r="AJ610">
        <v>95</v>
      </c>
    </row>
    <row r="611" spans="1:36" x14ac:dyDescent="0.25">
      <c r="A611" s="3" t="str">
        <f t="shared" si="9"/>
        <v>Ina Yoon</v>
      </c>
      <c r="B611" s="4">
        <v>45830</v>
      </c>
      <c r="C611" t="s">
        <v>1958</v>
      </c>
      <c r="D611" t="s">
        <v>1959</v>
      </c>
      <c r="E611" t="s">
        <v>1960</v>
      </c>
      <c r="F611" t="s">
        <v>1961</v>
      </c>
      <c r="I611" t="s">
        <v>1674</v>
      </c>
      <c r="J611" t="s">
        <v>2116</v>
      </c>
      <c r="K611" t="s">
        <v>1265</v>
      </c>
      <c r="L611">
        <v>78</v>
      </c>
      <c r="M611">
        <v>75</v>
      </c>
      <c r="Q611">
        <v>153</v>
      </c>
      <c r="R611">
        <v>71.41</v>
      </c>
      <c r="S611">
        <v>71.180000000000007</v>
      </c>
      <c r="T611">
        <v>73.91</v>
      </c>
      <c r="U611">
        <v>70.400000000000006</v>
      </c>
      <c r="Y611">
        <v>72.150000000000006</v>
      </c>
      <c r="Z611">
        <v>119</v>
      </c>
      <c r="AA611">
        <v>95</v>
      </c>
      <c r="AE611">
        <v>10</v>
      </c>
      <c r="AF611">
        <v>15</v>
      </c>
      <c r="AJ611">
        <v>95</v>
      </c>
    </row>
    <row r="612" spans="1:36" x14ac:dyDescent="0.25">
      <c r="A612" s="3" t="str">
        <f t="shared" si="9"/>
        <v>Madison Young</v>
      </c>
      <c r="B612" s="4">
        <v>45830</v>
      </c>
      <c r="C612" t="s">
        <v>1958</v>
      </c>
      <c r="D612" t="s">
        <v>1959</v>
      </c>
      <c r="E612" t="s">
        <v>1960</v>
      </c>
      <c r="F612" t="s">
        <v>1961</v>
      </c>
      <c r="I612" t="s">
        <v>1878</v>
      </c>
      <c r="J612" t="s">
        <v>2117</v>
      </c>
      <c r="K612" t="s">
        <v>1265</v>
      </c>
      <c r="L612">
        <v>76</v>
      </c>
      <c r="M612">
        <v>77</v>
      </c>
      <c r="Q612">
        <v>153</v>
      </c>
      <c r="R612">
        <v>71.41</v>
      </c>
      <c r="S612">
        <v>71.180000000000007</v>
      </c>
      <c r="T612">
        <v>71.91</v>
      </c>
      <c r="U612">
        <v>72.400000000000006</v>
      </c>
      <c r="Y612">
        <v>72.150000000000006</v>
      </c>
      <c r="Z612">
        <v>84</v>
      </c>
      <c r="AA612">
        <v>95</v>
      </c>
      <c r="AE612">
        <v>8</v>
      </c>
      <c r="AF612">
        <v>15</v>
      </c>
      <c r="AJ612">
        <v>95</v>
      </c>
    </row>
    <row r="613" spans="1:36" x14ac:dyDescent="0.25">
      <c r="A613" s="3" t="str">
        <f t="shared" si="9"/>
        <v>Weiwei Zhang</v>
      </c>
      <c r="B613" s="4">
        <v>45830</v>
      </c>
      <c r="C613" t="s">
        <v>1958</v>
      </c>
      <c r="D613" t="s">
        <v>1959</v>
      </c>
      <c r="E613" t="s">
        <v>1960</v>
      </c>
      <c r="F613" t="s">
        <v>1961</v>
      </c>
      <c r="I613" t="s">
        <v>1305</v>
      </c>
      <c r="J613" t="s">
        <v>2118</v>
      </c>
      <c r="K613" t="s">
        <v>1265</v>
      </c>
      <c r="L613">
        <v>76</v>
      </c>
      <c r="M613">
        <v>77</v>
      </c>
      <c r="Q613">
        <v>153</v>
      </c>
      <c r="R613">
        <v>71.41</v>
      </c>
      <c r="S613">
        <v>71.180000000000007</v>
      </c>
      <c r="T613">
        <v>71.91</v>
      </c>
      <c r="U613">
        <v>72.400000000000006</v>
      </c>
      <c r="Y613">
        <v>72.150000000000006</v>
      </c>
      <c r="Z613">
        <v>84</v>
      </c>
      <c r="AA613">
        <v>95</v>
      </c>
      <c r="AE613">
        <v>8</v>
      </c>
      <c r="AF613">
        <v>15</v>
      </c>
      <c r="AJ613">
        <v>95</v>
      </c>
    </row>
    <row r="614" spans="1:36" x14ac:dyDescent="0.25">
      <c r="A614" s="3" t="str">
        <f t="shared" si="9"/>
        <v>Pajaree Anannarukarn</v>
      </c>
      <c r="B614" s="4">
        <v>45830</v>
      </c>
      <c r="C614" t="s">
        <v>1958</v>
      </c>
      <c r="D614" t="s">
        <v>1959</v>
      </c>
      <c r="E614" t="s">
        <v>1960</v>
      </c>
      <c r="F614" t="s">
        <v>1961</v>
      </c>
      <c r="I614" t="s">
        <v>2119</v>
      </c>
      <c r="J614" t="s">
        <v>2120</v>
      </c>
      <c r="K614" t="s">
        <v>1265</v>
      </c>
      <c r="L614">
        <v>76</v>
      </c>
      <c r="M614">
        <v>78</v>
      </c>
      <c r="Q614">
        <v>154</v>
      </c>
      <c r="R614">
        <v>71.41</v>
      </c>
      <c r="S614">
        <v>71.180000000000007</v>
      </c>
      <c r="T614">
        <v>71.91</v>
      </c>
      <c r="U614">
        <v>73.400000000000006</v>
      </c>
      <c r="Y614">
        <v>72.650000000000006</v>
      </c>
      <c r="Z614">
        <v>84</v>
      </c>
      <c r="AA614">
        <v>110</v>
      </c>
      <c r="AE614">
        <v>8</v>
      </c>
      <c r="AF614">
        <v>16</v>
      </c>
      <c r="AJ614">
        <v>110</v>
      </c>
    </row>
    <row r="615" spans="1:36" x14ac:dyDescent="0.25">
      <c r="A615" s="3" t="str">
        <f t="shared" si="9"/>
        <v>Saki Baba</v>
      </c>
      <c r="B615" s="4">
        <v>45830</v>
      </c>
      <c r="C615" t="s">
        <v>1958</v>
      </c>
      <c r="D615" t="s">
        <v>1959</v>
      </c>
      <c r="E615" t="s">
        <v>1960</v>
      </c>
      <c r="F615" t="s">
        <v>1961</v>
      </c>
      <c r="I615" t="s">
        <v>2121</v>
      </c>
      <c r="J615" t="s">
        <v>1394</v>
      </c>
      <c r="K615" t="s">
        <v>1265</v>
      </c>
      <c r="L615">
        <v>76</v>
      </c>
      <c r="M615">
        <v>78</v>
      </c>
      <c r="Q615">
        <v>154</v>
      </c>
      <c r="R615">
        <v>71.41</v>
      </c>
      <c r="S615">
        <v>71.180000000000007</v>
      </c>
      <c r="T615">
        <v>71.91</v>
      </c>
      <c r="U615">
        <v>73.400000000000006</v>
      </c>
      <c r="Y615">
        <v>72.650000000000006</v>
      </c>
      <c r="Z615">
        <v>84</v>
      </c>
      <c r="AA615">
        <v>110</v>
      </c>
      <c r="AE615">
        <v>8</v>
      </c>
      <c r="AF615">
        <v>16</v>
      </c>
      <c r="AJ615">
        <v>110</v>
      </c>
    </row>
    <row r="616" spans="1:36" x14ac:dyDescent="0.25">
      <c r="A616" s="3" t="str">
        <f t="shared" si="9"/>
        <v>Gemma Dryburgh</v>
      </c>
      <c r="B616" s="4">
        <v>45830</v>
      </c>
      <c r="C616" t="s">
        <v>1958</v>
      </c>
      <c r="D616" t="s">
        <v>1959</v>
      </c>
      <c r="E616" t="s">
        <v>1960</v>
      </c>
      <c r="F616" t="s">
        <v>1961</v>
      </c>
      <c r="I616" t="s">
        <v>2122</v>
      </c>
      <c r="J616" t="s">
        <v>2123</v>
      </c>
      <c r="K616" t="s">
        <v>1265</v>
      </c>
      <c r="L616">
        <v>77</v>
      </c>
      <c r="M616">
        <v>77</v>
      </c>
      <c r="Q616">
        <v>154</v>
      </c>
      <c r="R616">
        <v>71.41</v>
      </c>
      <c r="S616">
        <v>71.180000000000007</v>
      </c>
      <c r="T616">
        <v>72.91</v>
      </c>
      <c r="U616">
        <v>72.400000000000006</v>
      </c>
      <c r="Y616">
        <v>72.650000000000006</v>
      </c>
      <c r="Z616">
        <v>103</v>
      </c>
      <c r="AA616">
        <v>110</v>
      </c>
      <c r="AE616">
        <v>9</v>
      </c>
      <c r="AF616">
        <v>16</v>
      </c>
      <c r="AJ616">
        <v>110</v>
      </c>
    </row>
    <row r="617" spans="1:36" x14ac:dyDescent="0.25">
      <c r="A617" s="3" t="str">
        <f t="shared" si="9"/>
        <v>Georgia Hall</v>
      </c>
      <c r="B617" s="4">
        <v>45830</v>
      </c>
      <c r="C617" t="s">
        <v>1958</v>
      </c>
      <c r="D617" t="s">
        <v>1959</v>
      </c>
      <c r="E617" t="s">
        <v>1960</v>
      </c>
      <c r="F617" t="s">
        <v>1961</v>
      </c>
      <c r="I617" t="s">
        <v>1759</v>
      </c>
      <c r="J617" t="s">
        <v>1777</v>
      </c>
      <c r="K617" t="s">
        <v>1265</v>
      </c>
      <c r="L617">
        <v>73</v>
      </c>
      <c r="M617">
        <v>81</v>
      </c>
      <c r="Q617">
        <v>154</v>
      </c>
      <c r="R617">
        <v>71.41</v>
      </c>
      <c r="S617">
        <v>71.180000000000007</v>
      </c>
      <c r="T617">
        <v>68.91</v>
      </c>
      <c r="U617">
        <v>76.400000000000006</v>
      </c>
      <c r="Y617">
        <v>72.650000000000006</v>
      </c>
      <c r="Z617">
        <v>26</v>
      </c>
      <c r="AA617">
        <v>110</v>
      </c>
      <c r="AE617">
        <v>5</v>
      </c>
      <c r="AF617">
        <v>16</v>
      </c>
      <c r="AJ617">
        <v>110</v>
      </c>
    </row>
    <row r="618" spans="1:36" x14ac:dyDescent="0.25">
      <c r="A618" s="3" t="str">
        <f t="shared" si="9"/>
        <v>Suji Kim</v>
      </c>
      <c r="B618" s="4">
        <v>45830</v>
      </c>
      <c r="C618" t="s">
        <v>1958</v>
      </c>
      <c r="D618" t="s">
        <v>1959</v>
      </c>
      <c r="E618" t="s">
        <v>1960</v>
      </c>
      <c r="F618" t="s">
        <v>1961</v>
      </c>
      <c r="I618" t="s">
        <v>1268</v>
      </c>
      <c r="J618" t="s">
        <v>2124</v>
      </c>
      <c r="K618" t="s">
        <v>1265</v>
      </c>
      <c r="L618">
        <v>78</v>
      </c>
      <c r="M618">
        <v>76</v>
      </c>
      <c r="Q618">
        <v>154</v>
      </c>
      <c r="R618">
        <v>71.41</v>
      </c>
      <c r="S618">
        <v>71.180000000000007</v>
      </c>
      <c r="T618">
        <v>73.91</v>
      </c>
      <c r="U618">
        <v>71.400000000000006</v>
      </c>
      <c r="Y618">
        <v>72.650000000000006</v>
      </c>
      <c r="Z618">
        <v>119</v>
      </c>
      <c r="AA618">
        <v>110</v>
      </c>
      <c r="AE618">
        <v>10</v>
      </c>
      <c r="AF618">
        <v>16</v>
      </c>
      <c r="AJ618">
        <v>110</v>
      </c>
    </row>
    <row r="619" spans="1:36" x14ac:dyDescent="0.25">
      <c r="A619" s="3" t="str">
        <f t="shared" si="9"/>
        <v>Frida Kinhult</v>
      </c>
      <c r="B619" s="4">
        <v>45830</v>
      </c>
      <c r="C619" t="s">
        <v>1958</v>
      </c>
      <c r="D619" t="s">
        <v>1959</v>
      </c>
      <c r="E619" t="s">
        <v>1960</v>
      </c>
      <c r="F619" t="s">
        <v>1961</v>
      </c>
      <c r="I619" t="s">
        <v>2125</v>
      </c>
      <c r="J619" t="s">
        <v>2126</v>
      </c>
      <c r="K619" t="s">
        <v>1265</v>
      </c>
      <c r="L619">
        <v>75</v>
      </c>
      <c r="M619">
        <v>79</v>
      </c>
      <c r="Q619">
        <v>154</v>
      </c>
      <c r="R619">
        <v>71.41</v>
      </c>
      <c r="S619">
        <v>71.180000000000007</v>
      </c>
      <c r="T619">
        <v>70.91</v>
      </c>
      <c r="U619">
        <v>74.400000000000006</v>
      </c>
      <c r="Y619">
        <v>72.650000000000006</v>
      </c>
      <c r="Z619">
        <v>58</v>
      </c>
      <c r="AA619">
        <v>110</v>
      </c>
      <c r="AE619">
        <v>7</v>
      </c>
      <c r="AF619">
        <v>16</v>
      </c>
      <c r="AJ619">
        <v>110</v>
      </c>
    </row>
    <row r="620" spans="1:36" x14ac:dyDescent="0.25">
      <c r="A620" s="3" t="str">
        <f t="shared" si="9"/>
        <v>Stacy Lewis</v>
      </c>
      <c r="B620" s="4">
        <v>45830</v>
      </c>
      <c r="C620" t="s">
        <v>1958</v>
      </c>
      <c r="D620" t="s">
        <v>1959</v>
      </c>
      <c r="E620" t="s">
        <v>1960</v>
      </c>
      <c r="F620" t="s">
        <v>1961</v>
      </c>
      <c r="I620" t="s">
        <v>1379</v>
      </c>
      <c r="J620" t="s">
        <v>2127</v>
      </c>
      <c r="K620" t="s">
        <v>1265</v>
      </c>
      <c r="L620">
        <v>78</v>
      </c>
      <c r="M620">
        <v>76</v>
      </c>
      <c r="Q620">
        <v>154</v>
      </c>
      <c r="R620">
        <v>71.41</v>
      </c>
      <c r="S620">
        <v>71.180000000000007</v>
      </c>
      <c r="T620">
        <v>73.91</v>
      </c>
      <c r="U620">
        <v>71.400000000000006</v>
      </c>
      <c r="Y620">
        <v>72.650000000000006</v>
      </c>
      <c r="Z620">
        <v>119</v>
      </c>
      <c r="AA620">
        <v>110</v>
      </c>
      <c r="AE620">
        <v>10</v>
      </c>
      <c r="AF620">
        <v>16</v>
      </c>
      <c r="AJ620">
        <v>110</v>
      </c>
    </row>
    <row r="621" spans="1:36" x14ac:dyDescent="0.25">
      <c r="A621" s="3" t="str">
        <f t="shared" si="9"/>
        <v>Ingrid Lindblad</v>
      </c>
      <c r="B621" s="4">
        <v>45830</v>
      </c>
      <c r="C621" t="s">
        <v>1958</v>
      </c>
      <c r="D621" t="s">
        <v>1959</v>
      </c>
      <c r="E621" t="s">
        <v>1960</v>
      </c>
      <c r="F621" t="s">
        <v>1961</v>
      </c>
      <c r="I621" t="s">
        <v>2128</v>
      </c>
      <c r="J621" t="s">
        <v>2129</v>
      </c>
      <c r="K621" t="s">
        <v>1265</v>
      </c>
      <c r="L621">
        <v>78</v>
      </c>
      <c r="M621">
        <v>76</v>
      </c>
      <c r="Q621">
        <v>154</v>
      </c>
      <c r="R621">
        <v>71.41</v>
      </c>
      <c r="S621">
        <v>71.180000000000007</v>
      </c>
      <c r="T621">
        <v>73.91</v>
      </c>
      <c r="U621">
        <v>71.400000000000006</v>
      </c>
      <c r="Y621">
        <v>72.650000000000006</v>
      </c>
      <c r="Z621">
        <v>119</v>
      </c>
      <c r="AA621">
        <v>110</v>
      </c>
      <c r="AE621">
        <v>10</v>
      </c>
      <c r="AF621">
        <v>16</v>
      </c>
      <c r="AJ621">
        <v>110</v>
      </c>
    </row>
    <row r="622" spans="1:36" x14ac:dyDescent="0.25">
      <c r="A622" s="3" t="str">
        <f t="shared" si="9"/>
        <v>Cassie Porter</v>
      </c>
      <c r="B622" s="4">
        <v>45830</v>
      </c>
      <c r="C622" t="s">
        <v>1958</v>
      </c>
      <c r="D622" t="s">
        <v>1959</v>
      </c>
      <c r="E622" t="s">
        <v>1960</v>
      </c>
      <c r="F622" t="s">
        <v>1961</v>
      </c>
      <c r="I622" t="s">
        <v>2130</v>
      </c>
      <c r="J622" t="s">
        <v>2131</v>
      </c>
      <c r="K622" t="s">
        <v>1265</v>
      </c>
      <c r="L622">
        <v>78</v>
      </c>
      <c r="M622">
        <v>76</v>
      </c>
      <c r="Q622">
        <v>154</v>
      </c>
      <c r="R622">
        <v>71.41</v>
      </c>
      <c r="S622">
        <v>71.180000000000007</v>
      </c>
      <c r="T622">
        <v>73.91</v>
      </c>
      <c r="U622">
        <v>71.400000000000006</v>
      </c>
      <c r="Y622">
        <v>72.650000000000006</v>
      </c>
      <c r="Z622">
        <v>119</v>
      </c>
      <c r="AA622">
        <v>110</v>
      </c>
      <c r="AE622">
        <v>10</v>
      </c>
      <c r="AF622">
        <v>16</v>
      </c>
      <c r="AJ622">
        <v>110</v>
      </c>
    </row>
    <row r="623" spans="1:36" x14ac:dyDescent="0.25">
      <c r="A623" s="3" t="str">
        <f t="shared" si="9"/>
        <v>Sarah Schmelzel</v>
      </c>
      <c r="B623" s="4">
        <v>45830</v>
      </c>
      <c r="C623" t="s">
        <v>1958</v>
      </c>
      <c r="D623" t="s">
        <v>1959</v>
      </c>
      <c r="E623" t="s">
        <v>1960</v>
      </c>
      <c r="F623" t="s">
        <v>1961</v>
      </c>
      <c r="I623" t="s">
        <v>2132</v>
      </c>
      <c r="J623" t="s">
        <v>1145</v>
      </c>
      <c r="K623" t="s">
        <v>1265</v>
      </c>
      <c r="L623">
        <v>79</v>
      </c>
      <c r="M623">
        <v>75</v>
      </c>
      <c r="Q623">
        <v>154</v>
      </c>
      <c r="R623">
        <v>71.41</v>
      </c>
      <c r="S623">
        <v>71.180000000000007</v>
      </c>
      <c r="T623">
        <v>74.91</v>
      </c>
      <c r="U623">
        <v>70.400000000000006</v>
      </c>
      <c r="Y623">
        <v>72.650000000000006</v>
      </c>
      <c r="Z623">
        <v>135</v>
      </c>
      <c r="AA623">
        <v>110</v>
      </c>
      <c r="AE623">
        <v>11</v>
      </c>
      <c r="AF623">
        <v>16</v>
      </c>
      <c r="AJ623">
        <v>110</v>
      </c>
    </row>
    <row r="624" spans="1:36" x14ac:dyDescent="0.25">
      <c r="A624" s="3" t="str">
        <f t="shared" si="9"/>
        <v>Gigi Stoll</v>
      </c>
      <c r="B624" s="4">
        <v>45830</v>
      </c>
      <c r="C624" t="s">
        <v>1958</v>
      </c>
      <c r="D624" t="s">
        <v>1959</v>
      </c>
      <c r="E624" t="s">
        <v>1960</v>
      </c>
      <c r="F624" t="s">
        <v>1961</v>
      </c>
      <c r="I624" t="s">
        <v>2133</v>
      </c>
      <c r="J624" t="s">
        <v>2134</v>
      </c>
      <c r="K624" t="s">
        <v>1265</v>
      </c>
      <c r="L624">
        <v>80</v>
      </c>
      <c r="M624">
        <v>74</v>
      </c>
      <c r="Q624">
        <v>154</v>
      </c>
      <c r="R624">
        <v>71.41</v>
      </c>
      <c r="S624">
        <v>71.180000000000007</v>
      </c>
      <c r="T624">
        <v>75.91</v>
      </c>
      <c r="U624">
        <v>69.400000000000006</v>
      </c>
      <c r="Y624">
        <v>72.650000000000006</v>
      </c>
      <c r="Z624">
        <v>145</v>
      </c>
      <c r="AA624">
        <v>110</v>
      </c>
      <c r="AE624">
        <v>12</v>
      </c>
      <c r="AF624">
        <v>16</v>
      </c>
      <c r="AJ624">
        <v>110</v>
      </c>
    </row>
    <row r="625" spans="1:36" x14ac:dyDescent="0.25">
      <c r="A625" s="3" t="str">
        <f t="shared" si="9"/>
        <v>Albane Valenzuela</v>
      </c>
      <c r="B625" s="4">
        <v>45830</v>
      </c>
      <c r="C625" t="s">
        <v>1958</v>
      </c>
      <c r="D625" t="s">
        <v>1959</v>
      </c>
      <c r="E625" t="s">
        <v>1960</v>
      </c>
      <c r="F625" t="s">
        <v>1961</v>
      </c>
      <c r="I625" t="s">
        <v>2135</v>
      </c>
      <c r="J625" t="s">
        <v>2136</v>
      </c>
      <c r="K625" t="s">
        <v>1265</v>
      </c>
      <c r="L625">
        <v>77</v>
      </c>
      <c r="M625">
        <v>77</v>
      </c>
      <c r="Q625">
        <v>154</v>
      </c>
      <c r="R625">
        <v>71.41</v>
      </c>
      <c r="S625">
        <v>71.180000000000007</v>
      </c>
      <c r="T625">
        <v>72.91</v>
      </c>
      <c r="U625">
        <v>72.400000000000006</v>
      </c>
      <c r="Y625">
        <v>72.650000000000006</v>
      </c>
      <c r="Z625">
        <v>103</v>
      </c>
      <c r="AA625">
        <v>110</v>
      </c>
      <c r="AE625">
        <v>9</v>
      </c>
      <c r="AF625">
        <v>16</v>
      </c>
      <c r="AJ625">
        <v>110</v>
      </c>
    </row>
    <row r="626" spans="1:36" x14ac:dyDescent="0.25">
      <c r="A626" s="3" t="str">
        <f t="shared" si="9"/>
        <v>Yuri Yoshida</v>
      </c>
      <c r="B626" s="4">
        <v>45830</v>
      </c>
      <c r="C626" t="s">
        <v>1958</v>
      </c>
      <c r="D626" t="s">
        <v>1959</v>
      </c>
      <c r="E626" t="s">
        <v>1960</v>
      </c>
      <c r="F626" t="s">
        <v>1961</v>
      </c>
      <c r="I626" t="s">
        <v>1449</v>
      </c>
      <c r="J626" t="s">
        <v>1549</v>
      </c>
      <c r="K626" t="s">
        <v>1265</v>
      </c>
      <c r="L626">
        <v>78</v>
      </c>
      <c r="M626">
        <v>76</v>
      </c>
      <c r="Q626">
        <v>154</v>
      </c>
      <c r="R626">
        <v>71.41</v>
      </c>
      <c r="S626">
        <v>71.180000000000007</v>
      </c>
      <c r="T626">
        <v>73.91</v>
      </c>
      <c r="U626">
        <v>71.400000000000006</v>
      </c>
      <c r="Y626">
        <v>72.650000000000006</v>
      </c>
      <c r="Z626">
        <v>119</v>
      </c>
      <c r="AA626">
        <v>110</v>
      </c>
      <c r="AE626">
        <v>10</v>
      </c>
      <c r="AF626">
        <v>16</v>
      </c>
      <c r="AJ626">
        <v>110</v>
      </c>
    </row>
    <row r="627" spans="1:36" x14ac:dyDescent="0.25">
      <c r="A627" s="3" t="str">
        <f t="shared" si="9"/>
        <v>Celine Boutier</v>
      </c>
      <c r="B627" s="4">
        <v>45830</v>
      </c>
      <c r="C627" t="s">
        <v>1958</v>
      </c>
      <c r="D627" t="s">
        <v>1959</v>
      </c>
      <c r="E627" t="s">
        <v>1960</v>
      </c>
      <c r="F627" t="s">
        <v>1961</v>
      </c>
      <c r="I627" t="s">
        <v>2137</v>
      </c>
      <c r="J627" t="s">
        <v>1762</v>
      </c>
      <c r="K627" t="s">
        <v>1265</v>
      </c>
      <c r="L627">
        <v>76</v>
      </c>
      <c r="M627">
        <v>79</v>
      </c>
      <c r="Q627">
        <v>155</v>
      </c>
      <c r="R627">
        <v>71.41</v>
      </c>
      <c r="S627">
        <v>71.180000000000007</v>
      </c>
      <c r="T627">
        <v>71.91</v>
      </c>
      <c r="U627">
        <v>74.400000000000006</v>
      </c>
      <c r="Y627">
        <v>73.150000000000006</v>
      </c>
      <c r="Z627">
        <v>84</v>
      </c>
      <c r="AA627">
        <v>123</v>
      </c>
      <c r="AE627">
        <v>8</v>
      </c>
      <c r="AF627">
        <v>17</v>
      </c>
      <c r="AJ627">
        <v>123</v>
      </c>
    </row>
    <row r="628" spans="1:36" x14ac:dyDescent="0.25">
      <c r="A628" s="3" t="str">
        <f t="shared" si="9"/>
        <v>Joanna Coe</v>
      </c>
      <c r="B628" s="4">
        <v>45830</v>
      </c>
      <c r="C628" t="s">
        <v>1958</v>
      </c>
      <c r="D628" t="s">
        <v>1959</v>
      </c>
      <c r="E628" t="s">
        <v>1960</v>
      </c>
      <c r="F628" t="s">
        <v>1961</v>
      </c>
      <c r="I628" t="s">
        <v>2138</v>
      </c>
      <c r="J628" t="s">
        <v>2139</v>
      </c>
      <c r="K628" t="s">
        <v>1265</v>
      </c>
      <c r="L628">
        <v>76</v>
      </c>
      <c r="M628">
        <v>79</v>
      </c>
      <c r="Q628">
        <v>155</v>
      </c>
      <c r="R628">
        <v>71.41</v>
      </c>
      <c r="S628">
        <v>71.180000000000007</v>
      </c>
      <c r="T628">
        <v>71.91</v>
      </c>
      <c r="U628">
        <v>74.400000000000006</v>
      </c>
      <c r="Y628">
        <v>73.150000000000006</v>
      </c>
      <c r="Z628">
        <v>84</v>
      </c>
      <c r="AA628">
        <v>123</v>
      </c>
      <c r="AE628">
        <v>8</v>
      </c>
      <c r="AF628">
        <v>17</v>
      </c>
      <c r="AJ628">
        <v>123</v>
      </c>
    </row>
    <row r="629" spans="1:36" x14ac:dyDescent="0.25">
      <c r="A629" s="3" t="str">
        <f t="shared" si="9"/>
        <v>Ayaka Furue</v>
      </c>
      <c r="B629" s="4">
        <v>45830</v>
      </c>
      <c r="C629" t="s">
        <v>1958</v>
      </c>
      <c r="D629" t="s">
        <v>1959</v>
      </c>
      <c r="E629" t="s">
        <v>1960</v>
      </c>
      <c r="F629" t="s">
        <v>1961</v>
      </c>
      <c r="I629" t="s">
        <v>2140</v>
      </c>
      <c r="J629" t="s">
        <v>1438</v>
      </c>
      <c r="K629" t="s">
        <v>1265</v>
      </c>
      <c r="L629">
        <v>79</v>
      </c>
      <c r="M629">
        <v>76</v>
      </c>
      <c r="Q629">
        <v>155</v>
      </c>
      <c r="R629">
        <v>71.41</v>
      </c>
      <c r="S629">
        <v>71.180000000000007</v>
      </c>
      <c r="T629">
        <v>74.91</v>
      </c>
      <c r="U629">
        <v>71.400000000000006</v>
      </c>
      <c r="Y629">
        <v>73.150000000000006</v>
      </c>
      <c r="Z629">
        <v>135</v>
      </c>
      <c r="AA629">
        <v>123</v>
      </c>
      <c r="AE629">
        <v>11</v>
      </c>
      <c r="AF629">
        <v>17</v>
      </c>
      <c r="AJ629">
        <v>123</v>
      </c>
    </row>
    <row r="630" spans="1:36" x14ac:dyDescent="0.25">
      <c r="A630" s="3" t="str">
        <f t="shared" si="9"/>
        <v>Mariel Galdiano</v>
      </c>
      <c r="B630" s="4">
        <v>45830</v>
      </c>
      <c r="C630" t="s">
        <v>1958</v>
      </c>
      <c r="D630" t="s">
        <v>1959</v>
      </c>
      <c r="E630" t="s">
        <v>1960</v>
      </c>
      <c r="F630" t="s">
        <v>1961</v>
      </c>
      <c r="I630" t="s">
        <v>2141</v>
      </c>
      <c r="J630" t="s">
        <v>2142</v>
      </c>
      <c r="K630" t="s">
        <v>1265</v>
      </c>
      <c r="L630">
        <v>77</v>
      </c>
      <c r="M630">
        <v>78</v>
      </c>
      <c r="Q630">
        <v>155</v>
      </c>
      <c r="R630">
        <v>71.41</v>
      </c>
      <c r="S630">
        <v>71.180000000000007</v>
      </c>
      <c r="T630">
        <v>72.91</v>
      </c>
      <c r="U630">
        <v>73.400000000000006</v>
      </c>
      <c r="Y630">
        <v>73.150000000000006</v>
      </c>
      <c r="Z630">
        <v>103</v>
      </c>
      <c r="AA630">
        <v>123</v>
      </c>
      <c r="AE630">
        <v>9</v>
      </c>
      <c r="AF630">
        <v>17</v>
      </c>
      <c r="AJ630">
        <v>123</v>
      </c>
    </row>
    <row r="631" spans="1:36" x14ac:dyDescent="0.25">
      <c r="A631" s="3" t="str">
        <f t="shared" si="9"/>
        <v>Muni He</v>
      </c>
      <c r="B631" s="4">
        <v>45830</v>
      </c>
      <c r="C631" t="s">
        <v>1958</v>
      </c>
      <c r="D631" t="s">
        <v>1959</v>
      </c>
      <c r="E631" t="s">
        <v>1960</v>
      </c>
      <c r="F631" t="s">
        <v>1961</v>
      </c>
      <c r="I631" t="s">
        <v>2143</v>
      </c>
      <c r="J631" t="s">
        <v>2144</v>
      </c>
      <c r="K631" t="s">
        <v>1265</v>
      </c>
      <c r="L631">
        <v>74</v>
      </c>
      <c r="M631">
        <v>81</v>
      </c>
      <c r="Q631">
        <v>155</v>
      </c>
      <c r="R631">
        <v>71.41</v>
      </c>
      <c r="S631">
        <v>71.180000000000007</v>
      </c>
      <c r="T631">
        <v>69.91</v>
      </c>
      <c r="U631">
        <v>76.400000000000006</v>
      </c>
      <c r="Y631">
        <v>73.150000000000006</v>
      </c>
      <c r="Z631">
        <v>40</v>
      </c>
      <c r="AA631">
        <v>123</v>
      </c>
      <c r="AE631">
        <v>6</v>
      </c>
      <c r="AF631">
        <v>17</v>
      </c>
      <c r="AJ631">
        <v>123</v>
      </c>
    </row>
    <row r="632" spans="1:36" x14ac:dyDescent="0.25">
      <c r="A632" s="3" t="str">
        <f t="shared" si="9"/>
        <v>Caroline Masson</v>
      </c>
      <c r="B632" s="4">
        <v>45830</v>
      </c>
      <c r="C632" t="s">
        <v>1958</v>
      </c>
      <c r="D632" t="s">
        <v>1959</v>
      </c>
      <c r="E632" t="s">
        <v>1960</v>
      </c>
      <c r="F632" t="s">
        <v>1961</v>
      </c>
      <c r="I632" t="s">
        <v>2145</v>
      </c>
      <c r="J632" t="s">
        <v>1324</v>
      </c>
      <c r="K632" t="s">
        <v>1265</v>
      </c>
      <c r="L632">
        <v>83</v>
      </c>
      <c r="M632">
        <v>72</v>
      </c>
      <c r="Q632">
        <v>155</v>
      </c>
      <c r="R632">
        <v>71.41</v>
      </c>
      <c r="S632">
        <v>71.180000000000007</v>
      </c>
      <c r="T632">
        <v>78.91</v>
      </c>
      <c r="U632">
        <v>67.400000000000006</v>
      </c>
      <c r="Y632">
        <v>73.150000000000006</v>
      </c>
      <c r="Z632">
        <v>152</v>
      </c>
      <c r="AA632">
        <v>123</v>
      </c>
      <c r="AE632">
        <v>15</v>
      </c>
      <c r="AF632">
        <v>17</v>
      </c>
      <c r="AJ632">
        <v>123</v>
      </c>
    </row>
    <row r="633" spans="1:36" x14ac:dyDescent="0.25">
      <c r="A633" s="3" t="str">
        <f t="shared" si="9"/>
        <v>Linnea Strom</v>
      </c>
      <c r="B633" s="4">
        <v>45830</v>
      </c>
      <c r="C633" t="s">
        <v>1958</v>
      </c>
      <c r="D633" t="s">
        <v>1959</v>
      </c>
      <c r="E633" t="s">
        <v>1960</v>
      </c>
      <c r="F633" t="s">
        <v>1961</v>
      </c>
      <c r="I633" t="s">
        <v>2146</v>
      </c>
      <c r="J633" t="s">
        <v>2147</v>
      </c>
      <c r="K633" t="s">
        <v>1265</v>
      </c>
      <c r="L633">
        <v>75</v>
      </c>
      <c r="M633">
        <v>80</v>
      </c>
      <c r="Q633">
        <v>155</v>
      </c>
      <c r="R633">
        <v>71.41</v>
      </c>
      <c r="S633">
        <v>71.180000000000007</v>
      </c>
      <c r="T633">
        <v>70.91</v>
      </c>
      <c r="U633">
        <v>75.400000000000006</v>
      </c>
      <c r="Y633">
        <v>73.150000000000006</v>
      </c>
      <c r="Z633">
        <v>58</v>
      </c>
      <c r="AA633">
        <v>123</v>
      </c>
      <c r="AE633">
        <v>7</v>
      </c>
      <c r="AF633">
        <v>17</v>
      </c>
      <c r="AJ633">
        <v>123</v>
      </c>
    </row>
    <row r="634" spans="1:36" x14ac:dyDescent="0.25">
      <c r="A634" s="3" t="str">
        <f t="shared" si="9"/>
        <v>Allie White</v>
      </c>
      <c r="B634" s="4">
        <v>45830</v>
      </c>
      <c r="C634" t="s">
        <v>1958</v>
      </c>
      <c r="D634" t="s">
        <v>1959</v>
      </c>
      <c r="E634" t="s">
        <v>1960</v>
      </c>
      <c r="F634" t="s">
        <v>1961</v>
      </c>
      <c r="I634" t="s">
        <v>1144</v>
      </c>
      <c r="J634" t="s">
        <v>2148</v>
      </c>
      <c r="K634" t="s">
        <v>1265</v>
      </c>
      <c r="L634">
        <v>75</v>
      </c>
      <c r="M634">
        <v>80</v>
      </c>
      <c r="Q634">
        <v>155</v>
      </c>
      <c r="R634">
        <v>71.41</v>
      </c>
      <c r="S634">
        <v>71.180000000000007</v>
      </c>
      <c r="T634">
        <v>70.91</v>
      </c>
      <c r="U634">
        <v>75.400000000000006</v>
      </c>
      <c r="Y634">
        <v>73.150000000000006</v>
      </c>
      <c r="Z634">
        <v>58</v>
      </c>
      <c r="AA634">
        <v>123</v>
      </c>
      <c r="AE634">
        <v>7</v>
      </c>
      <c r="AF634">
        <v>17</v>
      </c>
      <c r="AJ634">
        <v>123</v>
      </c>
    </row>
    <row r="635" spans="1:36" x14ac:dyDescent="0.25">
      <c r="A635" s="3" t="str">
        <f t="shared" si="9"/>
        <v>Cristie Kerr</v>
      </c>
      <c r="B635" s="4">
        <v>45830</v>
      </c>
      <c r="C635" t="s">
        <v>1958</v>
      </c>
      <c r="D635" t="s">
        <v>1959</v>
      </c>
      <c r="E635" t="s">
        <v>1960</v>
      </c>
      <c r="F635" t="s">
        <v>1961</v>
      </c>
      <c r="I635" t="s">
        <v>2149</v>
      </c>
      <c r="J635" t="s">
        <v>2150</v>
      </c>
      <c r="K635" t="s">
        <v>1265</v>
      </c>
      <c r="L635">
        <v>78</v>
      </c>
      <c r="M635">
        <v>78</v>
      </c>
      <c r="Q635">
        <v>156</v>
      </c>
      <c r="R635">
        <v>71.41</v>
      </c>
      <c r="S635">
        <v>71.180000000000007</v>
      </c>
      <c r="T635">
        <v>73.91</v>
      </c>
      <c r="U635">
        <v>73.400000000000006</v>
      </c>
      <c r="Y635">
        <v>73.650000000000006</v>
      </c>
      <c r="Z635">
        <v>119</v>
      </c>
      <c r="AA635">
        <v>131</v>
      </c>
      <c r="AE635">
        <v>10</v>
      </c>
      <c r="AF635">
        <v>18</v>
      </c>
      <c r="AJ635">
        <v>131</v>
      </c>
    </row>
    <row r="636" spans="1:36" x14ac:dyDescent="0.25">
      <c r="A636" s="3" t="str">
        <f t="shared" si="9"/>
        <v>Sophia Popov</v>
      </c>
      <c r="B636" s="4">
        <v>45830</v>
      </c>
      <c r="C636" t="s">
        <v>1958</v>
      </c>
      <c r="D636" t="s">
        <v>1959</v>
      </c>
      <c r="E636" t="s">
        <v>1960</v>
      </c>
      <c r="F636" t="s">
        <v>1961</v>
      </c>
      <c r="I636" t="s">
        <v>2151</v>
      </c>
      <c r="J636" t="s">
        <v>1157</v>
      </c>
      <c r="K636" t="s">
        <v>1265</v>
      </c>
      <c r="L636">
        <v>76</v>
      </c>
      <c r="M636">
        <v>80</v>
      </c>
      <c r="Q636">
        <v>156</v>
      </c>
      <c r="R636">
        <v>71.41</v>
      </c>
      <c r="S636">
        <v>71.180000000000007</v>
      </c>
      <c r="T636">
        <v>71.91</v>
      </c>
      <c r="U636">
        <v>75.400000000000006</v>
      </c>
      <c r="Y636">
        <v>73.650000000000006</v>
      </c>
      <c r="Z636">
        <v>84</v>
      </c>
      <c r="AA636">
        <v>131</v>
      </c>
      <c r="AE636">
        <v>8</v>
      </c>
      <c r="AF636">
        <v>18</v>
      </c>
      <c r="AJ636">
        <v>131</v>
      </c>
    </row>
    <row r="637" spans="1:36" x14ac:dyDescent="0.25">
      <c r="A637" s="3" t="str">
        <f t="shared" si="9"/>
        <v>Yahui Zhang</v>
      </c>
      <c r="B637" s="4">
        <v>45830</v>
      </c>
      <c r="C637" t="s">
        <v>1958</v>
      </c>
      <c r="D637" t="s">
        <v>1959</v>
      </c>
      <c r="E637" t="s">
        <v>1960</v>
      </c>
      <c r="F637" t="s">
        <v>1961</v>
      </c>
      <c r="I637" t="s">
        <v>1305</v>
      </c>
      <c r="J637" t="s">
        <v>2152</v>
      </c>
      <c r="K637" t="s">
        <v>1265</v>
      </c>
      <c r="L637">
        <v>78</v>
      </c>
      <c r="M637">
        <v>78</v>
      </c>
      <c r="Q637">
        <v>156</v>
      </c>
      <c r="R637">
        <v>71.41</v>
      </c>
      <c r="S637">
        <v>71.180000000000007</v>
      </c>
      <c r="T637">
        <v>73.91</v>
      </c>
      <c r="U637">
        <v>73.400000000000006</v>
      </c>
      <c r="Y637">
        <v>73.650000000000006</v>
      </c>
      <c r="Z637">
        <v>119</v>
      </c>
      <c r="AA637">
        <v>131</v>
      </c>
      <c r="AE637">
        <v>10</v>
      </c>
      <c r="AF637">
        <v>18</v>
      </c>
      <c r="AJ637">
        <v>131</v>
      </c>
    </row>
    <row r="638" spans="1:36" x14ac:dyDescent="0.25">
      <c r="A638" s="3" t="str">
        <f t="shared" si="9"/>
        <v>Sandra Changkija</v>
      </c>
      <c r="B638" s="4">
        <v>45830</v>
      </c>
      <c r="C638" t="s">
        <v>1958</v>
      </c>
      <c r="D638" t="s">
        <v>1959</v>
      </c>
      <c r="E638" t="s">
        <v>1960</v>
      </c>
      <c r="F638" t="s">
        <v>1961</v>
      </c>
      <c r="I638" t="s">
        <v>2153</v>
      </c>
      <c r="J638" t="s">
        <v>2154</v>
      </c>
      <c r="K638" t="s">
        <v>1265</v>
      </c>
      <c r="L638">
        <v>80</v>
      </c>
      <c r="M638">
        <v>77</v>
      </c>
      <c r="Q638">
        <v>157</v>
      </c>
      <c r="R638">
        <v>71.41</v>
      </c>
      <c r="S638">
        <v>71.180000000000007</v>
      </c>
      <c r="T638">
        <v>75.91</v>
      </c>
      <c r="U638">
        <v>72.400000000000006</v>
      </c>
      <c r="Y638">
        <v>74.150000000000006</v>
      </c>
      <c r="Z638">
        <v>145</v>
      </c>
      <c r="AA638">
        <v>134</v>
      </c>
      <c r="AE638">
        <v>12</v>
      </c>
      <c r="AF638">
        <v>19</v>
      </c>
      <c r="AJ638">
        <v>134</v>
      </c>
    </row>
    <row r="639" spans="1:36" x14ac:dyDescent="0.25">
      <c r="A639" s="3" t="str">
        <f t="shared" si="9"/>
        <v>Lauren Coughlin</v>
      </c>
      <c r="B639" s="4">
        <v>45830</v>
      </c>
      <c r="C639" t="s">
        <v>1958</v>
      </c>
      <c r="D639" t="s">
        <v>1959</v>
      </c>
      <c r="E639" t="s">
        <v>1960</v>
      </c>
      <c r="F639" t="s">
        <v>1961</v>
      </c>
      <c r="I639" t="s">
        <v>2155</v>
      </c>
      <c r="J639" t="s">
        <v>1222</v>
      </c>
      <c r="K639" t="s">
        <v>1265</v>
      </c>
      <c r="L639">
        <v>80</v>
      </c>
      <c r="M639">
        <v>77</v>
      </c>
      <c r="Q639">
        <v>157</v>
      </c>
      <c r="R639">
        <v>71.41</v>
      </c>
      <c r="S639">
        <v>71.180000000000007</v>
      </c>
      <c r="T639">
        <v>75.91</v>
      </c>
      <c r="U639">
        <v>72.400000000000006</v>
      </c>
      <c r="Y639">
        <v>74.150000000000006</v>
      </c>
      <c r="Z639">
        <v>145</v>
      </c>
      <c r="AA639">
        <v>134</v>
      </c>
      <c r="AE639">
        <v>12</v>
      </c>
      <c r="AF639">
        <v>19</v>
      </c>
      <c r="AJ639">
        <v>134</v>
      </c>
    </row>
    <row r="640" spans="1:36" x14ac:dyDescent="0.25">
      <c r="A640" s="3" t="str">
        <f t="shared" si="9"/>
        <v>Danielle Kang</v>
      </c>
      <c r="B640" s="4">
        <v>45830</v>
      </c>
      <c r="C640" t="s">
        <v>1958</v>
      </c>
      <c r="D640" t="s">
        <v>1959</v>
      </c>
      <c r="E640" t="s">
        <v>1960</v>
      </c>
      <c r="F640" t="s">
        <v>1961</v>
      </c>
      <c r="I640" t="s">
        <v>1198</v>
      </c>
      <c r="J640" t="s">
        <v>1900</v>
      </c>
      <c r="K640" t="s">
        <v>1265</v>
      </c>
      <c r="L640">
        <v>80</v>
      </c>
      <c r="M640">
        <v>77</v>
      </c>
      <c r="Q640">
        <v>157</v>
      </c>
      <c r="R640">
        <v>71.41</v>
      </c>
      <c r="S640">
        <v>71.180000000000007</v>
      </c>
      <c r="T640">
        <v>75.91</v>
      </c>
      <c r="U640">
        <v>72.400000000000006</v>
      </c>
      <c r="Y640">
        <v>74.150000000000006</v>
      </c>
      <c r="Z640">
        <v>145</v>
      </c>
      <c r="AA640">
        <v>134</v>
      </c>
      <c r="AE640">
        <v>12</v>
      </c>
      <c r="AF640">
        <v>19</v>
      </c>
      <c r="AJ640">
        <v>134</v>
      </c>
    </row>
    <row r="641" spans="1:36" x14ac:dyDescent="0.25">
      <c r="A641" s="3" t="str">
        <f t="shared" si="9"/>
        <v>Chiara Tamburlini</v>
      </c>
      <c r="B641" s="4">
        <v>45830</v>
      </c>
      <c r="C641" t="s">
        <v>1958</v>
      </c>
      <c r="D641" t="s">
        <v>1959</v>
      </c>
      <c r="E641" t="s">
        <v>1960</v>
      </c>
      <c r="F641" t="s">
        <v>1961</v>
      </c>
      <c r="I641" t="s">
        <v>2156</v>
      </c>
      <c r="J641" t="s">
        <v>1769</v>
      </c>
      <c r="K641" t="s">
        <v>1265</v>
      </c>
      <c r="L641">
        <v>79</v>
      </c>
      <c r="M641">
        <v>78</v>
      </c>
      <c r="Q641">
        <v>157</v>
      </c>
      <c r="R641">
        <v>71.41</v>
      </c>
      <c r="S641">
        <v>71.180000000000007</v>
      </c>
      <c r="T641">
        <v>74.91</v>
      </c>
      <c r="U641">
        <v>73.400000000000006</v>
      </c>
      <c r="Y641">
        <v>74.150000000000006</v>
      </c>
      <c r="Z641">
        <v>135</v>
      </c>
      <c r="AA641">
        <v>134</v>
      </c>
      <c r="AE641">
        <v>11</v>
      </c>
      <c r="AF641">
        <v>19</v>
      </c>
      <c r="AJ641">
        <v>134</v>
      </c>
    </row>
    <row r="642" spans="1:36" x14ac:dyDescent="0.25">
      <c r="A642" s="3" t="str">
        <f t="shared" ref="A642:A705" si="10">IF(J642="","",CONCATENATE(J642," ",I642))</f>
        <v>Yu Liu</v>
      </c>
      <c r="B642" s="4">
        <v>45830</v>
      </c>
      <c r="C642" t="s">
        <v>1958</v>
      </c>
      <c r="D642" t="s">
        <v>1959</v>
      </c>
      <c r="E642" t="s">
        <v>1960</v>
      </c>
      <c r="F642" t="s">
        <v>1961</v>
      </c>
      <c r="I642" t="s">
        <v>1274</v>
      </c>
      <c r="J642" t="s">
        <v>1321</v>
      </c>
      <c r="K642" t="s">
        <v>1265</v>
      </c>
      <c r="L642">
        <v>78</v>
      </c>
      <c r="M642">
        <v>80</v>
      </c>
      <c r="Q642">
        <v>158</v>
      </c>
      <c r="R642">
        <v>71.41</v>
      </c>
      <c r="S642">
        <v>71.180000000000007</v>
      </c>
      <c r="T642">
        <v>73.91</v>
      </c>
      <c r="U642">
        <v>75.400000000000006</v>
      </c>
      <c r="Y642">
        <v>74.650000000000006</v>
      </c>
      <c r="Z642">
        <v>119</v>
      </c>
      <c r="AA642">
        <v>138</v>
      </c>
      <c r="AE642">
        <v>10</v>
      </c>
      <c r="AF642">
        <v>20</v>
      </c>
      <c r="AJ642">
        <v>138</v>
      </c>
    </row>
    <row r="643" spans="1:36" x14ac:dyDescent="0.25">
      <c r="A643" s="3" t="str">
        <f t="shared" si="10"/>
        <v>Kristen Gillman</v>
      </c>
      <c r="B643" s="4">
        <v>45830</v>
      </c>
      <c r="C643" t="s">
        <v>1958</v>
      </c>
      <c r="D643" t="s">
        <v>1959</v>
      </c>
      <c r="E643" t="s">
        <v>1960</v>
      </c>
      <c r="F643" t="s">
        <v>1961</v>
      </c>
      <c r="I643" t="s">
        <v>2157</v>
      </c>
      <c r="J643" t="s">
        <v>2158</v>
      </c>
      <c r="K643" t="s">
        <v>1265</v>
      </c>
      <c r="L643">
        <v>77</v>
      </c>
      <c r="M643">
        <v>82</v>
      </c>
      <c r="Q643">
        <v>159</v>
      </c>
      <c r="R643">
        <v>71.41</v>
      </c>
      <c r="S643">
        <v>71.180000000000007</v>
      </c>
      <c r="T643">
        <v>72.91</v>
      </c>
      <c r="U643">
        <v>77.400000000000006</v>
      </c>
      <c r="Y643">
        <v>75.150000000000006</v>
      </c>
      <c r="Z643">
        <v>103</v>
      </c>
      <c r="AA643">
        <v>139</v>
      </c>
      <c r="AE643">
        <v>9</v>
      </c>
      <c r="AF643">
        <v>21</v>
      </c>
      <c r="AJ643">
        <v>139</v>
      </c>
    </row>
    <row r="644" spans="1:36" x14ac:dyDescent="0.25">
      <c r="A644" s="3" t="str">
        <f t="shared" si="10"/>
        <v>Cheyenne Knight</v>
      </c>
      <c r="B644" s="4">
        <v>45830</v>
      </c>
      <c r="C644" t="s">
        <v>1958</v>
      </c>
      <c r="D644" t="s">
        <v>1959</v>
      </c>
      <c r="E644" t="s">
        <v>1960</v>
      </c>
      <c r="F644" t="s">
        <v>1961</v>
      </c>
      <c r="I644" t="s">
        <v>2159</v>
      </c>
      <c r="J644" t="s">
        <v>2160</v>
      </c>
      <c r="K644" t="s">
        <v>1265</v>
      </c>
      <c r="L644">
        <v>79</v>
      </c>
      <c r="M644">
        <v>80</v>
      </c>
      <c r="Q644">
        <v>159</v>
      </c>
      <c r="R644">
        <v>71.41</v>
      </c>
      <c r="S644">
        <v>71.180000000000007</v>
      </c>
      <c r="T644">
        <v>74.91</v>
      </c>
      <c r="U644">
        <v>75.400000000000006</v>
      </c>
      <c r="Y644">
        <v>75.150000000000006</v>
      </c>
      <c r="Z644">
        <v>135</v>
      </c>
      <c r="AA644">
        <v>139</v>
      </c>
      <c r="AE644">
        <v>11</v>
      </c>
      <c r="AF644">
        <v>21</v>
      </c>
      <c r="AJ644">
        <v>139</v>
      </c>
    </row>
    <row r="645" spans="1:36" x14ac:dyDescent="0.25">
      <c r="A645" s="3" t="str">
        <f t="shared" si="10"/>
        <v>Sung Hyun Park</v>
      </c>
      <c r="B645" s="4">
        <v>45830</v>
      </c>
      <c r="C645" t="s">
        <v>1958</v>
      </c>
      <c r="D645" t="s">
        <v>1959</v>
      </c>
      <c r="E645" t="s">
        <v>1960</v>
      </c>
      <c r="F645" t="s">
        <v>1961</v>
      </c>
      <c r="I645" t="s">
        <v>1279</v>
      </c>
      <c r="J645" t="s">
        <v>2161</v>
      </c>
      <c r="K645" t="s">
        <v>1265</v>
      </c>
      <c r="L645">
        <v>76</v>
      </c>
      <c r="M645">
        <v>83</v>
      </c>
      <c r="Q645">
        <v>159</v>
      </c>
      <c r="R645">
        <v>71.41</v>
      </c>
      <c r="S645">
        <v>71.180000000000007</v>
      </c>
      <c r="T645">
        <v>71.91</v>
      </c>
      <c r="U645">
        <v>78.400000000000006</v>
      </c>
      <c r="Y645">
        <v>75.150000000000006</v>
      </c>
      <c r="Z645">
        <v>84</v>
      </c>
      <c r="AA645">
        <v>139</v>
      </c>
      <c r="AE645">
        <v>8</v>
      </c>
      <c r="AF645">
        <v>21</v>
      </c>
      <c r="AJ645">
        <v>139</v>
      </c>
    </row>
    <row r="646" spans="1:36" x14ac:dyDescent="0.25">
      <c r="A646" s="3" t="str">
        <f t="shared" si="10"/>
        <v>Nicole Felce</v>
      </c>
      <c r="B646" s="4">
        <v>45830</v>
      </c>
      <c r="C646" t="s">
        <v>1958</v>
      </c>
      <c r="D646" t="s">
        <v>1959</v>
      </c>
      <c r="E646" t="s">
        <v>1960</v>
      </c>
      <c r="F646" t="s">
        <v>1961</v>
      </c>
      <c r="I646" t="s">
        <v>2162</v>
      </c>
      <c r="J646" t="s">
        <v>1343</v>
      </c>
      <c r="K646" t="s">
        <v>1265</v>
      </c>
      <c r="L646">
        <v>82</v>
      </c>
      <c r="M646">
        <v>78</v>
      </c>
      <c r="Q646">
        <v>160</v>
      </c>
      <c r="R646">
        <v>71.41</v>
      </c>
      <c r="S646">
        <v>71.180000000000007</v>
      </c>
      <c r="T646">
        <v>77.91</v>
      </c>
      <c r="U646">
        <v>73.400000000000006</v>
      </c>
      <c r="Y646">
        <v>75.650000000000006</v>
      </c>
      <c r="Z646">
        <v>150</v>
      </c>
      <c r="AA646">
        <v>142</v>
      </c>
      <c r="AE646">
        <v>14</v>
      </c>
      <c r="AF646">
        <v>22</v>
      </c>
      <c r="AJ646">
        <v>142</v>
      </c>
    </row>
    <row r="647" spans="1:36" x14ac:dyDescent="0.25">
      <c r="A647" s="3" t="str">
        <f t="shared" si="10"/>
        <v>Caroline Inglis</v>
      </c>
      <c r="B647" s="4">
        <v>45830</v>
      </c>
      <c r="C647" t="s">
        <v>1958</v>
      </c>
      <c r="D647" t="s">
        <v>1959</v>
      </c>
      <c r="E647" t="s">
        <v>1960</v>
      </c>
      <c r="F647" t="s">
        <v>1961</v>
      </c>
      <c r="I647" t="s">
        <v>2163</v>
      </c>
      <c r="J647" t="s">
        <v>1324</v>
      </c>
      <c r="K647" t="s">
        <v>1265</v>
      </c>
      <c r="L647">
        <v>77</v>
      </c>
      <c r="M647">
        <v>83</v>
      </c>
      <c r="Q647">
        <v>160</v>
      </c>
      <c r="R647">
        <v>71.41</v>
      </c>
      <c r="S647">
        <v>71.180000000000007</v>
      </c>
      <c r="T647">
        <v>72.91</v>
      </c>
      <c r="U647">
        <v>78.400000000000006</v>
      </c>
      <c r="Y647">
        <v>75.650000000000006</v>
      </c>
      <c r="Z647">
        <v>103</v>
      </c>
      <c r="AA647">
        <v>142</v>
      </c>
      <c r="AE647">
        <v>9</v>
      </c>
      <c r="AF647">
        <v>22</v>
      </c>
      <c r="AJ647">
        <v>142</v>
      </c>
    </row>
    <row r="648" spans="1:36" x14ac:dyDescent="0.25">
      <c r="A648" s="3" t="str">
        <f t="shared" si="10"/>
        <v>Jeongeun Lee5</v>
      </c>
      <c r="B648" s="4">
        <v>45830</v>
      </c>
      <c r="C648" t="s">
        <v>1958</v>
      </c>
      <c r="D648" t="s">
        <v>1959</v>
      </c>
      <c r="E648" t="s">
        <v>1960</v>
      </c>
      <c r="F648" t="s">
        <v>1961</v>
      </c>
      <c r="I648" t="s">
        <v>2164</v>
      </c>
      <c r="J648" t="s">
        <v>2089</v>
      </c>
      <c r="K648" t="s">
        <v>1265</v>
      </c>
      <c r="L648">
        <v>76</v>
      </c>
      <c r="M648">
        <v>84</v>
      </c>
      <c r="Q648">
        <v>160</v>
      </c>
      <c r="R648">
        <v>71.41</v>
      </c>
      <c r="S648">
        <v>71.180000000000007</v>
      </c>
      <c r="T648">
        <v>71.91</v>
      </c>
      <c r="U648">
        <v>79.400000000000006</v>
      </c>
      <c r="Y648">
        <v>75.650000000000006</v>
      </c>
      <c r="Z648">
        <v>84</v>
      </c>
      <c r="AA648">
        <v>142</v>
      </c>
      <c r="AE648">
        <v>8</v>
      </c>
      <c r="AF648">
        <v>22</v>
      </c>
      <c r="AJ648">
        <v>142</v>
      </c>
    </row>
    <row r="649" spans="1:36" x14ac:dyDescent="0.25">
      <c r="A649" s="3" t="str">
        <f t="shared" si="10"/>
        <v>Natalie Vivaldi</v>
      </c>
      <c r="B649" s="4">
        <v>45830</v>
      </c>
      <c r="C649" t="s">
        <v>1958</v>
      </c>
      <c r="D649" t="s">
        <v>1959</v>
      </c>
      <c r="E649" t="s">
        <v>1960</v>
      </c>
      <c r="F649" t="s">
        <v>1961</v>
      </c>
      <c r="I649" t="s">
        <v>2165</v>
      </c>
      <c r="J649" t="s">
        <v>1746</v>
      </c>
      <c r="K649" t="s">
        <v>1265</v>
      </c>
      <c r="L649">
        <v>76</v>
      </c>
      <c r="M649">
        <v>84</v>
      </c>
      <c r="Q649">
        <v>160</v>
      </c>
      <c r="R649">
        <v>71.41</v>
      </c>
      <c r="S649">
        <v>71.180000000000007</v>
      </c>
      <c r="T649">
        <v>71.91</v>
      </c>
      <c r="U649">
        <v>79.400000000000006</v>
      </c>
      <c r="Y649">
        <v>75.650000000000006</v>
      </c>
      <c r="Z649">
        <v>84</v>
      </c>
      <c r="AA649">
        <v>142</v>
      </c>
      <c r="AE649">
        <v>8</v>
      </c>
      <c r="AF649">
        <v>22</v>
      </c>
      <c r="AJ649">
        <v>142</v>
      </c>
    </row>
    <row r="650" spans="1:36" x14ac:dyDescent="0.25">
      <c r="A650" s="3" t="str">
        <f t="shared" si="10"/>
        <v>Allie Knight</v>
      </c>
      <c r="B650" s="4">
        <v>45830</v>
      </c>
      <c r="C650" t="s">
        <v>1958</v>
      </c>
      <c r="D650" t="s">
        <v>1959</v>
      </c>
      <c r="E650" t="s">
        <v>1960</v>
      </c>
      <c r="F650" t="s">
        <v>1961</v>
      </c>
      <c r="I650" t="s">
        <v>2159</v>
      </c>
      <c r="J650" t="s">
        <v>2148</v>
      </c>
      <c r="K650" t="s">
        <v>1265</v>
      </c>
      <c r="L650">
        <v>78</v>
      </c>
      <c r="M650">
        <v>83</v>
      </c>
      <c r="Q650">
        <v>161</v>
      </c>
      <c r="R650">
        <v>71.41</v>
      </c>
      <c r="S650">
        <v>71.180000000000007</v>
      </c>
      <c r="T650">
        <v>73.91</v>
      </c>
      <c r="U650">
        <v>78.400000000000006</v>
      </c>
      <c r="Y650">
        <v>76.150000000000006</v>
      </c>
      <c r="Z650">
        <v>119</v>
      </c>
      <c r="AA650">
        <v>146</v>
      </c>
      <c r="AE650">
        <v>10</v>
      </c>
      <c r="AF650">
        <v>23</v>
      </c>
      <c r="AJ650">
        <v>146</v>
      </c>
    </row>
    <row r="651" spans="1:36" x14ac:dyDescent="0.25">
      <c r="A651" s="3" t="str">
        <f t="shared" si="10"/>
        <v>Benedetta Moresco</v>
      </c>
      <c r="B651" s="4">
        <v>45830</v>
      </c>
      <c r="C651" t="s">
        <v>1958</v>
      </c>
      <c r="D651" t="s">
        <v>1959</v>
      </c>
      <c r="E651" t="s">
        <v>1960</v>
      </c>
      <c r="F651" t="s">
        <v>1961</v>
      </c>
      <c r="I651" t="s">
        <v>1261</v>
      </c>
      <c r="J651" t="s">
        <v>2166</v>
      </c>
      <c r="K651" t="s">
        <v>1265</v>
      </c>
      <c r="L651">
        <v>78</v>
      </c>
      <c r="M651">
        <v>83</v>
      </c>
      <c r="Q651">
        <v>161</v>
      </c>
      <c r="R651">
        <v>71.41</v>
      </c>
      <c r="S651">
        <v>71.180000000000007</v>
      </c>
      <c r="T651">
        <v>73.91</v>
      </c>
      <c r="U651">
        <v>78.400000000000006</v>
      </c>
      <c r="Y651">
        <v>76.150000000000006</v>
      </c>
      <c r="Z651">
        <v>119</v>
      </c>
      <c r="AA651">
        <v>146</v>
      </c>
      <c r="AE651">
        <v>10</v>
      </c>
      <c r="AF651">
        <v>23</v>
      </c>
      <c r="AJ651">
        <v>146</v>
      </c>
    </row>
    <row r="652" spans="1:36" x14ac:dyDescent="0.25">
      <c r="A652" s="3" t="str">
        <f t="shared" si="10"/>
        <v>Alexa Pano</v>
      </c>
      <c r="B652" s="4">
        <v>45830</v>
      </c>
      <c r="C652" t="s">
        <v>1958</v>
      </c>
      <c r="D652" t="s">
        <v>1959</v>
      </c>
      <c r="E652" t="s">
        <v>1960</v>
      </c>
      <c r="F652" t="s">
        <v>1961</v>
      </c>
      <c r="I652" t="s">
        <v>2167</v>
      </c>
      <c r="J652" t="s">
        <v>2168</v>
      </c>
      <c r="K652" t="s">
        <v>1265</v>
      </c>
      <c r="L652">
        <v>78</v>
      </c>
      <c r="M652">
        <v>85</v>
      </c>
      <c r="Q652">
        <v>163</v>
      </c>
      <c r="R652">
        <v>71.41</v>
      </c>
      <c r="S652">
        <v>71.180000000000007</v>
      </c>
      <c r="T652">
        <v>73.91</v>
      </c>
      <c r="U652">
        <v>80.400000000000006</v>
      </c>
      <c r="Y652">
        <v>77.150000000000006</v>
      </c>
      <c r="Z652">
        <v>119</v>
      </c>
      <c r="AA652">
        <v>148</v>
      </c>
      <c r="AE652">
        <v>10</v>
      </c>
      <c r="AF652">
        <v>25</v>
      </c>
      <c r="AJ652">
        <v>148</v>
      </c>
    </row>
    <row r="653" spans="1:36" x14ac:dyDescent="0.25">
      <c r="A653" s="3" t="str">
        <f t="shared" si="10"/>
        <v>Aditi Ashok</v>
      </c>
      <c r="B653" s="4">
        <v>45830</v>
      </c>
      <c r="C653" t="s">
        <v>1958</v>
      </c>
      <c r="D653" t="s">
        <v>1959</v>
      </c>
      <c r="E653" t="s">
        <v>1960</v>
      </c>
      <c r="F653" t="s">
        <v>1961</v>
      </c>
      <c r="I653" t="s">
        <v>2169</v>
      </c>
      <c r="J653" t="s">
        <v>2170</v>
      </c>
      <c r="K653" t="s">
        <v>1265</v>
      </c>
      <c r="L653">
        <v>81</v>
      </c>
      <c r="M653">
        <v>83</v>
      </c>
      <c r="Q653">
        <v>164</v>
      </c>
      <c r="R653">
        <v>71.41</v>
      </c>
      <c r="S653">
        <v>71.180000000000007</v>
      </c>
      <c r="T653">
        <v>76.91</v>
      </c>
      <c r="U653">
        <v>78.400000000000006</v>
      </c>
      <c r="Y653">
        <v>77.650000000000006</v>
      </c>
      <c r="Z653">
        <v>149</v>
      </c>
      <c r="AA653">
        <v>149</v>
      </c>
      <c r="AE653">
        <v>13</v>
      </c>
      <c r="AF653">
        <v>26</v>
      </c>
      <c r="AJ653">
        <v>149</v>
      </c>
    </row>
    <row r="654" spans="1:36" x14ac:dyDescent="0.25">
      <c r="A654" s="3" t="str">
        <f t="shared" si="10"/>
        <v>Katelyn Sepmoree</v>
      </c>
      <c r="B654" s="4">
        <v>45830</v>
      </c>
      <c r="C654" t="s">
        <v>1958</v>
      </c>
      <c r="D654" t="s">
        <v>1959</v>
      </c>
      <c r="E654" t="s">
        <v>1960</v>
      </c>
      <c r="F654" t="s">
        <v>1961</v>
      </c>
      <c r="I654" t="s">
        <v>2171</v>
      </c>
      <c r="J654" t="s">
        <v>2172</v>
      </c>
      <c r="K654" t="s">
        <v>1265</v>
      </c>
      <c r="L654">
        <v>79</v>
      </c>
      <c r="M654">
        <v>85</v>
      </c>
      <c r="Q654">
        <v>164</v>
      </c>
      <c r="R654">
        <v>71.41</v>
      </c>
      <c r="S654">
        <v>71.180000000000007</v>
      </c>
      <c r="T654">
        <v>74.91</v>
      </c>
      <c r="U654">
        <v>80.400000000000006</v>
      </c>
      <c r="Y654">
        <v>77.650000000000006</v>
      </c>
      <c r="Z654">
        <v>135</v>
      </c>
      <c r="AA654">
        <v>149</v>
      </c>
      <c r="AE654">
        <v>11</v>
      </c>
      <c r="AF654">
        <v>26</v>
      </c>
      <c r="AJ654">
        <v>149</v>
      </c>
    </row>
    <row r="655" spans="1:36" x14ac:dyDescent="0.25">
      <c r="A655" s="3" t="str">
        <f t="shared" si="10"/>
        <v>Mirim Lee</v>
      </c>
      <c r="B655" s="4">
        <v>45830</v>
      </c>
      <c r="C655" t="s">
        <v>1958</v>
      </c>
      <c r="D655" t="s">
        <v>1959</v>
      </c>
      <c r="E655" t="s">
        <v>1960</v>
      </c>
      <c r="F655" t="s">
        <v>1961</v>
      </c>
      <c r="I655" t="s">
        <v>1270</v>
      </c>
      <c r="J655" t="s">
        <v>2173</v>
      </c>
      <c r="K655" t="s">
        <v>1265</v>
      </c>
      <c r="L655">
        <v>85</v>
      </c>
      <c r="M655">
        <v>82</v>
      </c>
      <c r="Q655">
        <v>167</v>
      </c>
      <c r="R655">
        <v>71.41</v>
      </c>
      <c r="S655">
        <v>71.180000000000007</v>
      </c>
      <c r="T655">
        <v>80.91</v>
      </c>
      <c r="U655">
        <v>77.400000000000006</v>
      </c>
      <c r="Y655">
        <v>79.150000000000006</v>
      </c>
      <c r="Z655">
        <v>154</v>
      </c>
      <c r="AA655">
        <v>151</v>
      </c>
      <c r="AE655">
        <v>17</v>
      </c>
      <c r="AF655">
        <v>29</v>
      </c>
      <c r="AJ655">
        <v>151</v>
      </c>
    </row>
    <row r="656" spans="1:36" x14ac:dyDescent="0.25">
      <c r="A656" s="3" t="str">
        <f t="shared" si="10"/>
        <v>Ashley Grier</v>
      </c>
      <c r="B656" s="4">
        <v>45830</v>
      </c>
      <c r="C656" t="s">
        <v>1958</v>
      </c>
      <c r="D656" t="s">
        <v>1959</v>
      </c>
      <c r="E656" t="s">
        <v>1960</v>
      </c>
      <c r="F656" t="s">
        <v>1961</v>
      </c>
      <c r="I656" t="s">
        <v>2174</v>
      </c>
      <c r="J656" t="s">
        <v>1314</v>
      </c>
      <c r="K656" t="s">
        <v>1265</v>
      </c>
      <c r="L656">
        <v>84</v>
      </c>
      <c r="M656">
        <v>85</v>
      </c>
      <c r="Q656">
        <v>169</v>
      </c>
      <c r="R656">
        <v>71.41</v>
      </c>
      <c r="S656">
        <v>71.180000000000007</v>
      </c>
      <c r="T656">
        <v>79.91</v>
      </c>
      <c r="U656">
        <v>80.400000000000006</v>
      </c>
      <c r="Y656">
        <v>80.150000000000006</v>
      </c>
      <c r="Z656">
        <v>153</v>
      </c>
      <c r="AA656">
        <v>152</v>
      </c>
      <c r="AE656">
        <v>16</v>
      </c>
      <c r="AF656">
        <v>31</v>
      </c>
      <c r="AJ656">
        <v>152</v>
      </c>
    </row>
    <row r="657" spans="1:36" x14ac:dyDescent="0.25">
      <c r="A657" s="3" t="str">
        <f t="shared" si="10"/>
        <v>Alison Curdt</v>
      </c>
      <c r="B657" s="4">
        <v>45830</v>
      </c>
      <c r="C657" t="s">
        <v>1958</v>
      </c>
      <c r="D657" t="s">
        <v>1959</v>
      </c>
      <c r="E657" t="s">
        <v>1960</v>
      </c>
      <c r="F657" t="s">
        <v>1961</v>
      </c>
      <c r="I657" t="s">
        <v>2175</v>
      </c>
      <c r="J657" t="s">
        <v>1155</v>
      </c>
      <c r="K657" t="s">
        <v>1265</v>
      </c>
      <c r="L657">
        <v>92</v>
      </c>
      <c r="M657">
        <v>90</v>
      </c>
      <c r="Q657">
        <v>182</v>
      </c>
      <c r="R657">
        <v>71.41</v>
      </c>
      <c r="S657">
        <v>71.180000000000007</v>
      </c>
      <c r="T657">
        <v>87.91</v>
      </c>
      <c r="U657">
        <v>85.4</v>
      </c>
      <c r="Y657">
        <v>86.65</v>
      </c>
      <c r="Z657">
        <v>155</v>
      </c>
      <c r="AA657">
        <v>153</v>
      </c>
      <c r="AE657">
        <v>24</v>
      </c>
      <c r="AF657">
        <v>44</v>
      </c>
      <c r="AJ657">
        <v>153</v>
      </c>
    </row>
    <row r="658" spans="1:36" x14ac:dyDescent="0.25">
      <c r="A658" s="3" t="str">
        <f t="shared" si="10"/>
        <v>Hyo Joo Kim</v>
      </c>
      <c r="B658" s="4">
        <v>45830</v>
      </c>
      <c r="C658" t="s">
        <v>1958</v>
      </c>
      <c r="D658" t="s">
        <v>1959</v>
      </c>
      <c r="E658" t="s">
        <v>1960</v>
      </c>
      <c r="F658" t="s">
        <v>1961</v>
      </c>
      <c r="I658" t="s">
        <v>1268</v>
      </c>
      <c r="J658" t="s">
        <v>2176</v>
      </c>
      <c r="K658" t="s">
        <v>1386</v>
      </c>
      <c r="L658">
        <v>76</v>
      </c>
      <c r="Q658">
        <v>76</v>
      </c>
      <c r="R658">
        <v>71.41</v>
      </c>
      <c r="S658">
        <v>71.180000000000007</v>
      </c>
      <c r="T658">
        <v>71.91</v>
      </c>
      <c r="Y658">
        <v>71.91</v>
      </c>
      <c r="Z658">
        <v>84</v>
      </c>
      <c r="AE658">
        <v>8</v>
      </c>
      <c r="AJ658">
        <v>154</v>
      </c>
    </row>
    <row r="659" spans="1:36" x14ac:dyDescent="0.25">
      <c r="A659" s="3" t="str">
        <f t="shared" si="10"/>
        <v>Jin Young Ko</v>
      </c>
      <c r="B659" s="4">
        <v>45830</v>
      </c>
      <c r="C659" t="s">
        <v>1958</v>
      </c>
      <c r="D659" t="s">
        <v>1959</v>
      </c>
      <c r="E659" t="s">
        <v>1960</v>
      </c>
      <c r="F659" t="s">
        <v>1961</v>
      </c>
      <c r="I659" t="s">
        <v>1606</v>
      </c>
      <c r="J659" t="s">
        <v>2177</v>
      </c>
      <c r="K659" t="s">
        <v>1386</v>
      </c>
      <c r="L659">
        <v>74</v>
      </c>
      <c r="Q659">
        <v>74</v>
      </c>
      <c r="R659">
        <v>71.41</v>
      </c>
      <c r="S659">
        <v>71.180000000000007</v>
      </c>
      <c r="T659">
        <v>69.91</v>
      </c>
      <c r="Y659">
        <v>69.91</v>
      </c>
      <c r="Z659">
        <v>40</v>
      </c>
      <c r="AE659">
        <v>6</v>
      </c>
      <c r="AJ659">
        <v>154</v>
      </c>
    </row>
    <row r="660" spans="1:36" x14ac:dyDescent="0.25">
      <c r="A660" s="3" t="str">
        <f t="shared" si="10"/>
        <v/>
      </c>
      <c r="B660" s="4"/>
    </row>
    <row r="661" spans="1:36" x14ac:dyDescent="0.25">
      <c r="A661" s="3" t="str">
        <f t="shared" si="10"/>
        <v/>
      </c>
      <c r="B661" s="4"/>
    </row>
    <row r="662" spans="1:36" x14ac:dyDescent="0.25">
      <c r="A662" s="3" t="str">
        <f t="shared" si="10"/>
        <v/>
      </c>
      <c r="B662" s="4"/>
    </row>
    <row r="663" spans="1:36" x14ac:dyDescent="0.25">
      <c r="A663" s="3" t="str">
        <f t="shared" si="10"/>
        <v/>
      </c>
      <c r="B663" s="4"/>
    </row>
    <row r="664" spans="1:36" x14ac:dyDescent="0.25">
      <c r="A664" s="3" t="str">
        <f t="shared" si="10"/>
        <v/>
      </c>
      <c r="B664" s="4"/>
    </row>
    <row r="665" spans="1:36" x14ac:dyDescent="0.25">
      <c r="A665" s="3" t="str">
        <f t="shared" si="10"/>
        <v/>
      </c>
      <c r="B665" s="4"/>
    </row>
    <row r="666" spans="1:36" x14ac:dyDescent="0.25">
      <c r="A666" s="3" t="str">
        <f t="shared" si="10"/>
        <v/>
      </c>
      <c r="B666" s="4"/>
    </row>
    <row r="667" spans="1:36" x14ac:dyDescent="0.25">
      <c r="A667" s="3" t="str">
        <f t="shared" si="10"/>
        <v/>
      </c>
      <c r="B667" s="4"/>
    </row>
    <row r="668" spans="1:36" x14ac:dyDescent="0.25">
      <c r="A668" s="3" t="str">
        <f t="shared" si="10"/>
        <v/>
      </c>
      <c r="B668" s="4"/>
    </row>
    <row r="669" spans="1:36" x14ac:dyDescent="0.25">
      <c r="A669" s="3" t="str">
        <f t="shared" si="10"/>
        <v/>
      </c>
      <c r="B669" s="4"/>
    </row>
    <row r="670" spans="1:36" x14ac:dyDescent="0.25">
      <c r="A670" s="3" t="str">
        <f t="shared" si="10"/>
        <v/>
      </c>
      <c r="B670" s="4"/>
    </row>
    <row r="671" spans="1:36" x14ac:dyDescent="0.25">
      <c r="A671" s="3" t="str">
        <f t="shared" si="10"/>
        <v/>
      </c>
      <c r="B671" s="4"/>
    </row>
    <row r="672" spans="1:36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Suji Kim</v>
      </c>
      <c r="Q2">
        <f ca="1">IFERROR(OFFSET(Picks!I$1,MATCH($O2,Picks!$F:$F,0)-1,0),"")</f>
        <v>-2</v>
      </c>
      <c r="R2" t="str">
        <f ca="1">IFERROR(OFFSET(Picks!J$1,MATCH($O2,Picks!$F:$F,0)-1,0),"")</f>
        <v>QuinnBet: 200/1, 5pl, 1/4</v>
      </c>
      <c r="V2">
        <v>1</v>
      </c>
      <c r="W2" t="str">
        <f ca="1">IFERROR(OFFSET(Picks!M$1,MATCH($O2,Picks!$R:$R,0)-1,0),"")</f>
        <v>Caroline Inglis</v>
      </c>
      <c r="X2">
        <f ca="1">IFERROR(OFFSET(Picks!U$1,MATCH($O2,Picks!$R:$R,0)-1,0),"")</f>
        <v>-2</v>
      </c>
      <c r="Y2" t="str">
        <f ca="1">IFERROR(OFFSET(Picks!V$1,MATCH($O2,Picks!$R:$R,0)-1,0),"")</f>
        <v>QuinnBet: 500/1,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2.3000000000000003</v>
      </c>
      <c r="B3" s="11">
        <f ca="1">IF(AND(A3="",SUM(Win!G:G)=0),"",SUM(Win!G:G))</f>
        <v>-2.3000000000000003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-0.79999999999999993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Ina Yoon</v>
      </c>
      <c r="Q3">
        <f ca="1">IFERROR(OFFSET(Picks!I$1,MATCH($O3,Picks!$F:$F,0)-1,0),"")</f>
        <v>-2</v>
      </c>
      <c r="R3" t="str">
        <f ca="1">IFERROR(OFFSET(Picks!J$1,MATCH($O3,Picks!$F:$F,0)-1,0),"")</f>
        <v>QuinnBet: 100/1, 5pl, 1/4</v>
      </c>
      <c r="V3">
        <v>2</v>
      </c>
      <c r="W3" t="str">
        <f ca="1">IFERROR(OFFSET(Picks!M$1,MATCH($O3,Picks!$R:$R,0)-1,0),"")</f>
        <v>Jiwon Jeon</v>
      </c>
      <c r="X3">
        <f ca="1">IFERROR(OFFSET(Picks!U$1,MATCH($O3,Picks!$R:$R,0)-1,0),"")</f>
        <v>-2</v>
      </c>
      <c r="Y3" t="str">
        <f ca="1">IFERROR(OFFSET(Picks!V$1,MATCH($O3,Picks!$R:$R,0)-1,0),"")</f>
        <v>Bet365: 275/1, 5pl, 1/4</v>
      </c>
    </row>
    <row r="4" spans="1:25" x14ac:dyDescent="0.25">
      <c r="O4">
        <v>3</v>
      </c>
      <c r="P4" t="str">
        <f ca="1">IFERROR(OFFSET(Picks!A$1,MATCH($O4,Picks!$F:$F,0)-1,0),"")</f>
        <v>Brooke M. Henderson</v>
      </c>
      <c r="Q4">
        <f ca="1">IFERROR(OFFSET(Picks!I$1,MATCH($O4,Picks!$F:$F,0)-1,0),"")</f>
        <v>-2</v>
      </c>
      <c r="R4" t="str">
        <f ca="1">IFERROR(OFFSET(Picks!J$1,MATCH($O4,Picks!$F:$F,0)-1,0),"")</f>
        <v>BetVictor: 66/1, 5pl, 1/4</v>
      </c>
      <c r="V4">
        <v>3</v>
      </c>
      <c r="W4" t="str">
        <f ca="1">IFERROR(OFFSET(Picks!M$1,MATCH($O4,Picks!$R:$R,0)-1,0),"")</f>
        <v>Olivia Cowan</v>
      </c>
      <c r="X4">
        <f ca="1">IFERROR(OFFSET(Picks!U$1,MATCH($O4,Picks!$R:$R,0)-1,0),"")</f>
        <v>-2</v>
      </c>
      <c r="Y4" t="str">
        <f ca="1">IFERROR(OFFSET(Picks!V$1,MATCH($O4,Picks!$R:$R,0)-1,0),"")</f>
        <v>Bet365: 275/1, 5pl, 1/4</v>
      </c>
    </row>
    <row r="5" spans="1:25" x14ac:dyDescent="0.25">
      <c r="O5">
        <v>4</v>
      </c>
      <c r="P5" t="str">
        <f ca="1">IFERROR(OFFSET(Picks!A$1,MATCH($O5,Picks!$F:$F,0)-1,0),"")</f>
        <v>Lexi Thompson</v>
      </c>
      <c r="Q5">
        <f ca="1">IFERROR(OFFSET(Picks!I$1,MATCH($O5,Picks!$F:$F,0)-1,0),"")</f>
        <v>-2</v>
      </c>
      <c r="R5" t="str">
        <f ca="1">IFERROR(OFFSET(Picks!J$1,MATCH($O5,Picks!$F:$F,0)-1,0),"")</f>
        <v>Betfred: 66/1, 5pl, 1/4</v>
      </c>
      <c r="V5">
        <v>4</v>
      </c>
      <c r="W5" t="str">
        <f ca="1">IFERROR(OFFSET(Picks!M$1,MATCH($O5,Picks!$R:$R,0)-1,0),"")</f>
        <v>Paula Reto</v>
      </c>
      <c r="X5">
        <f ca="1">IFERROR(OFFSET(Picks!U$1,MATCH($O5,Picks!$R:$R,0)-1,0),"")</f>
        <v>-2</v>
      </c>
      <c r="Y5" t="str">
        <f ca="1">IFERROR(OFFSET(Picks!V$1,MATCH($O5,Picks!$R:$R,0)-1,0),"")</f>
        <v>Bet365: 275/1, 5pl, 1/4</v>
      </c>
    </row>
    <row r="6" spans="1:25" x14ac:dyDescent="0.25">
      <c r="O6">
        <v>5</v>
      </c>
      <c r="P6" t="str">
        <f ca="1">IFERROR(OFFSET(Picks!A$1,MATCH($O6,Picks!$F:$F,0)-1,0),"")</f>
        <v>Nasa Hataoka</v>
      </c>
      <c r="Q6">
        <f ca="1">IFERROR(OFFSET(Picks!I$1,MATCH($O6,Picks!$F:$F,0)-1,0),"")</f>
        <v>-2</v>
      </c>
      <c r="R6" t="str">
        <f ca="1">IFERROR(OFFSET(Picks!J$1,MATCH($O6,Picks!$F:$F,0)-1,0),"")</f>
        <v>Unibet: 70/1, 6pl, 1/5</v>
      </c>
      <c r="V6">
        <v>5</v>
      </c>
      <c r="W6" t="str">
        <f ca="1">IFERROR(OFFSET(Picks!M$1,MATCH($O6,Picks!$R:$R,0)-1,0),"")</f>
        <v>Stacy Lewis</v>
      </c>
      <c r="X6">
        <f ca="1">IFERROR(OFFSET(Picks!U$1,MATCH($O6,Picks!$R:$R,0)-1,0),"")</f>
        <v>-2</v>
      </c>
      <c r="Y6" t="str">
        <f ca="1">IFERROR(OFFSET(Picks!V$1,MATCH($O6,Picks!$R:$R,0)-1,0),"")</f>
        <v>QuinnBet: 500/1, 5pl, 1/4</v>
      </c>
    </row>
    <row r="7" spans="1:25" x14ac:dyDescent="0.25">
      <c r="O7">
        <v>6</v>
      </c>
      <c r="P7" t="str">
        <f ca="1">IFERROR(OFFSET(Picks!A$1,MATCH($O7,Picks!$F:$F,0)-1,0),"")</f>
        <v>Jennifer Kupcho</v>
      </c>
      <c r="Q7">
        <f ca="1">IFERROR(OFFSET(Picks!I$1,MATCH($O7,Picks!$F:$F,0)-1,0),"")</f>
        <v>-2</v>
      </c>
      <c r="R7" t="str">
        <f ca="1">IFERROR(OFFSET(Picks!J$1,MATCH($O7,Picks!$F:$F,0)-1,0),"")</f>
        <v>Spreadex: 75/1, 6pl, 1/5</v>
      </c>
      <c r="V7">
        <v>6</v>
      </c>
      <c r="W7" t="str">
        <f ca="1">IFERROR(OFFSET(Picks!M$1,MATCH($O7,Picks!$R:$R,0)-1,0),"")</f>
        <v>Yu Liu</v>
      </c>
      <c r="X7">
        <f ca="1">IFERROR(OFFSET(Picks!U$1,MATCH($O7,Picks!$R:$R,0)-1,0),"")</f>
        <v>-2</v>
      </c>
      <c r="Y7" t="str">
        <f ca="1">IFERROR(OFFSET(Picks!V$1,MATCH($O7,Picks!$R:$R,0)-1,0),"")</f>
        <v>QuinnBet: 500/1, 5pl, 1/4</v>
      </c>
    </row>
    <row r="8" spans="1:25" x14ac:dyDescent="0.25">
      <c r="O8">
        <v>7</v>
      </c>
      <c r="P8" t="str">
        <f ca="1">IFERROR(OFFSET(Picks!A$1,MATCH($O8,Picks!$F:$F,0)-1,0),"")</f>
        <v>Pajaree Anannarukarn</v>
      </c>
      <c r="Q8">
        <f ca="1">IFERROR(OFFSET(Picks!I$1,MATCH($O8,Picks!$F:$F,0)-1,0),"")</f>
        <v>-2</v>
      </c>
      <c r="R8" t="str">
        <f ca="1">IFERROR(OFFSET(Picks!J$1,MATCH($O8,Picks!$F:$F,0)-1,0),"")</f>
        <v>QuinnBet: 500/1, 5pl, 1/4</v>
      </c>
      <c r="V8">
        <v>7</v>
      </c>
      <c r="W8" t="str">
        <f ca="1">IFERROR(OFFSET(Picks!M$1,MATCH($O8,Picks!$R:$R,0)-1,0),"")</f>
        <v>Cristie Kerr</v>
      </c>
      <c r="X8">
        <f ca="1">IFERROR(OFFSET(Picks!U$1,MATCH($O8,Picks!$R:$R,0)-1,0),"")</f>
        <v>-2</v>
      </c>
      <c r="Y8" t="str">
        <f ca="1">IFERROR(OFFSET(Picks!V$1,MATCH($O8,Picks!$R:$R,0)-1,0),"")</f>
        <v>QuinnBet: 1000/1, 5pl, 1/4</v>
      </c>
    </row>
    <row r="9" spans="1:25" x14ac:dyDescent="0.25">
      <c r="O9">
        <v>8</v>
      </c>
      <c r="P9" t="str">
        <f ca="1">IFERROR(OFFSET(Picks!A$1,MATCH($O9,Picks!$F:$F,0)-1,0),"")</f>
        <v>Hye-Jin Choi</v>
      </c>
      <c r="Q9">
        <f ca="1">IFERROR(OFFSET(Picks!I$1,MATCH($O9,Picks!$F:$F,0)-1,0),"")</f>
        <v>-2</v>
      </c>
      <c r="R9" t="str">
        <f ca="1">IFERROR(OFFSET(Picks!J$1,MATCH($O9,Picks!$F:$F,0)-1,0),"")</f>
        <v>Spreadex: 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Sarah Schmelzel</v>
      </c>
      <c r="Q10">
        <f ca="1">IFERROR(OFFSET(Picks!I$1,MATCH($O10,Picks!$F:$F,0)-1,0),"")</f>
        <v>-2</v>
      </c>
      <c r="R10" t="str">
        <f ca="1">IFERROR(OFFSET(Picks!J$1,MATCH($O10,Picks!$F:$F,0)-1,0),"")</f>
        <v>Spreadex: 100/1,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Mi Hyang Lee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Gaby Lopez</v>
      </c>
      <c r="Q12">
        <f ca="1">IFERROR(OFFSET(Picks!I$1,MATCH($O12,Picks!$F:$F,0)-1,0),"")</f>
        <v>-2</v>
      </c>
      <c r="R12" t="str">
        <f ca="1">IFERROR(OFFSET(Picks!J$1,MATCH($O12,Picks!$F:$F,0)-1,0),"")</f>
        <v>Spreadex: 160/1,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Yu Liu</v>
      </c>
      <c r="Q13">
        <f ca="1">IFERROR(OFFSET(Picks!I$1,MATCH($O13,Picks!$F:$F,0)-1,0),"")</f>
        <v>-2</v>
      </c>
      <c r="R13" t="str">
        <f ca="1">IFERROR(OFFSET(Picks!J$1,MATCH($O13,Picks!$F:$F,0)-1,0),"")</f>
        <v>Bet365: 2000/1,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403</v>
      </c>
      <c r="C2" s="16">
        <v>81</v>
      </c>
      <c r="D2" s="16">
        <v>56</v>
      </c>
      <c r="E2" s="17" t="s">
        <v>5</v>
      </c>
      <c r="F2">
        <f ca="1">IFERROR(IF(A2="","",OFFSET(Results!$AJ$1,MATCH(A2,Results!$A:$A,0)-1,0)),"")</f>
        <v>79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122</v>
      </c>
      <c r="B3" s="15" t="s">
        <v>42</v>
      </c>
      <c r="C3" s="16">
        <v>714</v>
      </c>
      <c r="D3" s="16">
        <v>401</v>
      </c>
      <c r="E3" s="17" t="s">
        <v>5</v>
      </c>
      <c r="F3">
        <f ca="1">IFERROR(IF(A3="","",OFFSET(Results!$AJ$1,MATCH(A3,Results!$A:$A,0)-1,0)),"")</f>
        <v>149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25</v>
      </c>
      <c r="B4" s="15" t="s">
        <v>117</v>
      </c>
      <c r="C4" s="16">
        <v>82</v>
      </c>
      <c r="D4" s="16">
        <v>41</v>
      </c>
      <c r="E4" s="17" t="s">
        <v>5</v>
      </c>
      <c r="F4">
        <f ca="1">IFERROR(IF(A4="","",OFFSET(Results!$AJ$1,MATCH(A4,Results!$A:$A,0)-1,0)),"")</f>
        <v>29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404</v>
      </c>
      <c r="B5" s="15" t="s">
        <v>92</v>
      </c>
      <c r="C5" s="16">
        <v>455</v>
      </c>
      <c r="D5" s="16">
        <v>301</v>
      </c>
      <c r="E5" s="17" t="s">
        <v>5</v>
      </c>
      <c r="F5">
        <f ca="1">IFERROR(IF(A5="","",OFFSET(Results!$AJ$1,MATCH(A5,Results!$A:$A,0)-1,0)),"")</f>
        <v>110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123</v>
      </c>
      <c r="B6" s="15" t="s">
        <v>45</v>
      </c>
      <c r="C6" s="16">
        <v>1250</v>
      </c>
      <c r="D6" s="16">
        <v>501</v>
      </c>
      <c r="E6" s="17" t="s">
        <v>5</v>
      </c>
      <c r="F6">
        <f ca="1">IFERROR(IF(A6="","",OFFSET(Results!$AJ$1,MATCH(A6,Results!$A:$A,0)-1,0)),"")</f>
        <v>148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405</v>
      </c>
      <c r="B7" s="15" t="s">
        <v>49</v>
      </c>
      <c r="C7" s="16">
        <v>667</v>
      </c>
      <c r="D7" s="16">
        <v>161</v>
      </c>
      <c r="E7" s="17" t="s">
        <v>5</v>
      </c>
      <c r="F7">
        <f ca="1">IFERROR(IF(A7="","",OFFSET(Results!$AJ$1,MATCH(A7,Results!$A:$A,0)-1,0)),"")</f>
        <v>95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406</v>
      </c>
      <c r="B8" s="15" t="s">
        <v>81</v>
      </c>
      <c r="C8" s="16">
        <v>10000</v>
      </c>
      <c r="D8" s="16">
        <v>3001</v>
      </c>
      <c r="E8" s="17" t="s">
        <v>5</v>
      </c>
      <c r="F8">
        <f ca="1">IFERROR(IF(A8="","",OFFSET(Results!$AJ$1,MATCH(A8,Results!$A:$A,0)-1,0)),"")</f>
        <v>153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407</v>
      </c>
      <c r="B9" s="15" t="s">
        <v>81</v>
      </c>
      <c r="C9" s="16">
        <v>10000</v>
      </c>
      <c r="D9" s="16">
        <v>3001</v>
      </c>
      <c r="E9" s="17" t="s">
        <v>5</v>
      </c>
      <c r="F9">
        <f ca="1">IFERROR(IF(A9="","",OFFSET(Results!$AJ$1,MATCH(A9,Results!$A:$A,0)-1,0)),"")</f>
        <v>146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408</v>
      </c>
      <c r="B10" s="15" t="s">
        <v>81</v>
      </c>
      <c r="C10" s="16">
        <v>10000</v>
      </c>
      <c r="D10" s="16">
        <v>2501</v>
      </c>
      <c r="E10" s="17" t="s">
        <v>5</v>
      </c>
      <c r="F10">
        <f ca="1">IFERROR(IF(A10="","",OFFSET(Results!$AJ$1,MATCH(A10,Results!$A:$A,0)-1,0)),"")</f>
        <v>123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409</v>
      </c>
      <c r="B11" s="15" t="s">
        <v>258</v>
      </c>
      <c r="C11" s="16">
        <v>130</v>
      </c>
      <c r="D11" s="16">
        <v>131</v>
      </c>
      <c r="E11" s="17" t="s">
        <v>5</v>
      </c>
      <c r="F11">
        <f ca="1">IFERROR(IF(A11="","",OFFSET(Results!$AJ$1,MATCH(A11,Results!$A:$A,0)-1,0)),"")</f>
        <v>79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217</v>
      </c>
      <c r="B12" s="15" t="s">
        <v>280</v>
      </c>
      <c r="C12" s="16">
        <v>204</v>
      </c>
      <c r="D12" s="16">
        <v>201</v>
      </c>
      <c r="E12" s="17" t="s">
        <v>5</v>
      </c>
      <c r="F12">
        <f ca="1">IFERROR(IF(A12="","",OFFSET(Results!$AJ$1,MATCH(A12,Results!$A:$A,0)-1,0)),"")</f>
        <v>95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124</v>
      </c>
      <c r="B13" s="15" t="s">
        <v>45</v>
      </c>
      <c r="C13" s="16">
        <v>1250</v>
      </c>
      <c r="D13" s="16">
        <v>1001</v>
      </c>
      <c r="E13" s="17" t="s">
        <v>5</v>
      </c>
      <c r="F13">
        <f ca="1">IFERROR(IF(A13="","",OFFSET(Results!$AJ$1,MATCH(A13,Results!$A:$A,0)-1,0)),"")</f>
        <v>69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218</v>
      </c>
      <c r="B14" s="15" t="s">
        <v>270</v>
      </c>
      <c r="C14" s="16">
        <v>61</v>
      </c>
      <c r="D14" s="16">
        <v>61</v>
      </c>
      <c r="E14" s="17" t="s">
        <v>5</v>
      </c>
      <c r="F14">
        <f ca="1">IFERROR(IF(A14="","",OFFSET(Results!$AJ$1,MATCH(A14,Results!$A:$A,0)-1,0)),"")</f>
        <v>23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410</v>
      </c>
      <c r="B15" s="15" t="s">
        <v>311</v>
      </c>
      <c r="C15" s="16">
        <v>60</v>
      </c>
      <c r="D15" s="16">
        <v>36</v>
      </c>
      <c r="E15" s="17" t="s">
        <v>5</v>
      </c>
      <c r="F15">
        <f ca="1">IFERROR(IF(A15="","",OFFSET(Results!$AJ$1,MATCH(A15,Results!$A:$A,0)-1,0)),"")</f>
        <v>6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219</v>
      </c>
      <c r="B16" s="15" t="s">
        <v>75</v>
      </c>
      <c r="C16" s="16">
        <v>400</v>
      </c>
      <c r="D16" s="16">
        <v>226</v>
      </c>
      <c r="E16" s="17" t="s">
        <v>5</v>
      </c>
      <c r="F16">
        <f ca="1">IFERROR(IF(A16="","",OFFSET(Results!$AJ$1,MATCH(A16,Results!$A:$A,0)-1,0)),"")</f>
        <v>79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411</v>
      </c>
      <c r="B17" s="15" t="s">
        <v>165</v>
      </c>
      <c r="C17" s="16">
        <v>44</v>
      </c>
      <c r="D17" s="16">
        <v>41</v>
      </c>
      <c r="E17" s="17" t="s">
        <v>5</v>
      </c>
      <c r="F17">
        <f ca="1">IFERROR(IF(A17="","",OFFSET(Results!$AJ$1,MATCH(A17,Results!$A:$A,0)-1,0)),"")</f>
        <v>52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220</v>
      </c>
      <c r="B18" s="15" t="s">
        <v>397</v>
      </c>
      <c r="C18" s="16">
        <v>476</v>
      </c>
      <c r="D18" s="16">
        <v>451</v>
      </c>
      <c r="E18" s="17" t="s">
        <v>5</v>
      </c>
      <c r="F18">
        <f ca="1">IFERROR(IF(A18="","",OFFSET(Results!$AJ$1,MATCH(A18,Results!$A:$A,0)-1,0)),"")</f>
        <v>45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97</v>
      </c>
      <c r="B19" s="15" t="s">
        <v>78</v>
      </c>
      <c r="C19" s="16">
        <v>250</v>
      </c>
      <c r="D19" s="16">
        <v>226</v>
      </c>
      <c r="E19" s="17" t="s">
        <v>5</v>
      </c>
      <c r="F19">
        <f ca="1">IFERROR(IF(A19="","",OFFSET(Results!$AJ$1,MATCH(A19,Results!$A:$A,0)-1,0)),"")</f>
        <v>79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412</v>
      </c>
      <c r="B20" s="15" t="s">
        <v>81</v>
      </c>
      <c r="C20" s="16">
        <v>10000</v>
      </c>
      <c r="D20" s="16">
        <v>3001</v>
      </c>
      <c r="E20" s="17" t="s">
        <v>5</v>
      </c>
      <c r="F20">
        <f ca="1">IFERROR(IF(A20="","",OFFSET(Results!$AJ$1,MATCH(A20,Results!$A:$A,0)-1,0)),"")</f>
        <v>152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98</v>
      </c>
      <c r="B21" s="15" t="s">
        <v>280</v>
      </c>
      <c r="C21" s="16">
        <v>204</v>
      </c>
      <c r="D21" s="16">
        <v>111</v>
      </c>
      <c r="E21" s="17" t="s">
        <v>5</v>
      </c>
      <c r="F21">
        <f ca="1">IFERROR(IF(A21="","",OFFSET(Results!$AJ$1,MATCH(A21,Results!$A:$A,0)-1,0)),"")</f>
        <v>2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99</v>
      </c>
      <c r="B22" s="15" t="s">
        <v>115</v>
      </c>
      <c r="C22" s="16">
        <v>56</v>
      </c>
      <c r="D22" s="16">
        <v>34</v>
      </c>
      <c r="E22" s="17" t="s">
        <v>5</v>
      </c>
      <c r="F22">
        <f ca="1">IFERROR(IF(A22="","",OFFSET(Results!$AJ$1,MATCH(A22,Results!$A:$A,0)-1,0)),"")</f>
        <v>123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125</v>
      </c>
      <c r="B23" s="15" t="s">
        <v>93</v>
      </c>
      <c r="C23" s="16">
        <v>625</v>
      </c>
      <c r="D23" s="16">
        <v>401</v>
      </c>
      <c r="E23" s="17" t="s">
        <v>5</v>
      </c>
      <c r="F23">
        <f ca="1">IFERROR(IF(A23="","",OFFSET(Results!$AJ$1,MATCH(A23,Results!$A:$A,0)-1,0)),"")</f>
        <v>29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126</v>
      </c>
      <c r="B24" s="15" t="s">
        <v>32</v>
      </c>
      <c r="C24" s="16">
        <v>2500</v>
      </c>
      <c r="D24" s="16">
        <v>751</v>
      </c>
      <c r="E24" s="17" t="s">
        <v>5</v>
      </c>
      <c r="F24">
        <f ca="1">IFERROR(IF(A24="","",OFFSET(Results!$AJ$1,MATCH(A24,Results!$A:$A,0)-1,0)),"")</f>
        <v>95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127</v>
      </c>
      <c r="B25" s="15" t="s">
        <v>26</v>
      </c>
      <c r="C25" s="16">
        <v>909</v>
      </c>
      <c r="D25" s="16">
        <v>501</v>
      </c>
      <c r="E25" s="17" t="s">
        <v>5</v>
      </c>
      <c r="F25">
        <f ca="1">IFERROR(IF(A25="","",OFFSET(Results!$AJ$1,MATCH(A25,Results!$A:$A,0)-1,0)),"")</f>
        <v>146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128</v>
      </c>
      <c r="B26" s="15" t="s">
        <v>28</v>
      </c>
      <c r="C26" s="16">
        <v>1429</v>
      </c>
      <c r="D26" s="16">
        <v>1001</v>
      </c>
      <c r="E26" s="17" t="s">
        <v>5</v>
      </c>
      <c r="F26">
        <f ca="1">IFERROR(IF(A26="","",OFFSET(Results!$AJ$1,MATCH(A26,Results!$A:$A,0)-1,0)),"")</f>
        <v>52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413</v>
      </c>
      <c r="B27" s="15" t="s">
        <v>38</v>
      </c>
      <c r="C27" s="16">
        <v>3333</v>
      </c>
      <c r="D27" s="16">
        <v>1001</v>
      </c>
      <c r="E27" s="17" t="s">
        <v>5</v>
      </c>
      <c r="F27">
        <f ca="1">IFERROR(IF(A27="","",OFFSET(Results!$AJ$1,MATCH(A27,Results!$A:$A,0)-1,0)),"")</f>
        <v>23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100</v>
      </c>
      <c r="B28" s="15" t="s">
        <v>187</v>
      </c>
      <c r="C28" s="16">
        <v>60</v>
      </c>
      <c r="D28" s="16">
        <v>67</v>
      </c>
      <c r="E28" s="17" t="s">
        <v>41</v>
      </c>
      <c r="F28">
        <f ca="1">IFERROR(IF(A28="","",OFFSET(Results!$AJ$1,MATCH(A28,Results!$A:$A,0)-1,0)),"")</f>
        <v>36</v>
      </c>
      <c r="G28" s="6">
        <f t="shared" ca="1" si="0"/>
        <v>-0.2</v>
      </c>
      <c r="H28" t="str">
        <f ca="1">IF(E28="","",OFFSET([1]LPGA!$AL$1,MATCH(A28,[1]LPGA!$E$1:$E$500,0)-1,0))</f>
        <v>BetVictor: 66/1, 5pl, 1/4</v>
      </c>
    </row>
    <row r="29" spans="1:8" x14ac:dyDescent="0.25">
      <c r="A29" t="s">
        <v>129</v>
      </c>
      <c r="B29" s="15" t="s">
        <v>27</v>
      </c>
      <c r="C29" s="16">
        <v>769</v>
      </c>
      <c r="D29" s="16">
        <v>601</v>
      </c>
      <c r="E29" s="17" t="s">
        <v>5</v>
      </c>
      <c r="F29">
        <f ca="1">IFERROR(IF(A29="","",OFFSET(Results!$AJ$1,MATCH(A29,Results!$A:$A,0)-1,0)),"")</f>
        <v>61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222</v>
      </c>
      <c r="B30" s="15" t="s">
        <v>171</v>
      </c>
      <c r="C30" s="16">
        <v>58</v>
      </c>
      <c r="D30" s="16">
        <v>46</v>
      </c>
      <c r="E30" s="17" t="s">
        <v>5</v>
      </c>
      <c r="F30">
        <f ca="1">IFERROR(IF(A30="","",OFFSET(Results!$AJ$1,MATCH(A30,Results!$A:$A,0)-1,0)),"")</f>
        <v>71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130</v>
      </c>
      <c r="B31" s="15" t="s">
        <v>24</v>
      </c>
      <c r="C31" s="16">
        <v>1000</v>
      </c>
      <c r="D31" s="16">
        <v>1251</v>
      </c>
      <c r="E31" s="17" t="s">
        <v>5</v>
      </c>
      <c r="F31">
        <f ca="1">IFERROR(IF(A31="","",OFFSET(Results!$AJ$1,MATCH(A31,Results!$A:$A,0)-1,0)),"")</f>
        <v>142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131</v>
      </c>
      <c r="B32" s="15" t="s">
        <v>34</v>
      </c>
      <c r="C32" s="16">
        <v>1111</v>
      </c>
      <c r="D32" s="16">
        <v>601</v>
      </c>
      <c r="E32" s="17" t="s">
        <v>5</v>
      </c>
      <c r="F32">
        <f ca="1">IFERROR(IF(A32="","",OFFSET(Results!$AJ$1,MATCH(A32,Results!$A:$A,0)-1,0)),"")</f>
        <v>123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225</v>
      </c>
      <c r="B33" s="15" t="s">
        <v>34</v>
      </c>
      <c r="C33" s="16">
        <v>1111</v>
      </c>
      <c r="D33" s="16">
        <v>501</v>
      </c>
      <c r="E33" s="17" t="s">
        <v>5</v>
      </c>
      <c r="F33">
        <f ca="1">IFERROR(IF(A33="","",OFFSET(Results!$AJ$1,MATCH(A33,Results!$A:$A,0)-1,0)),"")</f>
        <v>110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226</v>
      </c>
      <c r="B34" s="15" t="s">
        <v>289</v>
      </c>
      <c r="C34" s="16">
        <v>39</v>
      </c>
      <c r="D34" s="16">
        <v>26</v>
      </c>
      <c r="E34" s="17" t="s">
        <v>5</v>
      </c>
      <c r="F34">
        <f ca="1">IFERROR(IF(A34="","",OFFSET(Results!$AJ$1,MATCH(A34,Results!$A:$A,0)-1,0)),"")</f>
        <v>123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227</v>
      </c>
      <c r="B35" s="15" t="s">
        <v>107</v>
      </c>
      <c r="C35" s="16">
        <v>141</v>
      </c>
      <c r="D35" s="16">
        <v>126</v>
      </c>
      <c r="E35" s="17" t="s">
        <v>5</v>
      </c>
      <c r="F35">
        <f ca="1">IFERROR(IF(A35="","",OFFSET(Results!$AJ$1,MATCH(A35,Results!$A:$A,0)-1,0)),"")</f>
        <v>2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414</v>
      </c>
      <c r="B36" s="15" t="s">
        <v>312</v>
      </c>
      <c r="C36" s="16">
        <v>51</v>
      </c>
      <c r="D36" s="16">
        <v>36</v>
      </c>
      <c r="E36" s="17" t="s">
        <v>5</v>
      </c>
      <c r="F36">
        <f ca="1">IFERROR(IF(A36="","",OFFSET(Results!$AJ$1,MATCH(A36,Results!$A:$A,0)-1,0)),"")</f>
        <v>12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415</v>
      </c>
      <c r="B37" s="15" t="s">
        <v>23</v>
      </c>
      <c r="C37" s="16">
        <v>2000</v>
      </c>
      <c r="D37" s="16">
        <v>1001</v>
      </c>
      <c r="E37" s="17" t="s">
        <v>5</v>
      </c>
      <c r="F37">
        <f ca="1">IFERROR(IF(A37="","",OFFSET(Results!$AJ$1,MATCH(A37,Results!$A:$A,0)-1,0)),"")</f>
        <v>139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416</v>
      </c>
      <c r="B38" s="15" t="s">
        <v>59</v>
      </c>
      <c r="C38" s="16">
        <v>263</v>
      </c>
      <c r="D38" s="16">
        <v>176</v>
      </c>
      <c r="E38" s="17" t="s">
        <v>5</v>
      </c>
      <c r="F38">
        <f ca="1">IFERROR(IF(A38="","",OFFSET(Results!$AJ$1,MATCH(A38,Results!$A:$A,0)-1,0)),"")</f>
        <v>134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30</v>
      </c>
      <c r="B39" s="15" t="s">
        <v>174</v>
      </c>
      <c r="C39" s="16">
        <v>96</v>
      </c>
      <c r="D39" s="16">
        <v>61</v>
      </c>
      <c r="E39" s="17" t="s">
        <v>5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417</v>
      </c>
      <c r="B40" s="15" t="s">
        <v>37</v>
      </c>
      <c r="C40" s="16">
        <v>10000</v>
      </c>
      <c r="D40" s="16">
        <v>2501</v>
      </c>
      <c r="E40" s="17" t="s">
        <v>5</v>
      </c>
      <c r="F40">
        <f ca="1">IFERROR(IF(A40="","",OFFSET(Results!$AJ$1,MATCH(A40,Results!$A:$A,0)-1,0)),"")</f>
        <v>131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132</v>
      </c>
      <c r="B41" s="15" t="s">
        <v>37</v>
      </c>
      <c r="C41" s="16">
        <v>10000</v>
      </c>
      <c r="D41" s="16">
        <v>1001</v>
      </c>
      <c r="E41" s="17" t="s">
        <v>5</v>
      </c>
      <c r="F41">
        <f ca="1">IFERROR(IF(A41="","",OFFSET(Results!$AJ$1,MATCH(A41,Results!$A:$A,0)-1,0)),"")</f>
        <v>134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133</v>
      </c>
      <c r="B42" s="15" t="s">
        <v>397</v>
      </c>
      <c r="C42" s="16">
        <v>476</v>
      </c>
      <c r="D42" s="16">
        <v>501</v>
      </c>
      <c r="E42" s="17" t="s">
        <v>5</v>
      </c>
      <c r="F42">
        <f ca="1">IFERROR(IF(A42="","",OFFSET(Results!$AJ$1,MATCH(A42,Results!$A:$A,0)-1,0)),"")</f>
        <v>31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418</v>
      </c>
      <c r="B43" s="15" t="s">
        <v>75</v>
      </c>
      <c r="C43" s="16">
        <v>400</v>
      </c>
      <c r="D43" s="16">
        <v>401</v>
      </c>
      <c r="E43" s="17" t="s">
        <v>5</v>
      </c>
      <c r="F43">
        <f ca="1">IFERROR(IF(A43="","",OFFSET(Results!$AJ$1,MATCH(A43,Results!$A:$A,0)-1,0)),"")</f>
        <v>79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134</v>
      </c>
      <c r="B44" s="15" t="s">
        <v>62</v>
      </c>
      <c r="C44" s="16">
        <v>323</v>
      </c>
      <c r="D44" s="16">
        <v>276</v>
      </c>
      <c r="E44" s="17" t="s">
        <v>5</v>
      </c>
      <c r="F44">
        <f ca="1">IFERROR(IF(A44="","",OFFSET(Results!$AJ$1,MATCH(A44,Results!$A:$A,0)-1,0)),"")</f>
        <v>79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419</v>
      </c>
      <c r="B45" s="15" t="s">
        <v>271</v>
      </c>
      <c r="C45" s="16">
        <v>85</v>
      </c>
      <c r="D45" s="16">
        <v>61</v>
      </c>
      <c r="E45" s="17" t="s">
        <v>5</v>
      </c>
      <c r="F45">
        <f ca="1">IFERROR(IF(A45="","",OFFSET(Results!$AJ$1,MATCH(A45,Results!$A:$A,0)-1,0)),"")</f>
        <v>12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135</v>
      </c>
      <c r="B46" s="15" t="s">
        <v>57</v>
      </c>
      <c r="C46" s="16">
        <v>1667</v>
      </c>
      <c r="D46" s="16">
        <v>751</v>
      </c>
      <c r="E46" s="17" t="s">
        <v>5</v>
      </c>
      <c r="F46">
        <f ca="1">IFERROR(IF(A46="","",OFFSET(Results!$AJ$1,MATCH(A46,Results!$A:$A,0)-1,0)),"")</f>
        <v>110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230</v>
      </c>
      <c r="B47" s="15" t="s">
        <v>72</v>
      </c>
      <c r="C47" s="16">
        <v>333</v>
      </c>
      <c r="D47" s="16">
        <v>201</v>
      </c>
      <c r="E47" s="17" t="s">
        <v>5</v>
      </c>
      <c r="F47">
        <f ca="1">IFERROR(IF(A47="","",OFFSET(Results!$AJ$1,MATCH(A47,Results!$A:$A,0)-1,0)),"")</f>
        <v>36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231</v>
      </c>
      <c r="B48" s="15" t="s">
        <v>199</v>
      </c>
      <c r="C48" s="16">
        <v>137</v>
      </c>
      <c r="D48" s="16">
        <v>161</v>
      </c>
      <c r="E48" s="17" t="s">
        <v>24</v>
      </c>
      <c r="F48">
        <f ca="1">IFERROR(IF(A48="","",OFFSET(Results!$AJ$1,MATCH(A48,Results!$A:$A,0)-1,0)),"")</f>
        <v>47</v>
      </c>
      <c r="G48" s="6">
        <f t="shared" ca="1" si="0"/>
        <v>-0.1</v>
      </c>
      <c r="H48" t="str">
        <f ca="1">IF(E48="","",OFFSET([1]LPGA!$AL$1,MATCH(A48,[1]LPGA!$E$1:$E$500,0)-1,0))</f>
        <v>Spreadex: 160/1, 6pl, 1/5</v>
      </c>
    </row>
    <row r="49" spans="1:8" x14ac:dyDescent="0.25">
      <c r="A49" t="s">
        <v>232</v>
      </c>
      <c r="B49" s="15" t="s">
        <v>75</v>
      </c>
      <c r="C49" s="16">
        <v>400</v>
      </c>
      <c r="D49" s="16">
        <v>451</v>
      </c>
      <c r="E49" s="17" t="s">
        <v>5</v>
      </c>
      <c r="F49">
        <f ca="1">IFERROR(IF(A49="","",OFFSET(Results!$AJ$1,MATCH(A49,Results!$A:$A,0)-1,0)),"")</f>
        <v>110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136</v>
      </c>
      <c r="B50" s="15" t="s">
        <v>78</v>
      </c>
      <c r="C50" s="16">
        <v>250</v>
      </c>
      <c r="D50" s="16">
        <v>226</v>
      </c>
      <c r="E50" s="17" t="s">
        <v>5</v>
      </c>
      <c r="F50">
        <f ca="1">IFERROR(IF(A50="","",OFFSET(Results!$AJ$1,MATCH(A50,Results!$A:$A,0)-1,0)),"")</f>
        <v>110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137</v>
      </c>
      <c r="B51" s="15" t="s">
        <v>37</v>
      </c>
      <c r="C51" s="16">
        <v>10000</v>
      </c>
      <c r="D51" s="16">
        <v>1251</v>
      </c>
      <c r="E51" s="17" t="s">
        <v>5</v>
      </c>
      <c r="F51">
        <f ca="1">IFERROR(IF(A51="","",OFFSET(Results!$AJ$1,MATCH(A51,Results!$A:$A,0)-1,0)),"")</f>
        <v>110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233</v>
      </c>
      <c r="B52" s="15" t="s">
        <v>179</v>
      </c>
      <c r="C52" s="16">
        <v>256</v>
      </c>
      <c r="D52" s="16">
        <v>111</v>
      </c>
      <c r="E52" s="17" t="s">
        <v>5</v>
      </c>
      <c r="F52">
        <f ca="1">IFERROR(IF(A52="","",OFFSET(Results!$AJ$1,MATCH(A52,Results!$A:$A,0)-1,0)),"")</f>
        <v>36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420</v>
      </c>
      <c r="B53" s="15" t="s">
        <v>37</v>
      </c>
      <c r="C53" s="16">
        <v>10000</v>
      </c>
      <c r="D53" s="16">
        <v>1501</v>
      </c>
      <c r="E53" s="17" t="s">
        <v>5</v>
      </c>
      <c r="F53">
        <f ca="1">IFERROR(IF(A53="","",OFFSET(Results!$AJ$1,MATCH(A53,Results!$A:$A,0)-1,0)),"")</f>
        <v>95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138</v>
      </c>
      <c r="B54" s="15" t="s">
        <v>45</v>
      </c>
      <c r="C54" s="16">
        <v>1250</v>
      </c>
      <c r="D54" s="16">
        <v>601</v>
      </c>
      <c r="E54" s="17" t="s">
        <v>5</v>
      </c>
      <c r="F54">
        <f ca="1">IFERROR(IF(A54="","",OFFSET(Results!$AJ$1,MATCH(A54,Results!$A:$A,0)-1,0)),"")</f>
        <v>79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234</v>
      </c>
      <c r="B55" s="15" t="s">
        <v>421</v>
      </c>
      <c r="C55" s="16">
        <v>33</v>
      </c>
      <c r="D55" s="16">
        <v>21</v>
      </c>
      <c r="E55" s="17" t="s">
        <v>5</v>
      </c>
      <c r="F55">
        <f ca="1">IFERROR(IF(A55="","",OFFSET(Results!$AJ$1,MATCH(A55,Results!$A:$A,0)-1,0)),"")</f>
        <v>61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235</v>
      </c>
      <c r="B56" s="15" t="s">
        <v>310</v>
      </c>
      <c r="C56" s="16">
        <v>69</v>
      </c>
      <c r="D56" s="16">
        <v>67</v>
      </c>
      <c r="E56" s="17" t="s">
        <v>5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422</v>
      </c>
      <c r="B57" s="15" t="s">
        <v>81</v>
      </c>
      <c r="C57" s="16">
        <v>10000</v>
      </c>
      <c r="D57" s="16">
        <v>3001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102</v>
      </c>
      <c r="B58" s="15" t="s">
        <v>397</v>
      </c>
      <c r="C58" s="16">
        <v>476</v>
      </c>
      <c r="D58" s="16">
        <v>201</v>
      </c>
      <c r="E58" s="17" t="s">
        <v>5</v>
      </c>
      <c r="F58">
        <f ca="1">IFERROR(IF(A58="","",OFFSET(Results!$AJ$1,MATCH(A58,Results!$A:$A,0)-1,0)),"")</f>
        <v>95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236</v>
      </c>
      <c r="B59" s="15" t="s">
        <v>45</v>
      </c>
      <c r="C59" s="16">
        <v>1250</v>
      </c>
      <c r="D59" s="16">
        <v>451</v>
      </c>
      <c r="E59" s="17" t="s">
        <v>5</v>
      </c>
      <c r="F59">
        <f ca="1">IFERROR(IF(A59="","",OFFSET(Results!$AJ$1,MATCH(A59,Results!$A:$A,0)-1,0)),"")</f>
        <v>77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237</v>
      </c>
      <c r="B60" s="15" t="s">
        <v>423</v>
      </c>
      <c r="C60" s="16">
        <v>25</v>
      </c>
      <c r="D60" s="16">
        <v>26</v>
      </c>
      <c r="E60" s="17" t="s">
        <v>24</v>
      </c>
      <c r="F60">
        <f ca="1">IFERROR(IF(A60="","",OFFSET(Results!$AJ$1,MATCH(A60,Results!$A:$A,0)-1,0)),"")</f>
        <v>8</v>
      </c>
      <c r="G60" s="6">
        <f t="shared" ca="1" si="0"/>
        <v>-0.1</v>
      </c>
      <c r="H60" t="str">
        <f ca="1">IF(E60="","",OFFSET([1]LPGA!$AL$1,MATCH(A60,[1]LPGA!$E$1:$E$500,0)-1,0))</f>
        <v>Spreadex: 25/1, 6pl, 1/5</v>
      </c>
    </row>
    <row r="61" spans="1:8" x14ac:dyDescent="0.25">
      <c r="A61" t="s">
        <v>424</v>
      </c>
      <c r="B61" s="15" t="s">
        <v>425</v>
      </c>
      <c r="C61" s="16">
        <v>56</v>
      </c>
      <c r="D61" s="16">
        <v>41</v>
      </c>
      <c r="E61" s="17" t="s">
        <v>5</v>
      </c>
      <c r="F61">
        <f ca="1">IFERROR(IF(A61="","",OFFSET(Results!$AJ$1,MATCH(A61,Results!$A:$A,0)-1,0)),"")</f>
        <v>154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426</v>
      </c>
      <c r="B62" s="15" t="s">
        <v>46</v>
      </c>
      <c r="C62" s="16">
        <v>556</v>
      </c>
      <c r="D62" s="16">
        <v>401</v>
      </c>
      <c r="E62" s="17" t="s">
        <v>5</v>
      </c>
      <c r="F62">
        <f ca="1">IFERROR(IF(A62="","",OFFSET(Results!$AJ$1,MATCH(A62,Results!$A:$A,0)-1,0)),"")</f>
        <v>78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238</v>
      </c>
      <c r="B63" s="15" t="s">
        <v>175</v>
      </c>
      <c r="C63" s="16">
        <v>526</v>
      </c>
      <c r="D63" s="16">
        <v>276</v>
      </c>
      <c r="E63" s="17" t="s">
        <v>5</v>
      </c>
      <c r="F63">
        <f ca="1">IFERROR(IF(A63="","",OFFSET(Results!$AJ$1,MATCH(A63,Results!$A:$A,0)-1,0)),"")</f>
        <v>31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35</v>
      </c>
      <c r="B64" s="15" t="s">
        <v>277</v>
      </c>
      <c r="C64" s="16">
        <v>79</v>
      </c>
      <c r="D64" s="16">
        <v>101</v>
      </c>
      <c r="E64" s="17" t="s">
        <v>72</v>
      </c>
      <c r="F64">
        <f ca="1">IFERROR(IF(A64="","",OFFSET(Results!$AJ$1,MATCH(A64,Results!$A:$A,0)-1,0)),"")</f>
        <v>95</v>
      </c>
      <c r="G64" s="6">
        <f t="shared" ca="1" si="0"/>
        <v>-0.3</v>
      </c>
      <c r="H64" t="str">
        <f ca="1">IF(E64="","",OFFSET([1]LPGA!$AL$1,MATCH(A64,[1]LPGA!$E$1:$E$500,0)-1,0))</f>
        <v>QuinnBet: 100/1, 5pl, 1/4</v>
      </c>
    </row>
    <row r="65" spans="1:8" x14ac:dyDescent="0.25">
      <c r="A65" t="s">
        <v>239</v>
      </c>
      <c r="B65" s="15" t="s">
        <v>388</v>
      </c>
      <c r="C65" s="16">
        <v>143</v>
      </c>
      <c r="D65" s="16">
        <v>101</v>
      </c>
      <c r="E65" s="17" t="s">
        <v>5</v>
      </c>
      <c r="F65">
        <f ca="1">IFERROR(IF(A65="","",OFFSET(Results!$AJ$1,MATCH(A65,Results!$A:$A,0)-1,0)),"")</f>
        <v>110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240</v>
      </c>
      <c r="B66" s="15" t="s">
        <v>29</v>
      </c>
      <c r="C66" s="16">
        <v>833</v>
      </c>
      <c r="D66" s="16">
        <v>1001</v>
      </c>
      <c r="E66" s="17" t="s">
        <v>5</v>
      </c>
      <c r="F66">
        <f ca="1">IFERROR(IF(A66="","",OFFSET(Results!$AJ$1,MATCH(A66,Results!$A:$A,0)-1,0)),"")</f>
        <v>71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427</v>
      </c>
      <c r="B67" s="15" t="s">
        <v>428</v>
      </c>
      <c r="C67" s="16">
        <v>21</v>
      </c>
      <c r="D67" s="16">
        <v>11</v>
      </c>
      <c r="E67" s="17" t="s">
        <v>5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429</v>
      </c>
      <c r="B68" s="15" t="s">
        <v>430</v>
      </c>
      <c r="C68" s="16">
        <v>65</v>
      </c>
      <c r="D68" s="16">
        <v>76</v>
      </c>
      <c r="E68" s="17" t="s">
        <v>41</v>
      </c>
      <c r="F68">
        <f ca="1">IFERROR(IF(A68="","",OFFSET(Results!$AJ$1,MATCH(A68,Results!$A:$A,0)-1,0)),"")</f>
        <v>23</v>
      </c>
      <c r="G68" s="6">
        <f t="shared" ca="1" si="1"/>
        <v>-0.2</v>
      </c>
      <c r="H68" t="str">
        <f ca="1">IF(E68="","",OFFSET([1]LPGA!$AL$1,MATCH(A68,[1]LPGA!$E$1:$E$500,0)-1,0))</f>
        <v>Spreadex: 75/1, 6pl, 1/5</v>
      </c>
    </row>
    <row r="69" spans="1:8" x14ac:dyDescent="0.25">
      <c r="A69" t="s">
        <v>139</v>
      </c>
      <c r="B69" s="15" t="s">
        <v>51</v>
      </c>
      <c r="C69" s="16">
        <v>370</v>
      </c>
      <c r="D69" s="16">
        <v>251</v>
      </c>
      <c r="E69" s="17" t="s">
        <v>5</v>
      </c>
      <c r="F69">
        <f ca="1">IFERROR(IF(A69="","",OFFSET(Results!$AJ$1,MATCH(A69,Results!$A:$A,0)-1,0)),"")</f>
        <v>47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241</v>
      </c>
      <c r="B70" s="15" t="s">
        <v>53</v>
      </c>
      <c r="C70" s="16">
        <v>233</v>
      </c>
      <c r="D70" s="16">
        <v>201</v>
      </c>
      <c r="E70" s="17" t="s">
        <v>5</v>
      </c>
      <c r="F70">
        <f ca="1">IFERROR(IF(A70="","",OFFSET(Results!$AJ$1,MATCH(A70,Results!$A:$A,0)-1,0)),"")</f>
        <v>12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83</v>
      </c>
      <c r="B71" s="15" t="s">
        <v>26</v>
      </c>
      <c r="C71" s="16">
        <v>909</v>
      </c>
      <c r="D71" s="16">
        <v>501</v>
      </c>
      <c r="E71" s="17" t="s">
        <v>5</v>
      </c>
      <c r="F71">
        <f ca="1">IFERROR(IF(A71="","",OFFSET(Results!$AJ$1,MATCH(A71,Results!$A:$A,0)-1,0)),"")</f>
        <v>142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242</v>
      </c>
      <c r="B72" s="15" t="s">
        <v>38</v>
      </c>
      <c r="C72" s="16">
        <v>3333</v>
      </c>
      <c r="D72" s="16">
        <v>1001</v>
      </c>
      <c r="E72" s="17" t="s">
        <v>5</v>
      </c>
      <c r="F72">
        <f ca="1">IFERROR(IF(A72="","",OFFSET(Results!$AJ$1,MATCH(A72,Results!$A:$A,0)-1,0)),"")</f>
        <v>79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103</v>
      </c>
      <c r="B73" s="15" t="s">
        <v>115</v>
      </c>
      <c r="C73" s="16">
        <v>56</v>
      </c>
      <c r="D73" s="16">
        <v>56</v>
      </c>
      <c r="E73" s="17" t="s">
        <v>5</v>
      </c>
      <c r="F73">
        <f ca="1">IFERROR(IF(A73="","",OFFSET(Results!$AJ$1,MATCH(A73,Results!$A:$A,0)-1,0)),"")</f>
        <v>95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104</v>
      </c>
      <c r="B74" s="15" t="s">
        <v>94</v>
      </c>
      <c r="C74" s="16">
        <v>57</v>
      </c>
      <c r="D74" s="16">
        <v>41</v>
      </c>
      <c r="E74" s="17" t="s">
        <v>5</v>
      </c>
      <c r="F74">
        <f ca="1">IFERROR(IF(A74="","",OFFSET(Results!$AJ$1,MATCH(A74,Results!$A:$A,0)-1,0)),"")</f>
        <v>154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431</v>
      </c>
      <c r="B75" s="15" t="s">
        <v>49</v>
      </c>
      <c r="C75" s="16">
        <v>667</v>
      </c>
      <c r="D75" s="16">
        <v>501</v>
      </c>
      <c r="E75" s="17" t="s">
        <v>5</v>
      </c>
      <c r="F75">
        <f ca="1">IFERROR(IF(A75="","",OFFSET(Results!$AJ$1,MATCH(A75,Results!$A:$A,0)-1,0)),"")</f>
        <v>61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244</v>
      </c>
      <c r="B76" s="15" t="s">
        <v>36</v>
      </c>
      <c r="C76" s="16">
        <v>588</v>
      </c>
      <c r="D76" s="16">
        <v>601</v>
      </c>
      <c r="E76" s="17" t="s">
        <v>5</v>
      </c>
      <c r="F76">
        <f ca="1">IFERROR(IF(A76="","",OFFSET(Results!$AJ$1,MATCH(A76,Results!$A:$A,0)-1,0)),"")</f>
        <v>79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432</v>
      </c>
      <c r="B77" s="15" t="s">
        <v>81</v>
      </c>
      <c r="C77" s="16">
        <v>10000</v>
      </c>
      <c r="D77" s="16">
        <v>3001</v>
      </c>
      <c r="E77" s="17" t="s">
        <v>5</v>
      </c>
      <c r="F77">
        <f ca="1">IFERROR(IF(A77="","",OFFSET(Results!$AJ$1,MATCH(A77,Results!$A:$A,0)-1,0)),"")</f>
        <v>123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140</v>
      </c>
      <c r="B78" s="15" t="s">
        <v>26</v>
      </c>
      <c r="C78" s="16">
        <v>909</v>
      </c>
      <c r="D78" s="16">
        <v>601</v>
      </c>
      <c r="E78" s="17" t="s">
        <v>5</v>
      </c>
      <c r="F78">
        <f ca="1">IFERROR(IF(A78="","",OFFSET(Results!$AJ$1,MATCH(A78,Results!$A:$A,0)-1,0)),"")</f>
        <v>79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56</v>
      </c>
      <c r="B79" s="15" t="s">
        <v>175</v>
      </c>
      <c r="C79" s="16">
        <v>526</v>
      </c>
      <c r="D79" s="16">
        <v>251</v>
      </c>
      <c r="E79" s="17" t="s">
        <v>5</v>
      </c>
      <c r="F79">
        <f ca="1">IFERROR(IF(A79="","",OFFSET(Results!$AJ$1,MATCH(A79,Results!$A:$A,0)-1,0)),"")</f>
        <v>36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141</v>
      </c>
      <c r="B80" s="15" t="s">
        <v>92</v>
      </c>
      <c r="C80" s="16">
        <v>455</v>
      </c>
      <c r="D80" s="16">
        <v>401</v>
      </c>
      <c r="E80" s="17" t="s">
        <v>5</v>
      </c>
      <c r="F80">
        <f ca="1">IFERROR(IF(A80="","",OFFSET(Results!$AJ$1,MATCH(A80,Results!$A:$A,0)-1,0)),"")</f>
        <v>47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433</v>
      </c>
      <c r="B81" s="15" t="s">
        <v>81</v>
      </c>
      <c r="C81" s="16">
        <v>10000</v>
      </c>
      <c r="D81" s="16">
        <v>3001</v>
      </c>
      <c r="E81" s="17" t="s">
        <v>5</v>
      </c>
      <c r="F81">
        <f ca="1">IFERROR(IF(A81="","",OFFSET(Results!$AJ$1,MATCH(A81,Results!$A:$A,0)-1,0)),"")</f>
        <v>149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142</v>
      </c>
      <c r="B82" s="15" t="s">
        <v>228</v>
      </c>
      <c r="C82" s="16">
        <v>164</v>
      </c>
      <c r="D82" s="16">
        <v>111</v>
      </c>
      <c r="E82" s="17" t="s">
        <v>5</v>
      </c>
      <c r="F82">
        <f ca="1">IFERROR(IF(A82="","",OFFSET(Results!$AJ$1,MATCH(A82,Results!$A:$A,0)-1,0)),"")</f>
        <v>139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143</v>
      </c>
      <c r="B83" s="15" t="s">
        <v>32</v>
      </c>
      <c r="C83" s="16">
        <v>2500</v>
      </c>
      <c r="D83" s="16">
        <v>1001</v>
      </c>
      <c r="E83" s="17" t="s">
        <v>5</v>
      </c>
      <c r="F83">
        <f ca="1">IFERROR(IF(A83="","",OFFSET(Results!$AJ$1,MATCH(A83,Results!$A:$A,0)-1,0)),"")</f>
        <v>36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434</v>
      </c>
      <c r="B84" s="15" t="s">
        <v>402</v>
      </c>
      <c r="C84" s="16">
        <v>103</v>
      </c>
      <c r="D84" s="16">
        <v>101</v>
      </c>
      <c r="E84" s="17" t="s">
        <v>5</v>
      </c>
      <c r="F84">
        <f ca="1">IFERROR(IF(A84="","",OFFSET(Results!$AJ$1,MATCH(A84,Results!$A:$A,0)-1,0)),"")</f>
        <v>134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144</v>
      </c>
      <c r="B85" s="15" t="s">
        <v>38</v>
      </c>
      <c r="C85" s="16">
        <v>3333</v>
      </c>
      <c r="D85" s="16">
        <v>1001</v>
      </c>
      <c r="E85" s="17" t="s">
        <v>5</v>
      </c>
      <c r="F85">
        <f ca="1">IFERROR(IF(A85="","",OFFSET(Results!$AJ$1,MATCH(A85,Results!$A:$A,0)-1,0)),"")</f>
        <v>75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246</v>
      </c>
      <c r="B86" s="15" t="s">
        <v>92</v>
      </c>
      <c r="C86" s="16">
        <v>455</v>
      </c>
      <c r="D86" s="16">
        <v>226</v>
      </c>
      <c r="E86" s="17" t="s">
        <v>5</v>
      </c>
      <c r="F86">
        <f ca="1">IFERROR(IF(A86="","",OFFSET(Results!$AJ$1,MATCH(A86,Results!$A:$A,0)-1,0)),"")</f>
        <v>19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247</v>
      </c>
      <c r="B87" s="15" t="s">
        <v>270</v>
      </c>
      <c r="C87" s="16">
        <v>61</v>
      </c>
      <c r="D87" s="16">
        <v>67</v>
      </c>
      <c r="E87" s="17" t="s">
        <v>41</v>
      </c>
      <c r="F87">
        <f ca="1">IFERROR(IF(A87="","",OFFSET(Results!$AJ$1,MATCH(A87,Results!$A:$A,0)-1,0)),"")</f>
        <v>12</v>
      </c>
      <c r="G87" s="6">
        <f t="shared" ca="1" si="1"/>
        <v>-0.2</v>
      </c>
      <c r="H87" t="str">
        <f ca="1">IF(E87="","",OFFSET([1]LPGA!$AL$1,MATCH(A87,[1]LPGA!$E$1:$E$500,0)-1,0))</f>
        <v>Betfred: 66/1, 5pl, 1/4</v>
      </c>
    </row>
    <row r="88" spans="1:8" x14ac:dyDescent="0.25">
      <c r="A88" t="s">
        <v>248</v>
      </c>
      <c r="B88" s="15" t="s">
        <v>23</v>
      </c>
      <c r="C88" s="16">
        <v>2000</v>
      </c>
      <c r="D88" s="16">
        <v>176</v>
      </c>
      <c r="E88" s="17" t="s">
        <v>5</v>
      </c>
      <c r="F88">
        <f ca="1">IFERROR(IF(A88="","",OFFSET(Results!$AJ$1,MATCH(A88,Results!$A:$A,0)-1,0)),"")</f>
        <v>95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249</v>
      </c>
      <c r="B89" s="15" t="s">
        <v>82</v>
      </c>
      <c r="C89" s="16">
        <v>122</v>
      </c>
      <c r="D89" s="16">
        <v>111</v>
      </c>
      <c r="E89" s="17" t="s">
        <v>5</v>
      </c>
      <c r="F89">
        <f ca="1">IFERROR(IF(A89="","",OFFSET(Results!$AJ$1,MATCH(A89,Results!$A:$A,0)-1,0)),"")</f>
        <v>31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250</v>
      </c>
      <c r="B90" s="15" t="s">
        <v>287</v>
      </c>
      <c r="C90" s="16">
        <v>95</v>
      </c>
      <c r="D90" s="16">
        <v>67</v>
      </c>
      <c r="E90" s="17" t="s">
        <v>5</v>
      </c>
      <c r="F90">
        <f ca="1">IFERROR(IF(A90="","",OFFSET(Results!$AJ$1,MATCH(A90,Results!$A:$A,0)-1,0)),"")</f>
        <v>79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105</v>
      </c>
      <c r="B91" s="15" t="s">
        <v>38</v>
      </c>
      <c r="C91" s="16">
        <v>3333</v>
      </c>
      <c r="D91" s="16">
        <v>601</v>
      </c>
      <c r="E91" s="17" t="s">
        <v>5</v>
      </c>
      <c r="F91">
        <f ca="1">IFERROR(IF(A91="","",OFFSET(Results!$AJ$1,MATCH(A91,Results!$A:$A,0)-1,0)),"")</f>
        <v>123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145</v>
      </c>
      <c r="B92" s="15" t="s">
        <v>53</v>
      </c>
      <c r="C92" s="16">
        <v>233</v>
      </c>
      <c r="D92" s="16">
        <v>176</v>
      </c>
      <c r="E92" s="17" t="s">
        <v>5</v>
      </c>
      <c r="F92">
        <f ca="1">IFERROR(IF(A92="","",OFFSET(Results!$AJ$1,MATCH(A92,Results!$A:$A,0)-1,0)),"")</f>
        <v>12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435</v>
      </c>
      <c r="B93" s="15" t="s">
        <v>294</v>
      </c>
      <c r="C93" s="16">
        <v>48</v>
      </c>
      <c r="D93" s="16">
        <v>31</v>
      </c>
      <c r="E93" s="17" t="s">
        <v>5</v>
      </c>
      <c r="F93">
        <f ca="1">IFERROR(IF(A93="","",OFFSET(Results!$AJ$1,MATCH(A93,Results!$A:$A,0)-1,0)),"")</f>
        <v>12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106</v>
      </c>
      <c r="B94" s="15" t="s">
        <v>52</v>
      </c>
      <c r="C94" s="16">
        <v>286</v>
      </c>
      <c r="D94" s="16">
        <v>151</v>
      </c>
      <c r="E94" s="17" t="s">
        <v>5</v>
      </c>
      <c r="F94">
        <f ca="1">IFERROR(IF(A94="","",OFFSET(Results!$AJ$1,MATCH(A94,Results!$A:$A,0)-1,0)),"")</f>
        <v>95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146</v>
      </c>
      <c r="B95" s="15" t="s">
        <v>23</v>
      </c>
      <c r="C95" s="16">
        <v>2000</v>
      </c>
      <c r="D95" s="16">
        <v>1001</v>
      </c>
      <c r="E95" s="17" t="s">
        <v>5</v>
      </c>
      <c r="F95">
        <f ca="1">IFERROR(IF(A95="","",OFFSET(Results!$AJ$1,MATCH(A95,Results!$A:$A,0)-1,0)),"")</f>
        <v>95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436</v>
      </c>
      <c r="B96" s="15" t="s">
        <v>78</v>
      </c>
      <c r="C96" s="16">
        <v>250</v>
      </c>
      <c r="D96" s="16">
        <v>131</v>
      </c>
      <c r="E96" s="17" t="s">
        <v>5</v>
      </c>
      <c r="F96">
        <f ca="1">IFERROR(IF(A96="","",OFFSET(Results!$AJ$1,MATCH(A96,Results!$A:$A,0)-1,0)),"")</f>
        <v>47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251</v>
      </c>
      <c r="B97" s="15" t="s">
        <v>62</v>
      </c>
      <c r="C97" s="16">
        <v>323</v>
      </c>
      <c r="D97" s="16">
        <v>276</v>
      </c>
      <c r="E97" s="17" t="s">
        <v>5</v>
      </c>
      <c r="F97">
        <f ca="1">IFERROR(IF(A97="","",OFFSET(Results!$AJ$1,MATCH(A97,Results!$A:$A,0)-1,0)),"")</f>
        <v>79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437</v>
      </c>
      <c r="B98" s="15" t="s">
        <v>165</v>
      </c>
      <c r="C98" s="16">
        <v>44</v>
      </c>
      <c r="D98" s="16">
        <v>41</v>
      </c>
      <c r="E98" s="17" t="s">
        <v>5</v>
      </c>
      <c r="F98">
        <f ca="1">IFERROR(IF(A98="","",OFFSET(Results!$AJ$1,MATCH(A98,Results!$A:$A,0)-1,0)),"")</f>
        <v>95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438</v>
      </c>
      <c r="B99" s="15" t="s">
        <v>28</v>
      </c>
      <c r="C99" s="16">
        <v>1429</v>
      </c>
      <c r="D99" s="16">
        <v>751</v>
      </c>
      <c r="E99" s="17" t="s">
        <v>5</v>
      </c>
      <c r="F99">
        <f ca="1">IFERROR(IF(A99="","",OFFSET(Results!$AJ$1,MATCH(A99,Results!$A:$A,0)-1,0)),"")</f>
        <v>123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147</v>
      </c>
      <c r="B100" s="15" t="s">
        <v>34</v>
      </c>
      <c r="C100" s="16">
        <v>1111</v>
      </c>
      <c r="D100" s="16">
        <v>751</v>
      </c>
      <c r="E100" s="17" t="s">
        <v>5</v>
      </c>
      <c r="F100">
        <f ca="1">IFERROR(IF(A100="","",OFFSET(Results!$AJ$1,MATCH(A100,Results!$A:$A,0)-1,0)),"")</f>
        <v>36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252</v>
      </c>
      <c r="B101" s="15" t="s">
        <v>245</v>
      </c>
      <c r="C101" s="16">
        <v>91</v>
      </c>
      <c r="D101" s="16">
        <v>81</v>
      </c>
      <c r="E101" s="17" t="s">
        <v>5</v>
      </c>
      <c r="F101">
        <f ca="1">IFERROR(IF(A101="","",OFFSET(Results!$AJ$1,MATCH(A101,Results!$A:$A,0)-1,0)),"")</f>
        <v>52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253</v>
      </c>
      <c r="B102" s="15" t="s">
        <v>224</v>
      </c>
      <c r="C102" s="16">
        <v>116</v>
      </c>
      <c r="D102" s="16">
        <v>126</v>
      </c>
      <c r="E102" s="17" t="s">
        <v>24</v>
      </c>
      <c r="F102">
        <f ca="1">IFERROR(IF(A102="","",OFFSET(Results!$AJ$1,MATCH(A102,Results!$A:$A,0)-1,0)),"")</f>
        <v>31</v>
      </c>
      <c r="G102" s="6">
        <f t="shared" ca="1" si="1"/>
        <v>-0.1</v>
      </c>
      <c r="H102" t="str">
        <f ca="1">IF(E102="","",OFFSET([1]LPGA!$AL$1,MATCH(A102,[1]LPGA!$E$1:$E$500,0)-1,0))</f>
        <v>Spreadex: 125/1, 6pl, 1/5</v>
      </c>
    </row>
    <row r="103" spans="1:8" x14ac:dyDescent="0.25">
      <c r="A103" t="s">
        <v>439</v>
      </c>
      <c r="B103" s="15" t="s">
        <v>29</v>
      </c>
      <c r="C103" s="16">
        <v>833</v>
      </c>
      <c r="D103" s="16">
        <v>226</v>
      </c>
      <c r="E103" s="17" t="s">
        <v>5</v>
      </c>
      <c r="F103">
        <f ca="1">IFERROR(IF(A103="","",OFFSET(Results!$AJ$1,MATCH(A103,Results!$A:$A,0)-1,0)),"")</f>
        <v>79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40</v>
      </c>
      <c r="B104" s="15" t="s">
        <v>78</v>
      </c>
      <c r="C104" s="16">
        <v>250</v>
      </c>
      <c r="D104" s="16">
        <v>161</v>
      </c>
      <c r="E104" s="17" t="s">
        <v>5</v>
      </c>
      <c r="F104">
        <f ca="1">IFERROR(IF(A104="","",OFFSET(Results!$AJ$1,MATCH(A104,Results!$A:$A,0)-1,0)),"")</f>
        <v>36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255</v>
      </c>
      <c r="B105" s="15" t="s">
        <v>293</v>
      </c>
      <c r="C105" s="16">
        <v>34</v>
      </c>
      <c r="D105" s="16">
        <v>23</v>
      </c>
      <c r="E105" s="17" t="s">
        <v>5</v>
      </c>
      <c r="F105">
        <f ca="1">IFERROR(IF(A105="","",OFFSET(Results!$AJ$1,MATCH(A105,Results!$A:$A,0)-1,0)),"")</f>
        <v>1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148</v>
      </c>
      <c r="B106" s="15" t="s">
        <v>78</v>
      </c>
      <c r="C106" s="16">
        <v>250</v>
      </c>
      <c r="D106" s="16">
        <v>251</v>
      </c>
      <c r="E106" s="17" t="s">
        <v>5</v>
      </c>
      <c r="F106">
        <f ca="1">IFERROR(IF(A106="","",OFFSET(Results!$AJ$1,MATCH(A106,Results!$A:$A,0)-1,0)),"")</f>
        <v>19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149</v>
      </c>
      <c r="B107" s="15" t="s">
        <v>81</v>
      </c>
      <c r="C107" s="16">
        <v>10000</v>
      </c>
      <c r="D107" s="16">
        <v>2001</v>
      </c>
      <c r="E107" s="17" t="s">
        <v>5</v>
      </c>
      <c r="F107">
        <f ca="1">IFERROR(IF(A107="","",OFFSET(Results!$AJ$1,MATCH(A107,Results!$A:$A,0)-1,0)),"")</f>
        <v>151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108</v>
      </c>
      <c r="B108" s="15" t="s">
        <v>299</v>
      </c>
      <c r="C108" s="16">
        <v>53</v>
      </c>
      <c r="D108" s="16">
        <v>46</v>
      </c>
      <c r="E108" s="17" t="s">
        <v>5</v>
      </c>
      <c r="F108">
        <f ca="1">IFERROR(IF(A108="","",OFFSET(Results!$AJ$1,MATCH(A108,Results!$A:$A,0)-1,0)),"")</f>
        <v>6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150</v>
      </c>
      <c r="B109" s="15" t="s">
        <v>45</v>
      </c>
      <c r="C109" s="16">
        <v>1250</v>
      </c>
      <c r="D109" s="16">
        <v>1001</v>
      </c>
      <c r="E109" s="17" t="s">
        <v>5</v>
      </c>
      <c r="F109">
        <f ca="1">IFERROR(IF(A109="","",OFFSET(Results!$AJ$1,MATCH(A109,Results!$A:$A,0)-1,0)),"")</f>
        <v>36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440</v>
      </c>
      <c r="B110" s="15" t="s">
        <v>32</v>
      </c>
      <c r="C110" s="16">
        <v>2500</v>
      </c>
      <c r="D110" s="16">
        <v>601</v>
      </c>
      <c r="E110" s="17" t="s">
        <v>5</v>
      </c>
      <c r="F110">
        <f ca="1">IFERROR(IF(A110="","",OFFSET(Results!$AJ$1,MATCH(A110,Results!$A:$A,0)-1,0)),"")</f>
        <v>69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151</v>
      </c>
      <c r="B111" s="15" t="s">
        <v>26</v>
      </c>
      <c r="C111" s="16">
        <v>909</v>
      </c>
      <c r="D111" s="16">
        <v>601</v>
      </c>
      <c r="E111" s="17" t="s">
        <v>5</v>
      </c>
      <c r="F111">
        <f ca="1">IFERROR(IF(A111="","",OFFSET(Results!$AJ$1,MATCH(A111,Results!$A:$A,0)-1,0)),"")</f>
        <v>123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109</v>
      </c>
      <c r="B112" s="15" t="s">
        <v>402</v>
      </c>
      <c r="C112" s="16">
        <v>103</v>
      </c>
      <c r="D112" s="16">
        <v>71</v>
      </c>
      <c r="E112" s="17" t="s">
        <v>5</v>
      </c>
      <c r="F112">
        <f ca="1">IFERROR(IF(A112="","",OFFSET(Results!$AJ$1,MATCH(A112,Results!$A:$A,0)-1,0)),"")</f>
        <v>52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257</v>
      </c>
      <c r="B113" s="15" t="s">
        <v>62</v>
      </c>
      <c r="C113" s="16">
        <v>323</v>
      </c>
      <c r="D113" s="16">
        <v>301</v>
      </c>
      <c r="E113" s="17" t="s">
        <v>5</v>
      </c>
      <c r="F113">
        <f ca="1">IFERROR(IF(A113="","",OFFSET(Results!$AJ$1,MATCH(A113,Results!$A:$A,0)-1,0)),"")</f>
        <v>66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259</v>
      </c>
      <c r="B114" s="15" t="s">
        <v>441</v>
      </c>
      <c r="C114" s="16">
        <v>61</v>
      </c>
      <c r="D114" s="16">
        <v>71</v>
      </c>
      <c r="E114" s="17" t="s">
        <v>41</v>
      </c>
      <c r="F114">
        <f ca="1">IFERROR(IF(A114="","",OFFSET(Results!$AJ$1,MATCH(A114,Results!$A:$A,0)-1,0)),"")</f>
        <v>36</v>
      </c>
      <c r="G114" s="6">
        <f t="shared" ca="1" si="1"/>
        <v>-0.2</v>
      </c>
      <c r="H114" t="str">
        <f ca="1">IF(E114="","",OFFSET([1]LPGA!$AL$1,MATCH(A114,[1]LPGA!$E$1:$E$500,0)-1,0))</f>
        <v>Unibet: 70/1, 6pl, 1/5</v>
      </c>
    </row>
    <row r="115" spans="1:8" x14ac:dyDescent="0.25">
      <c r="A115" t="s">
        <v>442</v>
      </c>
      <c r="B115" s="15" t="s">
        <v>81</v>
      </c>
      <c r="C115" s="16">
        <v>10000</v>
      </c>
      <c r="D115" s="16">
        <v>3001</v>
      </c>
      <c r="E115" s="17" t="s">
        <v>5</v>
      </c>
      <c r="F115">
        <f ca="1">IFERROR(IF(A115="","",OFFSET(Results!$AJ$1,MATCH(A115,Results!$A:$A,0)-1,0)),"")</f>
        <v>142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260</v>
      </c>
      <c r="B116" s="15" t="s">
        <v>33</v>
      </c>
      <c r="C116" s="16">
        <v>357</v>
      </c>
      <c r="D116" s="16">
        <v>161</v>
      </c>
      <c r="E116" s="17" t="s">
        <v>5</v>
      </c>
      <c r="F116">
        <f ca="1">IFERROR(IF(A116="","",OFFSET(Results!$AJ$1,MATCH(A116,Results!$A:$A,0)-1,0)),"")</f>
        <v>75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443</v>
      </c>
      <c r="B117" s="15" t="s">
        <v>332</v>
      </c>
      <c r="C117" s="16">
        <v>20</v>
      </c>
      <c r="D117" s="16">
        <v>12</v>
      </c>
      <c r="E117" s="17" t="s">
        <v>5</v>
      </c>
      <c r="F117">
        <f ca="1">IFERROR(IF(A117="","",OFFSET(Results!$AJ$1,MATCH(A117,Results!$A:$A,0)-1,0)),"")</f>
        <v>19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444</v>
      </c>
      <c r="B118" s="15" t="s">
        <v>81</v>
      </c>
      <c r="C118" s="16">
        <v>10000</v>
      </c>
      <c r="D118" s="16">
        <v>3001</v>
      </c>
      <c r="E118" s="17" t="s">
        <v>5</v>
      </c>
      <c r="F118">
        <f ca="1">IFERROR(IF(A118="","",OFFSET(Results!$AJ$1,MATCH(A118,Results!$A:$A,0)-1,0)),"")</f>
        <v>142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152</v>
      </c>
      <c r="B119" s="15" t="s">
        <v>175</v>
      </c>
      <c r="C119" s="16">
        <v>526</v>
      </c>
      <c r="D119" s="16">
        <v>601</v>
      </c>
      <c r="E119" s="17" t="s">
        <v>5</v>
      </c>
      <c r="F119">
        <f ca="1">IFERROR(IF(A119="","",OFFSET(Results!$AJ$1,MATCH(A119,Results!$A:$A,0)-1,0)),"")</f>
        <v>74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445</v>
      </c>
      <c r="B120" s="15" t="s">
        <v>78</v>
      </c>
      <c r="C120" s="16">
        <v>250</v>
      </c>
      <c r="D120" s="16">
        <v>501</v>
      </c>
      <c r="E120" s="17" t="s">
        <v>41</v>
      </c>
      <c r="F120">
        <f ca="1">IFERROR(IF(A120="","",OFFSET(Results!$AJ$1,MATCH(A120,Results!$A:$A,0)-1,0)),"")</f>
        <v>110</v>
      </c>
      <c r="G120" s="6">
        <f t="shared" ca="1" si="1"/>
        <v>-0.2</v>
      </c>
      <c r="H120" t="str">
        <f ca="1">IF(E120="","",OFFSET([1]LPGA!$AL$1,MATCH(A120,[1]LPGA!$E$1:$E$500,0)-1,0))</f>
        <v>QuinnBet: 500/1, 5pl, 1/4</v>
      </c>
    </row>
    <row r="121" spans="1:8" x14ac:dyDescent="0.25">
      <c r="A121" t="s">
        <v>446</v>
      </c>
      <c r="B121" s="15" t="s">
        <v>53</v>
      </c>
      <c r="C121" s="16">
        <v>233</v>
      </c>
      <c r="D121" s="16">
        <v>131</v>
      </c>
      <c r="E121" s="17" t="s">
        <v>5</v>
      </c>
      <c r="F121">
        <f ca="1">IFERROR(IF(A121="","",OFFSET(Results!$AJ$1,MATCH(A121,Results!$A:$A,0)-1,0)),"")</f>
        <v>52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153</v>
      </c>
      <c r="B122" s="15" t="s">
        <v>42</v>
      </c>
      <c r="C122" s="16">
        <v>714</v>
      </c>
      <c r="D122" s="16">
        <v>501</v>
      </c>
      <c r="E122" s="17" t="s">
        <v>5</v>
      </c>
      <c r="F122">
        <f ca="1">IFERROR(IF(A122="","",OFFSET(Results!$AJ$1,MATCH(A122,Results!$A:$A,0)-1,0)),"")</f>
        <v>52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110</v>
      </c>
      <c r="B123" s="15" t="s">
        <v>29</v>
      </c>
      <c r="C123" s="16">
        <v>833</v>
      </c>
      <c r="D123" s="16">
        <v>451</v>
      </c>
      <c r="E123" s="17" t="s">
        <v>5</v>
      </c>
      <c r="F123">
        <f ca="1">IFERROR(IF(A123="","",OFFSET(Results!$AJ$1,MATCH(A123,Results!$A:$A,0)-1,0)),"")</f>
        <v>10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447</v>
      </c>
      <c r="B124" s="15" t="s">
        <v>46</v>
      </c>
      <c r="C124" s="16">
        <v>556</v>
      </c>
      <c r="D124" s="16">
        <v>601</v>
      </c>
      <c r="E124" s="17" t="s">
        <v>5</v>
      </c>
      <c r="F124">
        <f ca="1">IFERROR(IF(A124="","",OFFSET(Results!$AJ$1,MATCH(A124,Results!$A:$A,0)-1,0)),"")</f>
        <v>61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154</v>
      </c>
      <c r="B125" s="15" t="s">
        <v>23</v>
      </c>
      <c r="C125" s="16">
        <v>2000</v>
      </c>
      <c r="D125" s="16">
        <v>751</v>
      </c>
      <c r="E125" s="17" t="s">
        <v>5</v>
      </c>
      <c r="F125">
        <f ca="1">IFERROR(IF(A125="","",OFFSET(Results!$AJ$1,MATCH(A125,Results!$A:$A,0)-1,0)),"")</f>
        <v>95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43</v>
      </c>
      <c r="B126" s="15" t="s">
        <v>270</v>
      </c>
      <c r="C126" s="16">
        <v>61</v>
      </c>
      <c r="D126" s="16">
        <v>41</v>
      </c>
      <c r="E126" s="17" t="s">
        <v>5</v>
      </c>
      <c r="F126">
        <f ca="1">IFERROR(IF(A126="","",OFFSET(Results!$AJ$1,MATCH(A126,Results!$A:$A,0)-1,0)),"")</f>
        <v>23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155</v>
      </c>
      <c r="B127" s="15" t="s">
        <v>51</v>
      </c>
      <c r="C127" s="16">
        <v>370</v>
      </c>
      <c r="D127" s="16">
        <v>351</v>
      </c>
      <c r="E127" s="17" t="s">
        <v>5</v>
      </c>
      <c r="F127">
        <f ca="1">IFERROR(IF(A127="","",OFFSET(Results!$AJ$1,MATCH(A127,Results!$A:$A,0)-1,0)),"")</f>
        <v>79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448</v>
      </c>
      <c r="B128" s="15" t="s">
        <v>179</v>
      </c>
      <c r="C128" s="16">
        <v>256</v>
      </c>
      <c r="D128" s="16">
        <v>111</v>
      </c>
      <c r="E128" s="17" t="s">
        <v>5</v>
      </c>
      <c r="F128">
        <f ca="1">IFERROR(IF(A128="","",OFFSET(Results!$AJ$1,MATCH(A128,Results!$A:$A,0)-1,0)),"")</f>
        <v>73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156</v>
      </c>
      <c r="B129" s="15" t="s">
        <v>29</v>
      </c>
      <c r="C129" s="16">
        <v>833</v>
      </c>
      <c r="D129" s="16">
        <v>501</v>
      </c>
      <c r="E129" s="17" t="s">
        <v>5</v>
      </c>
      <c r="F129">
        <f ca="1">IFERROR(IF(A129="","",OFFSET(Results!$AJ$1,MATCH(A129,Results!$A:$A,0)-1,0)),"")</f>
        <v>31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449</v>
      </c>
      <c r="B130" s="15" t="s">
        <v>298</v>
      </c>
      <c r="C130" s="16">
        <v>25</v>
      </c>
      <c r="D130" s="16">
        <v>17</v>
      </c>
      <c r="E130" s="17" t="s">
        <v>5</v>
      </c>
      <c r="F130">
        <f ca="1">IFERROR(IF(A130="","",OFFSET(Results!$AJ$1,MATCH(A130,Results!$A:$A,0)-1,0)),"")</f>
        <v>23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261</v>
      </c>
      <c r="B131" s="15" t="s">
        <v>27</v>
      </c>
      <c r="C131" s="16">
        <v>769</v>
      </c>
      <c r="D131" s="16">
        <v>601</v>
      </c>
      <c r="E131" s="17" t="s">
        <v>5</v>
      </c>
      <c r="F131">
        <f ca="1">IFERROR(IF(A131="","",OFFSET(Results!$AJ$1,MATCH(A131,Results!$A:$A,0)-1,0)),"")</f>
        <v>52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111</v>
      </c>
      <c r="B132" s="15" t="s">
        <v>78</v>
      </c>
      <c r="C132" s="16">
        <v>250</v>
      </c>
      <c r="D132" s="16">
        <v>161</v>
      </c>
      <c r="E132" s="17" t="s">
        <v>5</v>
      </c>
      <c r="F132">
        <f ca="1">IFERROR(IF(A132="","",OFFSET(Results!$AJ$1,MATCH(A132,Results!$A:$A,0)-1,0)),"")</f>
        <v>110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450</v>
      </c>
      <c r="B133" s="15" t="s">
        <v>81</v>
      </c>
      <c r="C133" s="16">
        <v>10000</v>
      </c>
      <c r="D133" s="16">
        <v>3001</v>
      </c>
      <c r="E133" s="17" t="s">
        <v>5</v>
      </c>
      <c r="F133">
        <f ca="1">IFERROR(IF(A133="","",OFFSET(Results!$AJ$1,MATCH(A133,Results!$A:$A,0)-1,0)),"")</f>
        <v>134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262</v>
      </c>
      <c r="B134" s="15" t="s">
        <v>245</v>
      </c>
      <c r="C134" s="16">
        <v>91</v>
      </c>
      <c r="D134" s="16">
        <v>101</v>
      </c>
      <c r="E134" s="17" t="s">
        <v>24</v>
      </c>
      <c r="F134">
        <f ca="1">IFERROR(IF(A134="","",OFFSET(Results!$AJ$1,MATCH(A134,Results!$A:$A,0)-1,0)),"")</f>
        <v>110</v>
      </c>
      <c r="G134" s="6">
        <f t="shared" ca="1" si="2"/>
        <v>-0.1</v>
      </c>
      <c r="H134" t="str">
        <f ca="1">IF(E134="","",OFFSET([1]LPGA!$AL$1,MATCH(A134,[1]LPGA!$E$1:$E$500,0)-1,0))</f>
        <v>Spreadex: 100/1, 6pl, 1/5</v>
      </c>
    </row>
    <row r="135" spans="1:8" x14ac:dyDescent="0.25">
      <c r="A135" t="s">
        <v>263</v>
      </c>
      <c r="B135" s="15" t="s">
        <v>37</v>
      </c>
      <c r="C135" s="16">
        <v>10000</v>
      </c>
      <c r="D135" s="16">
        <v>1501</v>
      </c>
      <c r="E135" s="17" t="s">
        <v>5</v>
      </c>
      <c r="F135">
        <f ca="1">IFERROR(IF(A135="","",OFFSET(Results!$AJ$1,MATCH(A135,Results!$A:$A,0)-1,0)),"")</f>
        <v>79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451</v>
      </c>
      <c r="B136" s="15" t="s">
        <v>87</v>
      </c>
      <c r="C136" s="16">
        <v>161</v>
      </c>
      <c r="D136" s="16">
        <v>81</v>
      </c>
      <c r="E136" s="17" t="s">
        <v>5</v>
      </c>
      <c r="F136">
        <f ca="1">IFERROR(IF(A136="","",OFFSET(Results!$AJ$1,MATCH(A136,Results!$A:$A,0)-1,0)),"")</f>
        <v>52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452</v>
      </c>
      <c r="B137" s="15" t="s">
        <v>52</v>
      </c>
      <c r="C137" s="16">
        <v>286</v>
      </c>
      <c r="D137" s="16">
        <v>111</v>
      </c>
      <c r="E137" s="17" t="s">
        <v>5</v>
      </c>
      <c r="F137">
        <f ca="1">IFERROR(IF(A137="","",OFFSET(Results!$AJ$1,MATCH(A137,Results!$A:$A,0)-1,0)),"")</f>
        <v>79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453</v>
      </c>
      <c r="B138" s="15" t="s">
        <v>76</v>
      </c>
      <c r="C138" s="16">
        <v>132</v>
      </c>
      <c r="D138" s="16">
        <v>101</v>
      </c>
      <c r="E138" s="17" t="s">
        <v>5</v>
      </c>
      <c r="F138">
        <f ca="1">IFERROR(IF(A138="","",OFFSET(Results!$AJ$1,MATCH(A138,Results!$A:$A,0)-1,0)),"")</f>
        <v>23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157</v>
      </c>
      <c r="B139" s="15" t="s">
        <v>454</v>
      </c>
      <c r="C139" s="16">
        <v>48</v>
      </c>
      <c r="D139" s="16">
        <v>46</v>
      </c>
      <c r="E139" s="17" t="s">
        <v>5</v>
      </c>
      <c r="F139">
        <f ca="1">IFERROR(IF(A139="","",OFFSET(Results!$AJ$1,MATCH(A139,Results!$A:$A,0)-1,0)),"")</f>
        <v>8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158</v>
      </c>
      <c r="B140" s="15" t="s">
        <v>36</v>
      </c>
      <c r="C140" s="16">
        <v>588</v>
      </c>
      <c r="D140" s="16">
        <v>401</v>
      </c>
      <c r="E140" s="17" t="s">
        <v>5</v>
      </c>
      <c r="F140">
        <f ca="1">IFERROR(IF(A140="","",OFFSET(Results!$AJ$1,MATCH(A140,Results!$A:$A,0)-1,0)),"")</f>
        <v>52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455</v>
      </c>
      <c r="B141" s="15" t="s">
        <v>38</v>
      </c>
      <c r="C141" s="16">
        <v>3333</v>
      </c>
      <c r="D141" s="16">
        <v>601</v>
      </c>
      <c r="E141" s="17" t="s">
        <v>5</v>
      </c>
      <c r="F141">
        <f ca="1">IFERROR(IF(A141="","",OFFSET(Results!$AJ$1,MATCH(A141,Results!$A:$A,0)-1,0)),"")</f>
        <v>131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159</v>
      </c>
      <c r="B142" s="15" t="s">
        <v>32</v>
      </c>
      <c r="C142" s="16">
        <v>2500</v>
      </c>
      <c r="D142" s="16">
        <v>1001</v>
      </c>
      <c r="E142" s="17" t="s">
        <v>5</v>
      </c>
      <c r="F142">
        <f ca="1">IFERROR(IF(A142="","",OFFSET(Results!$AJ$1,MATCH(A142,Results!$A:$A,0)-1,0)),"")</f>
        <v>110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265</v>
      </c>
      <c r="B143" s="15" t="s">
        <v>87</v>
      </c>
      <c r="C143" s="16">
        <v>161</v>
      </c>
      <c r="D143" s="16">
        <v>101</v>
      </c>
      <c r="E143" s="17" t="s">
        <v>5</v>
      </c>
      <c r="F143">
        <f ca="1">IFERROR(IF(A143="","",OFFSET(Results!$AJ$1,MATCH(A143,Results!$A:$A,0)-1,0)),"")</f>
        <v>47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456</v>
      </c>
      <c r="B144" s="15" t="s">
        <v>402</v>
      </c>
      <c r="C144" s="16">
        <v>103</v>
      </c>
      <c r="D144" s="16">
        <v>201</v>
      </c>
      <c r="E144" s="17" t="s">
        <v>1073</v>
      </c>
      <c r="F144">
        <f ca="1">IFERROR(IF(A144="","",OFFSET(Results!$AJ$1,MATCH(A144,Results!$A:$A,0)-1,0)),"")</f>
        <v>110</v>
      </c>
      <c r="G144" s="6">
        <f t="shared" ca="1" si="2"/>
        <v>-0.5</v>
      </c>
      <c r="H144" t="str">
        <f ca="1">IF(E144="","",OFFSET([1]LPGA!$AL$1,MATCH(A144,[1]LPGA!$E$1:$E$500,0)-1,0))</f>
        <v>QuinnBet: 200/1, 5pl, 1/4</v>
      </c>
    </row>
    <row r="145" spans="1:8" x14ac:dyDescent="0.25">
      <c r="A145" t="s">
        <v>85</v>
      </c>
      <c r="B145" s="15" t="s">
        <v>38</v>
      </c>
      <c r="C145" s="16">
        <v>3333</v>
      </c>
      <c r="D145" s="16">
        <v>1001</v>
      </c>
      <c r="E145" s="17" t="s">
        <v>5</v>
      </c>
      <c r="F145">
        <f ca="1">IFERROR(IF(A145="","",OFFSET(Results!$AJ$1,MATCH(A145,Results!$A:$A,0)-1,0)),"")</f>
        <v>139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86</v>
      </c>
      <c r="B146" s="15" t="s">
        <v>179</v>
      </c>
      <c r="C146" s="16">
        <v>256</v>
      </c>
      <c r="D146" s="16">
        <v>201</v>
      </c>
      <c r="E146" s="17" t="s">
        <v>5</v>
      </c>
      <c r="F146">
        <f ca="1">IFERROR(IF(A146="","",OFFSET(Results!$AJ$1,MATCH(A146,Results!$A:$A,0)-1,0)),"")</f>
        <v>10</v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266</v>
      </c>
      <c r="B147" s="15" t="s">
        <v>66</v>
      </c>
      <c r="C147" s="16">
        <v>244</v>
      </c>
      <c r="D147" s="16">
        <v>251</v>
      </c>
      <c r="E147" s="17" t="s">
        <v>5</v>
      </c>
      <c r="F147">
        <f ca="1">IFERROR(IF(A147="","",OFFSET(Results!$AJ$1,MATCH(A147,Results!$A:$A,0)-1,0)),"")</f>
        <v>95</v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160</v>
      </c>
      <c r="B148" s="15" t="s">
        <v>44</v>
      </c>
      <c r="C148" s="16">
        <v>385</v>
      </c>
      <c r="D148" s="16">
        <v>251</v>
      </c>
      <c r="E148" s="17" t="s">
        <v>5</v>
      </c>
      <c r="F148">
        <f ca="1">IFERROR(IF(A148="","",OFFSET(Results!$AJ$1,MATCH(A148,Results!$A:$A,0)-1,0)),"")</f>
        <v>131</v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161</v>
      </c>
      <c r="B149" s="15" t="s">
        <v>93</v>
      </c>
      <c r="C149" s="16">
        <v>625</v>
      </c>
      <c r="D149" s="16">
        <v>401</v>
      </c>
      <c r="E149" s="17" t="s">
        <v>5</v>
      </c>
      <c r="F149">
        <f ca="1">IFERROR(IF(A149="","",OFFSET(Results!$AJ$1,MATCH(A149,Results!$A:$A,0)-1,0)),"")</f>
        <v>45</v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267</v>
      </c>
      <c r="B150" s="15" t="s">
        <v>81</v>
      </c>
      <c r="C150" s="16">
        <v>10000</v>
      </c>
      <c r="D150" s="16">
        <v>1501</v>
      </c>
      <c r="E150" s="17" t="s">
        <v>5</v>
      </c>
      <c r="F150">
        <f ca="1">IFERROR(IF(A150="","",OFFSET(Results!$AJ$1,MATCH(A150,Results!$A:$A,0)-1,0)),"")</f>
        <v>95</v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268</v>
      </c>
      <c r="B151" s="15" t="s">
        <v>96</v>
      </c>
      <c r="C151" s="16">
        <v>74</v>
      </c>
      <c r="D151" s="16">
        <v>41</v>
      </c>
      <c r="E151" s="17" t="s">
        <v>5</v>
      </c>
      <c r="F151">
        <f ca="1">IFERROR(IF(A151="","",OFFSET(Results!$AJ$1,MATCH(A151,Results!$A:$A,0)-1,0)),"")</f>
        <v>12</v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457</v>
      </c>
      <c r="B152" s="15" t="s">
        <v>70</v>
      </c>
      <c r="C152" s="16">
        <v>101</v>
      </c>
      <c r="D152" s="16">
        <v>101</v>
      </c>
      <c r="E152" s="17" t="s">
        <v>5</v>
      </c>
      <c r="F152">
        <f ca="1">IFERROR(IF(A152="","",OFFSET(Results!$AJ$1,MATCH(A152,Results!$A:$A,0)-1,0)),"")</f>
        <v>19</v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162</v>
      </c>
      <c r="B153" s="15" t="s">
        <v>24</v>
      </c>
      <c r="C153" s="16">
        <v>1000</v>
      </c>
      <c r="D153" s="16">
        <v>2001</v>
      </c>
      <c r="E153" s="17" t="s">
        <v>24</v>
      </c>
      <c r="F153">
        <f ca="1">IFERROR(IF(A153="","",OFFSET(Results!$AJ$1,MATCH(A153,Results!$A:$A,0)-1,0)),"")</f>
        <v>138</v>
      </c>
      <c r="G153" s="6">
        <f t="shared" ca="1" si="2"/>
        <v>-0.1</v>
      </c>
      <c r="H153" t="str">
        <f ca="1">IF(E153="","",OFFSET([1]LPGA!$AL$1,MATCH(A153,[1]LPGA!$E$1:$E$500,0)-1,0))</f>
        <v>Bet365: 2000/1, 5pl, 1/4</v>
      </c>
    </row>
    <row r="154" spans="1:8" x14ac:dyDescent="0.25">
      <c r="A154" t="s">
        <v>458</v>
      </c>
      <c r="B154" s="15" t="s">
        <v>398</v>
      </c>
      <c r="C154" s="16">
        <v>172</v>
      </c>
      <c r="D154" s="16">
        <v>111</v>
      </c>
      <c r="E154" s="17" t="s">
        <v>5</v>
      </c>
      <c r="F154">
        <f ca="1">IFERROR(IF(A154="","",OFFSET(Results!$AJ$1,MATCH(A154,Results!$A:$A,0)-1,0)),"")</f>
        <v>95</v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459</v>
      </c>
      <c r="B155" s="15" t="s">
        <v>23</v>
      </c>
      <c r="C155" s="16">
        <v>2000</v>
      </c>
      <c r="D155" s="16">
        <v>301</v>
      </c>
      <c r="E155" s="17" t="s">
        <v>5</v>
      </c>
      <c r="F155">
        <f ca="1">IFERROR(IF(A155="","",OFFSET(Results!$AJ$1,MATCH(A155,Results!$A:$A,0)-1,0)),"")</f>
        <v>66</v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112</v>
      </c>
      <c r="B156" s="15" t="s">
        <v>32</v>
      </c>
      <c r="C156" s="16">
        <v>2500</v>
      </c>
      <c r="D156" s="16">
        <v>1001</v>
      </c>
      <c r="E156" s="17" t="s">
        <v>5</v>
      </c>
      <c r="F156">
        <f ca="1">IFERROR(IF(A156="","",OFFSET(Results!$AJ$1,MATCH(A156,Results!$A:$A,0)-1,0)),"")</f>
        <v>61</v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163</v>
      </c>
      <c r="B157" s="15" t="s">
        <v>81</v>
      </c>
      <c r="C157" s="16">
        <v>10000</v>
      </c>
      <c r="D157" s="16">
        <v>251</v>
      </c>
      <c r="E157" s="17" t="s">
        <v>5</v>
      </c>
      <c r="F157">
        <f ca="1">IFERROR(IF(A157="","",OFFSET(Results!$AJ$1,MATCH(A157,Results!$A:$A,0)-1,0)),"")</f>
        <v>110</v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210</v>
      </c>
      <c r="C2" s="16">
        <v>27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118</v>
      </c>
      <c r="C3" s="16">
        <v>179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460</v>
      </c>
      <c r="C4" s="16">
        <v>26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76</v>
      </c>
      <c r="C5" s="16">
        <v>132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52</v>
      </c>
      <c r="C6" s="16">
        <v>286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391</v>
      </c>
      <c r="C7" s="16">
        <v>185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81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81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37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113</v>
      </c>
      <c r="C11" s="16">
        <v>40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396</v>
      </c>
      <c r="C12" s="16">
        <v>63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51</v>
      </c>
      <c r="C13" s="16">
        <v>370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461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462</v>
      </c>
      <c r="C15" s="16">
        <v>20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80</v>
      </c>
      <c r="C16" s="16">
        <v>112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463</v>
      </c>
      <c r="C17" s="16">
        <v>16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76</v>
      </c>
      <c r="C18" s="16">
        <v>132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309</v>
      </c>
      <c r="C19" s="16">
        <v>68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81</v>
      </c>
      <c r="C20" s="16">
        <v>10000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188</v>
      </c>
      <c r="C21" s="16">
        <v>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464</v>
      </c>
      <c r="C22" s="16">
        <v>19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58</v>
      </c>
      <c r="C23" s="16">
        <v>169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41</v>
      </c>
      <c r="C24" s="16">
        <v>500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53</v>
      </c>
      <c r="C25" s="16">
        <v>233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44</v>
      </c>
      <c r="C26" s="16">
        <v>385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29</v>
      </c>
      <c r="C27" s="16">
        <v>833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465</v>
      </c>
      <c r="C28" s="16">
        <v>21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391</v>
      </c>
      <c r="C29" s="16">
        <v>185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466</v>
      </c>
      <c r="C30" s="16">
        <v>20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55</v>
      </c>
      <c r="C31" s="16">
        <v>238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60</v>
      </c>
      <c r="C32" s="16">
        <v>294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77</v>
      </c>
      <c r="C33" s="16">
        <v>278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467</v>
      </c>
      <c r="C34" s="16">
        <v>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468</v>
      </c>
      <c r="C35" s="16">
        <v>45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469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44</v>
      </c>
      <c r="C37" s="16">
        <v>385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91</v>
      </c>
      <c r="C38" s="16">
        <v>76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470</v>
      </c>
      <c r="C39" s="16">
        <v>30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23</v>
      </c>
      <c r="C40" s="16">
        <v>2000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57</v>
      </c>
      <c r="C41" s="16">
        <v>1667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224</v>
      </c>
      <c r="C42" s="16">
        <v>116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95</v>
      </c>
      <c r="C43" s="16">
        <v>102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101</v>
      </c>
      <c r="C44" s="16">
        <v>92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471</v>
      </c>
      <c r="C45" s="16">
        <v>28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51</v>
      </c>
      <c r="C46" s="16">
        <v>370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472</v>
      </c>
      <c r="C47" s="16">
        <v>88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328</v>
      </c>
      <c r="C48" s="16">
        <v>42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254</v>
      </c>
      <c r="C49" s="16">
        <v>115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193</v>
      </c>
      <c r="C50" s="16">
        <v>72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45</v>
      </c>
      <c r="C51" s="16">
        <v>1250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390</v>
      </c>
      <c r="C52" s="16">
        <v>75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57</v>
      </c>
      <c r="C53" s="16">
        <v>1667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60</v>
      </c>
      <c r="C54" s="16">
        <v>294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473</v>
      </c>
      <c r="C55" s="16">
        <v>13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317</v>
      </c>
      <c r="C56" s="16">
        <v>24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81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67</v>
      </c>
      <c r="C58" s="16">
        <v>128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62</v>
      </c>
      <c r="C59" s="16">
        <v>323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474</v>
      </c>
      <c r="C60" s="16">
        <v>10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475</v>
      </c>
      <c r="C61" s="16">
        <v>19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47</v>
      </c>
      <c r="C62" s="16">
        <v>145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107</v>
      </c>
      <c r="C63" s="16">
        <v>141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476</v>
      </c>
      <c r="C64" s="16">
        <v>27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477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54</v>
      </c>
      <c r="C66" s="16">
        <v>222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307</v>
      </c>
      <c r="C67" s="16">
        <v>8.4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478</v>
      </c>
      <c r="C68" s="16">
        <v>22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287</v>
      </c>
      <c r="C69" s="16">
        <v>95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479</v>
      </c>
      <c r="C70" s="16">
        <v>68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280</v>
      </c>
      <c r="C71" s="16">
        <v>204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397</v>
      </c>
      <c r="C72" s="16">
        <v>476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480</v>
      </c>
      <c r="C73" s="16">
        <v>20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327</v>
      </c>
      <c r="C74" s="16">
        <v>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398</v>
      </c>
      <c r="C75" s="16">
        <v>172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481</v>
      </c>
      <c r="C76" s="16">
        <v>154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81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55</v>
      </c>
      <c r="C78" s="16">
        <v>238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90</v>
      </c>
      <c r="C79" s="16">
        <v>127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50</v>
      </c>
      <c r="C80" s="16">
        <v>118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81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482</v>
      </c>
      <c r="C82" s="16">
        <v>50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36</v>
      </c>
      <c r="C83" s="16">
        <v>588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291</v>
      </c>
      <c r="C84" s="16">
        <v>33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49</v>
      </c>
      <c r="C85" s="16">
        <v>667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69</v>
      </c>
      <c r="C86" s="16">
        <v>111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483</v>
      </c>
      <c r="C87" s="16">
        <v>21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36</v>
      </c>
      <c r="C88" s="16">
        <v>588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484</v>
      </c>
      <c r="C89" s="16">
        <v>38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485</v>
      </c>
      <c r="C90" s="16">
        <v>31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49</v>
      </c>
      <c r="C91" s="16">
        <v>667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479</v>
      </c>
      <c r="C92" s="16">
        <v>68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319</v>
      </c>
      <c r="C93" s="16">
        <v>17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486</v>
      </c>
      <c r="C94" s="16">
        <v>77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175</v>
      </c>
      <c r="C95" s="16">
        <v>526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193</v>
      </c>
      <c r="C96" s="16">
        <v>72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65</v>
      </c>
      <c r="C97" s="16">
        <v>83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487</v>
      </c>
      <c r="C98" s="16">
        <v>16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75</v>
      </c>
      <c r="C99" s="16">
        <v>400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39</v>
      </c>
      <c r="C100" s="16">
        <v>313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488</v>
      </c>
      <c r="C101" s="16">
        <v>29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335</v>
      </c>
      <c r="C102" s="16">
        <v>37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280</v>
      </c>
      <c r="C103" s="16">
        <v>204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178</v>
      </c>
      <c r="C104" s="16">
        <v>72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274</v>
      </c>
      <c r="C105" s="16">
        <v>13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96</v>
      </c>
      <c r="C106" s="16">
        <v>74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81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489</v>
      </c>
      <c r="C108" s="16">
        <v>18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72</v>
      </c>
      <c r="C109" s="16">
        <v>333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41</v>
      </c>
      <c r="C110" s="16">
        <v>500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53</v>
      </c>
      <c r="C111" s="16">
        <v>233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490</v>
      </c>
      <c r="C112" s="16">
        <v>33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336</v>
      </c>
      <c r="C113" s="16">
        <v>88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491</v>
      </c>
      <c r="C114" s="16">
        <v>21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81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121</v>
      </c>
      <c r="C116" s="16">
        <v>108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492</v>
      </c>
      <c r="C117" s="16">
        <v>8.1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81</v>
      </c>
      <c r="C118" s="16">
        <v>10000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258</v>
      </c>
      <c r="C119" s="16">
        <v>130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493</v>
      </c>
      <c r="C120" s="16">
        <v>70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286</v>
      </c>
      <c r="C121" s="16">
        <v>66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58</v>
      </c>
      <c r="C122" s="16">
        <v>169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64</v>
      </c>
      <c r="C123" s="16">
        <v>208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388</v>
      </c>
      <c r="C124" s="16">
        <v>143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31</v>
      </c>
      <c r="C125" s="16">
        <v>435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494</v>
      </c>
      <c r="C126" s="16">
        <v>20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95</v>
      </c>
      <c r="C127" s="16">
        <v>102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394</v>
      </c>
      <c r="C128" s="16">
        <v>76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391</v>
      </c>
      <c r="C129" s="16">
        <v>185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495</v>
      </c>
      <c r="C130" s="16">
        <v>9.6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203</v>
      </c>
      <c r="C131" s="16">
        <v>196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310</v>
      </c>
      <c r="C132" s="16">
        <v>69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81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256</v>
      </c>
      <c r="C134" s="16">
        <v>29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28</v>
      </c>
      <c r="C135" s="16">
        <v>1429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281</v>
      </c>
      <c r="C136" s="16">
        <v>50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116</v>
      </c>
      <c r="C137" s="16">
        <v>87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273</v>
      </c>
      <c r="C138" s="16">
        <v>42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202</v>
      </c>
      <c r="C139" s="16">
        <v>17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168</v>
      </c>
      <c r="C140" s="16">
        <v>149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27</v>
      </c>
      <c r="C141" s="16">
        <v>769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397</v>
      </c>
      <c r="C142" s="16">
        <v>476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189</v>
      </c>
      <c r="C143" s="16">
        <v>49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496</v>
      </c>
      <c r="C144" s="16">
        <v>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34</v>
      </c>
      <c r="C145" s="16">
        <v>1111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96</v>
      </c>
      <c r="C146" s="16">
        <v>74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204</v>
      </c>
      <c r="C147" s="16">
        <v>71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279</v>
      </c>
      <c r="C148" s="16">
        <v>105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168</v>
      </c>
      <c r="C149" s="16">
        <v>149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37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423</v>
      </c>
      <c r="C151" s="16">
        <v>25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342</v>
      </c>
      <c r="C152" s="16">
        <v>31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179</v>
      </c>
      <c r="C153" s="16">
        <v>256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229</v>
      </c>
      <c r="C154" s="16">
        <v>50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46</v>
      </c>
      <c r="C155" s="16">
        <v>556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93</v>
      </c>
      <c r="C156" s="16">
        <v>625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302</v>
      </c>
      <c r="C2" s="16">
        <v>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497</v>
      </c>
      <c r="C3" s="16">
        <v>97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295</v>
      </c>
      <c r="C4" s="16">
        <v>16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498</v>
      </c>
      <c r="C5" s="16">
        <v>68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499</v>
      </c>
      <c r="C6" s="16">
        <v>133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95</v>
      </c>
      <c r="C7" s="16">
        <v>102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81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81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37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500</v>
      </c>
      <c r="C11" s="16">
        <v>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501</v>
      </c>
      <c r="C12" s="16">
        <v>35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118</v>
      </c>
      <c r="C13" s="16">
        <v>179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502</v>
      </c>
      <c r="C14" s="16">
        <v>13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503</v>
      </c>
      <c r="C15" s="16">
        <v>12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88</v>
      </c>
      <c r="C16" s="16">
        <v>60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504</v>
      </c>
      <c r="C17" s="16">
        <v>9.9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190</v>
      </c>
      <c r="C18" s="16">
        <v>70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198</v>
      </c>
      <c r="C19" s="16">
        <v>37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81</v>
      </c>
      <c r="C20" s="16">
        <v>10000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505</v>
      </c>
      <c r="C21" s="16">
        <v>31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506</v>
      </c>
      <c r="C22" s="16">
        <v>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116</v>
      </c>
      <c r="C23" s="16">
        <v>87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179</v>
      </c>
      <c r="C24" s="16">
        <v>256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119</v>
      </c>
      <c r="C25" s="16">
        <v>114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118</v>
      </c>
      <c r="C26" s="16">
        <v>179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79</v>
      </c>
      <c r="C27" s="16">
        <v>417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507</v>
      </c>
      <c r="C28" s="16">
        <v>13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287</v>
      </c>
      <c r="C29" s="16">
        <v>95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182</v>
      </c>
      <c r="C30" s="16">
        <v>12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508</v>
      </c>
      <c r="C31" s="16">
        <v>125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47</v>
      </c>
      <c r="C32" s="16">
        <v>145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61</v>
      </c>
      <c r="C33" s="16">
        <v>152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509</v>
      </c>
      <c r="C34" s="16">
        <v>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283</v>
      </c>
      <c r="C35" s="16">
        <v>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510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203</v>
      </c>
      <c r="C37" s="16">
        <v>196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185</v>
      </c>
      <c r="C38" s="16">
        <v>41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511</v>
      </c>
      <c r="C39" s="16">
        <v>18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26</v>
      </c>
      <c r="C40" s="16">
        <v>909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42</v>
      </c>
      <c r="C41" s="16">
        <v>714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441</v>
      </c>
      <c r="C42" s="16">
        <v>61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512</v>
      </c>
      <c r="C43" s="16">
        <v>54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229</v>
      </c>
      <c r="C44" s="16">
        <v>50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513</v>
      </c>
      <c r="C45" s="16">
        <v>17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73</v>
      </c>
      <c r="C46" s="16">
        <v>192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392</v>
      </c>
      <c r="C47" s="16">
        <v>47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514</v>
      </c>
      <c r="C48" s="16">
        <v>24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270</v>
      </c>
      <c r="C49" s="16">
        <v>61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113</v>
      </c>
      <c r="C50" s="16">
        <v>40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36</v>
      </c>
      <c r="C51" s="16">
        <v>588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515</v>
      </c>
      <c r="C52" s="16">
        <v>40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29</v>
      </c>
      <c r="C53" s="16">
        <v>833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388</v>
      </c>
      <c r="C54" s="16">
        <v>143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516</v>
      </c>
      <c r="C55" s="16">
        <v>8.1999999999999993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517</v>
      </c>
      <c r="C56" s="16">
        <v>15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81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309</v>
      </c>
      <c r="C58" s="16">
        <v>68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303</v>
      </c>
      <c r="C59" s="16">
        <v>159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518</v>
      </c>
      <c r="C60" s="16">
        <v>6.6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519</v>
      </c>
      <c r="C61" s="16">
        <v>12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169</v>
      </c>
      <c r="C62" s="16">
        <v>73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300</v>
      </c>
      <c r="C63" s="16">
        <v>74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326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520</v>
      </c>
      <c r="C65" s="16">
        <v>25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80</v>
      </c>
      <c r="C66" s="16">
        <v>112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521</v>
      </c>
      <c r="C67" s="16">
        <v>5.8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522</v>
      </c>
      <c r="C68" s="16">
        <v>13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191</v>
      </c>
      <c r="C69" s="16">
        <v>50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195</v>
      </c>
      <c r="C70" s="16">
        <v>38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523</v>
      </c>
      <c r="C71" s="16">
        <v>99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55</v>
      </c>
      <c r="C72" s="16">
        <v>238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524</v>
      </c>
      <c r="C73" s="16">
        <v>12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525</v>
      </c>
      <c r="C74" s="16">
        <v>12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526</v>
      </c>
      <c r="C75" s="16">
        <v>93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527</v>
      </c>
      <c r="C76" s="16">
        <v>81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81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82</v>
      </c>
      <c r="C78" s="16">
        <v>122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528</v>
      </c>
      <c r="C79" s="16">
        <v>67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286</v>
      </c>
      <c r="C80" s="16">
        <v>66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81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529</v>
      </c>
      <c r="C82" s="16">
        <v>28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179</v>
      </c>
      <c r="C83" s="16">
        <v>256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348</v>
      </c>
      <c r="C84" s="16">
        <v>20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62</v>
      </c>
      <c r="C85" s="16">
        <v>323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530</v>
      </c>
      <c r="C86" s="16">
        <v>59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531</v>
      </c>
      <c r="C87" s="16">
        <v>13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52</v>
      </c>
      <c r="C88" s="16">
        <v>286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532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533</v>
      </c>
      <c r="C90" s="16">
        <v>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48</v>
      </c>
      <c r="C91" s="16">
        <v>345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484</v>
      </c>
      <c r="C92" s="16">
        <v>38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374</v>
      </c>
      <c r="C93" s="16">
        <v>11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328</v>
      </c>
      <c r="C94" s="16">
        <v>42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55</v>
      </c>
      <c r="C95" s="16">
        <v>238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89</v>
      </c>
      <c r="C96" s="16">
        <v>39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183</v>
      </c>
      <c r="C97" s="16">
        <v>45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362</v>
      </c>
      <c r="C98" s="16">
        <v>10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280</v>
      </c>
      <c r="C99" s="16">
        <v>204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228</v>
      </c>
      <c r="C100" s="16">
        <v>164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355</v>
      </c>
      <c r="C101" s="16">
        <v>18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534</v>
      </c>
      <c r="C102" s="16">
        <v>22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70</v>
      </c>
      <c r="C103" s="16">
        <v>101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285</v>
      </c>
      <c r="C104" s="16">
        <v>40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516</v>
      </c>
      <c r="C105" s="16">
        <v>8.1999999999999993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264</v>
      </c>
      <c r="C106" s="16">
        <v>41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81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535</v>
      </c>
      <c r="C108" s="16">
        <v>11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398</v>
      </c>
      <c r="C109" s="16">
        <v>172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78</v>
      </c>
      <c r="C110" s="16">
        <v>250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84</v>
      </c>
      <c r="C111" s="16">
        <v>119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167</v>
      </c>
      <c r="C112" s="16">
        <v>19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347</v>
      </c>
      <c r="C113" s="16">
        <v>47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536</v>
      </c>
      <c r="C114" s="16">
        <v>13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81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425</v>
      </c>
      <c r="C116" s="16">
        <v>56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537</v>
      </c>
      <c r="C117" s="16">
        <v>5.5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81</v>
      </c>
      <c r="C118" s="16">
        <v>10000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479</v>
      </c>
      <c r="C119" s="16">
        <v>68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214</v>
      </c>
      <c r="C120" s="16">
        <v>38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180</v>
      </c>
      <c r="C121" s="16">
        <v>37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395</v>
      </c>
      <c r="C122" s="16">
        <v>86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121</v>
      </c>
      <c r="C123" s="16">
        <v>108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186</v>
      </c>
      <c r="C124" s="16">
        <v>75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68</v>
      </c>
      <c r="C125" s="16">
        <v>213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538</v>
      </c>
      <c r="C126" s="16">
        <v>12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290</v>
      </c>
      <c r="C127" s="16">
        <v>55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221</v>
      </c>
      <c r="C128" s="16">
        <v>42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539</v>
      </c>
      <c r="C129" s="16">
        <v>94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297</v>
      </c>
      <c r="C130" s="16">
        <v>6.4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523</v>
      </c>
      <c r="C131" s="16">
        <v>99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114</v>
      </c>
      <c r="C132" s="16">
        <v>38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81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540</v>
      </c>
      <c r="C134" s="16">
        <v>17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93</v>
      </c>
      <c r="C135" s="16">
        <v>625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173</v>
      </c>
      <c r="C136" s="16">
        <v>28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223</v>
      </c>
      <c r="C137" s="16">
        <v>47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316</v>
      </c>
      <c r="C138" s="16">
        <v>24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541</v>
      </c>
      <c r="C139" s="16">
        <v>11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401</v>
      </c>
      <c r="C140" s="16">
        <v>78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33</v>
      </c>
      <c r="C141" s="16">
        <v>357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53</v>
      </c>
      <c r="C142" s="16">
        <v>233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542</v>
      </c>
      <c r="C143" s="16">
        <v>28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543</v>
      </c>
      <c r="C144" s="16">
        <v>19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92</v>
      </c>
      <c r="C145" s="16">
        <v>455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544</v>
      </c>
      <c r="C146" s="16">
        <v>41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545</v>
      </c>
      <c r="C147" s="16">
        <v>39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546</v>
      </c>
      <c r="C148" s="16">
        <v>53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401</v>
      </c>
      <c r="C149" s="16">
        <v>78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38</v>
      </c>
      <c r="C150" s="16">
        <v>3333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547</v>
      </c>
      <c r="C151" s="16">
        <v>15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548</v>
      </c>
      <c r="C152" s="16">
        <v>18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67</v>
      </c>
      <c r="C153" s="16">
        <v>128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200</v>
      </c>
      <c r="C154" s="16">
        <v>28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77</v>
      </c>
      <c r="C155" s="16">
        <v>278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52</v>
      </c>
      <c r="C156" s="16">
        <v>286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282</v>
      </c>
      <c r="C2" s="16">
        <v>8.1999999999999993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114</v>
      </c>
      <c r="C3" s="16">
        <v>38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549</v>
      </c>
      <c r="C4" s="16">
        <v>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256</v>
      </c>
      <c r="C5" s="16">
        <v>29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550</v>
      </c>
      <c r="C6" s="16">
        <v>52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334</v>
      </c>
      <c r="C7" s="16">
        <v>40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81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81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32</v>
      </c>
      <c r="C10" s="16">
        <v>2500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207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551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286</v>
      </c>
      <c r="C13" s="16">
        <v>66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552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553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554</v>
      </c>
      <c r="C16" s="16">
        <v>25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555</v>
      </c>
      <c r="C17" s="16">
        <v>5.5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556</v>
      </c>
      <c r="C18" s="16">
        <v>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194</v>
      </c>
      <c r="C19" s="16">
        <v>17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81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557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558</v>
      </c>
      <c r="C22" s="16">
        <v>6.4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559</v>
      </c>
      <c r="C23" s="16">
        <v>35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120</v>
      </c>
      <c r="C24" s="16">
        <v>89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183</v>
      </c>
      <c r="C25" s="16">
        <v>45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190</v>
      </c>
      <c r="C26" s="16">
        <v>70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107</v>
      </c>
      <c r="C27" s="16">
        <v>141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560</v>
      </c>
      <c r="C28" s="16">
        <v>6.8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198</v>
      </c>
      <c r="C29" s="16">
        <v>37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561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562</v>
      </c>
      <c r="C31" s="16">
        <v>51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425</v>
      </c>
      <c r="C32" s="16">
        <v>56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546</v>
      </c>
      <c r="C33" s="16">
        <v>53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343</v>
      </c>
      <c r="C34" s="16">
        <v>5.0999999999999996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563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564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190</v>
      </c>
      <c r="C37" s="16">
        <v>70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565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566</v>
      </c>
      <c r="C39" s="16">
        <v>8.9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78</v>
      </c>
      <c r="C40" s="16">
        <v>250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64</v>
      </c>
      <c r="C41" s="16">
        <v>208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567</v>
      </c>
      <c r="C42" s="16">
        <v>26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325</v>
      </c>
      <c r="C43" s="16">
        <v>24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534</v>
      </c>
      <c r="C44" s="16">
        <v>22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345</v>
      </c>
      <c r="C45" s="16">
        <v>8.4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479</v>
      </c>
      <c r="C46" s="16">
        <v>68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568</v>
      </c>
      <c r="C47" s="16">
        <v>21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569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567</v>
      </c>
      <c r="C49" s="16">
        <v>26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355</v>
      </c>
      <c r="C50" s="16">
        <v>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64</v>
      </c>
      <c r="C51" s="16">
        <v>208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570</v>
      </c>
      <c r="C52" s="16">
        <v>18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55</v>
      </c>
      <c r="C53" s="16">
        <v>238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299</v>
      </c>
      <c r="C54" s="16">
        <v>53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571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572</v>
      </c>
      <c r="C56" s="16">
        <v>7.5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81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542</v>
      </c>
      <c r="C58" s="16">
        <v>28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88</v>
      </c>
      <c r="C59" s="16">
        <v>60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573</v>
      </c>
      <c r="C60" s="16">
        <v>3.9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574</v>
      </c>
      <c r="C61" s="16">
        <v>6.4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164</v>
      </c>
      <c r="C62" s="16">
        <v>31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575</v>
      </c>
      <c r="C63" s="16">
        <v>30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576</v>
      </c>
      <c r="C64" s="16">
        <v>8.1999999999999993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577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578</v>
      </c>
      <c r="C66" s="16">
        <v>44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579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353</v>
      </c>
      <c r="C68" s="16">
        <v>6.9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465</v>
      </c>
      <c r="C69" s="16">
        <v>21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301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114</v>
      </c>
      <c r="C71" s="16">
        <v>38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400</v>
      </c>
      <c r="C72" s="16">
        <v>83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580</v>
      </c>
      <c r="C73" s="16">
        <v>6.5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581</v>
      </c>
      <c r="C74" s="16">
        <v>6.5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214</v>
      </c>
      <c r="C75" s="16">
        <v>38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192</v>
      </c>
      <c r="C76" s="16">
        <v>33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37</v>
      </c>
      <c r="C77" s="16">
        <v>10000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223</v>
      </c>
      <c r="C78" s="16">
        <v>47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582</v>
      </c>
      <c r="C79" s="16">
        <v>28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583</v>
      </c>
      <c r="C80" s="16">
        <v>27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81</v>
      </c>
      <c r="C81" s="16">
        <v>10000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324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120</v>
      </c>
      <c r="C83" s="16">
        <v>89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584</v>
      </c>
      <c r="C84" s="16">
        <v>9.8000000000000007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389</v>
      </c>
      <c r="C85" s="16">
        <v>104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316</v>
      </c>
      <c r="C86" s="16">
        <v>24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585</v>
      </c>
      <c r="C87" s="16">
        <v>6.7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177</v>
      </c>
      <c r="C88" s="16">
        <v>100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313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586</v>
      </c>
      <c r="C90" s="16">
        <v>9.1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90</v>
      </c>
      <c r="C91" s="16">
        <v>127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314</v>
      </c>
      <c r="C92" s="16">
        <v>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587</v>
      </c>
      <c r="C93" s="16">
        <v>5.8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588</v>
      </c>
      <c r="C94" s="16">
        <v>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120</v>
      </c>
      <c r="C95" s="16">
        <v>89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589</v>
      </c>
      <c r="C96" s="16">
        <v>17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462</v>
      </c>
      <c r="C97" s="16">
        <v>20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590</v>
      </c>
      <c r="C98" s="16">
        <v>5.5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178</v>
      </c>
      <c r="C99" s="16">
        <v>72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441</v>
      </c>
      <c r="C100" s="16">
        <v>61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591</v>
      </c>
      <c r="C101" s="16">
        <v>8.6999999999999993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184</v>
      </c>
      <c r="C102" s="16">
        <v>10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592</v>
      </c>
      <c r="C103" s="16">
        <v>40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593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594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565</v>
      </c>
      <c r="C106" s="16">
        <v>18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63</v>
      </c>
      <c r="C107" s="16">
        <v>5000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595</v>
      </c>
      <c r="C108" s="16">
        <v>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596</v>
      </c>
      <c r="C109" s="16">
        <v>67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395</v>
      </c>
      <c r="C110" s="16">
        <v>86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183</v>
      </c>
      <c r="C111" s="16">
        <v>45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597</v>
      </c>
      <c r="C112" s="16">
        <v>9.4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494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598</v>
      </c>
      <c r="C114" s="16">
        <v>6.8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81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364</v>
      </c>
      <c r="C116" s="16">
        <v>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599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81</v>
      </c>
      <c r="C118" s="16">
        <v>10000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173</v>
      </c>
      <c r="C119" s="16">
        <v>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600</v>
      </c>
      <c r="C120" s="16">
        <v>17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513</v>
      </c>
      <c r="C121" s="16">
        <v>17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176</v>
      </c>
      <c r="C122" s="16">
        <v>35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601</v>
      </c>
      <c r="C123" s="16">
        <v>43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602</v>
      </c>
      <c r="C124" s="16">
        <v>31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486</v>
      </c>
      <c r="C125" s="16">
        <v>77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360</v>
      </c>
      <c r="C126" s="16">
        <v>6.6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603</v>
      </c>
      <c r="C127" s="16">
        <v>23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269</v>
      </c>
      <c r="C128" s="16">
        <v>19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114</v>
      </c>
      <c r="C129" s="16">
        <v>38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604</v>
      </c>
      <c r="C130" s="16">
        <v>3.8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605</v>
      </c>
      <c r="C131" s="16">
        <v>38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606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37</v>
      </c>
      <c r="C133" s="16">
        <v>10000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607</v>
      </c>
      <c r="C134" s="16">
        <v>8.6999999999999993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280</v>
      </c>
      <c r="C135" s="16">
        <v>204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608</v>
      </c>
      <c r="C136" s="16">
        <v>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373</v>
      </c>
      <c r="C137" s="16">
        <v>20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609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610</v>
      </c>
      <c r="C139" s="16">
        <v>5.8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164</v>
      </c>
      <c r="C140" s="16">
        <v>31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254</v>
      </c>
      <c r="C141" s="16">
        <v>115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403</v>
      </c>
      <c r="C142" s="16">
        <v>81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611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612</v>
      </c>
      <c r="C144" s="16">
        <v>9.6999999999999993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181</v>
      </c>
      <c r="C145" s="16">
        <v>139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292</v>
      </c>
      <c r="C146" s="16">
        <v>18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540</v>
      </c>
      <c r="C147" s="16">
        <v>17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613</v>
      </c>
      <c r="C148" s="16">
        <v>22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485</v>
      </c>
      <c r="C149" s="16">
        <v>31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29</v>
      </c>
      <c r="C150" s="16">
        <v>833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614</v>
      </c>
      <c r="C151" s="16">
        <v>7.8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615</v>
      </c>
      <c r="C152" s="16">
        <v>9.1999999999999993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189</v>
      </c>
      <c r="C153" s="16">
        <v>49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616</v>
      </c>
      <c r="C154" s="16">
        <v>13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526</v>
      </c>
      <c r="C155" s="16">
        <v>93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389</v>
      </c>
      <c r="C156" s="16">
        <v>104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617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517</v>
      </c>
      <c r="C3" s="16">
        <v>15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618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172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361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284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81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81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93</v>
      </c>
      <c r="C10" s="16">
        <v>625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337</v>
      </c>
      <c r="C11" s="16">
        <v>5.5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619</v>
      </c>
      <c r="C12" s="16">
        <v>7.2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620</v>
      </c>
      <c r="C13" s="16">
        <v>24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621</v>
      </c>
      <c r="C14" s="16">
        <v>3.7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622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623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624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625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626</v>
      </c>
      <c r="C19" s="16">
        <v>7.6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81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627</v>
      </c>
      <c r="C21" s="16">
        <v>6.6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628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206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470</v>
      </c>
      <c r="C24" s="16">
        <v>30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329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298</v>
      </c>
      <c r="C26" s="16">
        <v>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629</v>
      </c>
      <c r="C27" s="16">
        <v>46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630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631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632</v>
      </c>
      <c r="C30" s="16">
        <v>3.5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269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633</v>
      </c>
      <c r="C32" s="16">
        <v>21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278</v>
      </c>
      <c r="C33" s="16">
        <v>19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634</v>
      </c>
      <c r="C34" s="16">
        <v>2.9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635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636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339</v>
      </c>
      <c r="C37" s="16">
        <v>25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322</v>
      </c>
      <c r="C38" s="16">
        <v>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637</v>
      </c>
      <c r="C39" s="16">
        <v>4.5999999999999996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638</v>
      </c>
      <c r="C40" s="16">
        <v>71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639</v>
      </c>
      <c r="C41" s="16">
        <v>61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541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640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641</v>
      </c>
      <c r="C44" s="16">
        <v>9.3000000000000007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379</v>
      </c>
      <c r="C45" s="16">
        <v>4.3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364</v>
      </c>
      <c r="C46" s="16">
        <v>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642</v>
      </c>
      <c r="C47" s="16">
        <v>8.9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643</v>
      </c>
      <c r="C48" s="16">
        <v>5.7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368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644</v>
      </c>
      <c r="C50" s="16">
        <v>7.9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275</v>
      </c>
      <c r="C51" s="16">
        <v>62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645</v>
      </c>
      <c r="C52" s="16">
        <v>7.9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204</v>
      </c>
      <c r="C53" s="16">
        <v>71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361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646</v>
      </c>
      <c r="C55" s="16">
        <v>2.7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647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81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340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648</v>
      </c>
      <c r="C59" s="16">
        <v>22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649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650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651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652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371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653</v>
      </c>
      <c r="C65" s="16">
        <v>5.6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654</v>
      </c>
      <c r="C66" s="16">
        <v>17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655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656</v>
      </c>
      <c r="C68" s="16">
        <v>3.7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354</v>
      </c>
      <c r="C69" s="16">
        <v>9.1999999999999993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315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657</v>
      </c>
      <c r="C71" s="16">
        <v>15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471</v>
      </c>
      <c r="C72" s="16">
        <v>28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658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659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660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661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38</v>
      </c>
      <c r="C77" s="16">
        <v>3333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272</v>
      </c>
      <c r="C78" s="16">
        <v>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510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662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81</v>
      </c>
      <c r="C81" s="16">
        <v>10000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663</v>
      </c>
      <c r="C82" s="16">
        <v>6.2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664</v>
      </c>
      <c r="C83" s="16">
        <v>30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665</v>
      </c>
      <c r="C84" s="16">
        <v>4.9000000000000004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306</v>
      </c>
      <c r="C85" s="16">
        <v>36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351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666</v>
      </c>
      <c r="C87" s="16">
        <v>3.6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667</v>
      </c>
      <c r="C88" s="16">
        <v>34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668</v>
      </c>
      <c r="C89" s="16">
        <v>5.2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571</v>
      </c>
      <c r="C90" s="16">
        <v>4.5999999999999996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285</v>
      </c>
      <c r="C91" s="16">
        <v>40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669</v>
      </c>
      <c r="C92" s="16">
        <v>7.7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670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345</v>
      </c>
      <c r="C94" s="16">
        <v>8.4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671</v>
      </c>
      <c r="C95" s="16">
        <v>29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672</v>
      </c>
      <c r="C96" s="16">
        <v>7.7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673</v>
      </c>
      <c r="C97" s="16">
        <v>8.8000000000000007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674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372</v>
      </c>
      <c r="C99" s="16">
        <v>25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675</v>
      </c>
      <c r="C100" s="16">
        <v>22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676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677</v>
      </c>
      <c r="C102" s="16">
        <v>5.2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678</v>
      </c>
      <c r="C103" s="16">
        <v>15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679</v>
      </c>
      <c r="C104" s="16">
        <v>7.8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680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681</v>
      </c>
      <c r="C106" s="16">
        <v>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34</v>
      </c>
      <c r="C107" s="16">
        <v>1111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209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682</v>
      </c>
      <c r="C109" s="16">
        <v>24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683</v>
      </c>
      <c r="C110" s="16">
        <v>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654</v>
      </c>
      <c r="C111" s="16">
        <v>17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684</v>
      </c>
      <c r="C112" s="16">
        <v>4.7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685</v>
      </c>
      <c r="C113" s="16">
        <v>8.8000000000000007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686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81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211</v>
      </c>
      <c r="C116" s="16">
        <v>10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687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81</v>
      </c>
      <c r="C118" s="16">
        <v>10000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688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689</v>
      </c>
      <c r="C120" s="16">
        <v>7.6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690</v>
      </c>
      <c r="C121" s="16">
        <v>7.5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691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692</v>
      </c>
      <c r="C123" s="16">
        <v>17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693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166</v>
      </c>
      <c r="C125" s="16">
        <v>27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622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170</v>
      </c>
      <c r="C127" s="16">
        <v>9.9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694</v>
      </c>
      <c r="C128" s="16">
        <v>8.3000000000000007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308</v>
      </c>
      <c r="C129" s="16">
        <v>15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695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696</v>
      </c>
      <c r="C131" s="16">
        <v>15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697</v>
      </c>
      <c r="C132" s="16">
        <v>7.7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23</v>
      </c>
      <c r="C133" s="16">
        <v>2000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698</v>
      </c>
      <c r="C134" s="16">
        <v>4.5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350</v>
      </c>
      <c r="C135" s="16">
        <v>63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699</v>
      </c>
      <c r="C136" s="16">
        <v>6.2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700</v>
      </c>
      <c r="C137" s="16">
        <v>8.8000000000000007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383</v>
      </c>
      <c r="C138" s="16">
        <v>5.6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701</v>
      </c>
      <c r="C139" s="16">
        <v>3.3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702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545</v>
      </c>
      <c r="C141" s="16">
        <v>39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320</v>
      </c>
      <c r="C142" s="16">
        <v>28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703</v>
      </c>
      <c r="C143" s="16">
        <v>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704</v>
      </c>
      <c r="C144" s="16">
        <v>4.8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323</v>
      </c>
      <c r="C145" s="16">
        <v>43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705</v>
      </c>
      <c r="C146" s="16">
        <v>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706</v>
      </c>
      <c r="C147" s="16">
        <v>7.8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707</v>
      </c>
      <c r="C148" s="16">
        <v>9.5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708</v>
      </c>
      <c r="C149" s="16">
        <v>13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73</v>
      </c>
      <c r="C150" s="16">
        <v>192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709</v>
      </c>
      <c r="C151" s="16">
        <v>4.0999999999999996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710</v>
      </c>
      <c r="C152" s="16">
        <v>4.7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533</v>
      </c>
      <c r="C153" s="16">
        <v>18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711</v>
      </c>
      <c r="C154" s="16">
        <v>6.2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505</v>
      </c>
      <c r="C155" s="16">
        <v>31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559</v>
      </c>
      <c r="C156" s="16">
        <v>35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712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713</v>
      </c>
      <c r="C3" s="16">
        <v>8.3000000000000007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377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714</v>
      </c>
      <c r="C5" s="16">
        <v>7.1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715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716</v>
      </c>
      <c r="C7" s="16">
        <v>8.8000000000000007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81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81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74</v>
      </c>
      <c r="C10" s="16">
        <v>227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717</v>
      </c>
      <c r="C11" s="16">
        <v>3.7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718</v>
      </c>
      <c r="C12" s="16">
        <v>4.5999999999999996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719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720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721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722</v>
      </c>
      <c r="C16" s="16">
        <v>6.3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723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724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213</v>
      </c>
      <c r="C19" s="16">
        <v>4.8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81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725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726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727</v>
      </c>
      <c r="C23" s="16">
        <v>7.9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728</v>
      </c>
      <c r="C24" s="16">
        <v>16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612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729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196</v>
      </c>
      <c r="C27" s="16">
        <v>23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730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731</v>
      </c>
      <c r="C29" s="16">
        <v>8.5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732</v>
      </c>
      <c r="C30" s="16">
        <v>2.5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733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734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735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352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736</v>
      </c>
      <c r="C35" s="16">
        <v>3.9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737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738</v>
      </c>
      <c r="C37" s="16">
        <v>13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739</v>
      </c>
      <c r="C38" s="16">
        <v>5.0999999999999996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740</v>
      </c>
      <c r="C39" s="16">
        <v>3.1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501</v>
      </c>
      <c r="C40" s="16">
        <v>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321</v>
      </c>
      <c r="C41" s="16">
        <v>29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741</v>
      </c>
      <c r="C42" s="16">
        <v>6.4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742</v>
      </c>
      <c r="C43" s="16">
        <v>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743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744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745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746</v>
      </c>
      <c r="C47" s="16">
        <v>5.5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747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297</v>
      </c>
      <c r="C49" s="16">
        <v>6.4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748</v>
      </c>
      <c r="C50" s="16">
        <v>4.9000000000000004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243</v>
      </c>
      <c r="C51" s="16">
        <v>31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749</v>
      </c>
      <c r="C52" s="16">
        <v>4.9000000000000004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667</v>
      </c>
      <c r="C53" s="16">
        <v>34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750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751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752</v>
      </c>
      <c r="C56" s="16">
        <v>2.8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81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753</v>
      </c>
      <c r="C58" s="16">
        <v>6.8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754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755</v>
      </c>
      <c r="C60" s="16">
        <v>1.89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756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757</v>
      </c>
      <c r="C62" s="16">
        <v>7.2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344</v>
      </c>
      <c r="C63" s="16">
        <v>7.1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758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759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760</v>
      </c>
      <c r="C66" s="16">
        <v>9.4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761</v>
      </c>
      <c r="C67" s="16">
        <v>1.76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762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296</v>
      </c>
      <c r="C69" s="16">
        <v>5.6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763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330</v>
      </c>
      <c r="C71" s="16">
        <v>8.5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764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765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766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307</v>
      </c>
      <c r="C75" s="16">
        <v>8.4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767</v>
      </c>
      <c r="C76" s="16">
        <v>7.5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28</v>
      </c>
      <c r="C77" s="16">
        <v>1429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768</v>
      </c>
      <c r="C78" s="16">
        <v>9.9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366</v>
      </c>
      <c r="C79" s="16">
        <v>6.8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769</v>
      </c>
      <c r="C80" s="16">
        <v>6.7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81</v>
      </c>
      <c r="C81" s="16">
        <v>10000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770</v>
      </c>
      <c r="C82" s="16">
        <v>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551</v>
      </c>
      <c r="C83" s="16">
        <v>16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771</v>
      </c>
      <c r="C84" s="16">
        <v>3.3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511</v>
      </c>
      <c r="C85" s="16">
        <v>18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772</v>
      </c>
      <c r="C86" s="16">
        <v>6.2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773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774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775</v>
      </c>
      <c r="C89" s="16">
        <v>3.5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776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462</v>
      </c>
      <c r="C91" s="16">
        <v>20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777</v>
      </c>
      <c r="C92" s="16">
        <v>4.8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778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381</v>
      </c>
      <c r="C94" s="16">
        <v>5.2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779</v>
      </c>
      <c r="C95" s="16">
        <v>16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780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781</v>
      </c>
      <c r="C97" s="16">
        <v>5.4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782</v>
      </c>
      <c r="C98" s="16">
        <v>2.2999999999999998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318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783</v>
      </c>
      <c r="C100" s="16">
        <v>12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784</v>
      </c>
      <c r="C101" s="16">
        <v>3.1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785</v>
      </c>
      <c r="C102" s="16">
        <v>3.5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786</v>
      </c>
      <c r="C103" s="16">
        <v>8.8000000000000007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787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788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789</v>
      </c>
      <c r="C106" s="16">
        <v>5.0999999999999996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51</v>
      </c>
      <c r="C107" s="16">
        <v>370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790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791</v>
      </c>
      <c r="C109" s="16">
        <v>13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547</v>
      </c>
      <c r="C110" s="16">
        <v>15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597</v>
      </c>
      <c r="C111" s="16">
        <v>9.4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792</v>
      </c>
      <c r="C112" s="16">
        <v>3.2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793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794</v>
      </c>
      <c r="C114" s="16">
        <v>2.6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81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376</v>
      </c>
      <c r="C116" s="16">
        <v>6.1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795</v>
      </c>
      <c r="C117" s="16">
        <v>1.74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81</v>
      </c>
      <c r="C118" s="16">
        <v>10000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796</v>
      </c>
      <c r="C119" s="16">
        <v>6.9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797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798</v>
      </c>
      <c r="C121" s="16">
        <v>4.7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705</v>
      </c>
      <c r="C122" s="16">
        <v>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799</v>
      </c>
      <c r="C123" s="16">
        <v>9.6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800</v>
      </c>
      <c r="C124" s="16">
        <v>7.4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801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802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803</v>
      </c>
      <c r="C127" s="16">
        <v>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367</v>
      </c>
      <c r="C128" s="16">
        <v>5.0999999999999996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330</v>
      </c>
      <c r="C129" s="16">
        <v>8.5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804</v>
      </c>
      <c r="C130" s="16">
        <v>1.86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805</v>
      </c>
      <c r="C131" s="16">
        <v>8.5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780</v>
      </c>
      <c r="C132" s="16">
        <v>4.8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29</v>
      </c>
      <c r="C133" s="16">
        <v>833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806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164</v>
      </c>
      <c r="C135" s="16">
        <v>31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807</v>
      </c>
      <c r="C136" s="16">
        <v>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808</v>
      </c>
      <c r="C137" s="16">
        <v>5.4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809</v>
      </c>
      <c r="C138" s="16">
        <v>3.7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810</v>
      </c>
      <c r="C139" s="16">
        <v>2.4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346</v>
      </c>
      <c r="C140" s="16">
        <v>7.3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811</v>
      </c>
      <c r="C141" s="16">
        <v>20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288</v>
      </c>
      <c r="C142" s="16">
        <v>15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812</v>
      </c>
      <c r="C143" s="16">
        <v>3.9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813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375</v>
      </c>
      <c r="C145" s="16">
        <v>22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331</v>
      </c>
      <c r="C146" s="16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665</v>
      </c>
      <c r="C147" s="16">
        <v>4.9000000000000004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814</v>
      </c>
      <c r="C148" s="16">
        <v>5.8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338</v>
      </c>
      <c r="C149" s="16">
        <v>7.5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403</v>
      </c>
      <c r="C150" s="16">
        <v>81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815</v>
      </c>
      <c r="C151" s="16">
        <v>2.9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816</v>
      </c>
      <c r="C152" s="16">
        <v>3.2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817</v>
      </c>
      <c r="C153" s="16">
        <v>10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818</v>
      </c>
      <c r="C154" s="16">
        <v>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341</v>
      </c>
      <c r="C155" s="16">
        <v>16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819</v>
      </c>
      <c r="C156" s="16">
        <v>18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820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821</v>
      </c>
      <c r="C3" s="16">
        <v>5.6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822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823</v>
      </c>
      <c r="C5" s="16">
        <v>4.9000000000000004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824</v>
      </c>
      <c r="C6" s="16">
        <v>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825</v>
      </c>
      <c r="C7" s="16">
        <v>5.9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81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81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826</v>
      </c>
      <c r="C10" s="16">
        <v>106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827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828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322</v>
      </c>
      <c r="C13" s="16">
        <v>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829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830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831</v>
      </c>
      <c r="C16" s="16">
        <v>4.4000000000000004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832</v>
      </c>
      <c r="C17" s="16">
        <v>1.88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833</v>
      </c>
      <c r="C18" s="16">
        <v>4.9000000000000004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834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81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835</v>
      </c>
      <c r="C21" s="16">
        <v>3.1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836</v>
      </c>
      <c r="C22" s="16">
        <v>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837</v>
      </c>
      <c r="C23" s="16">
        <v>5.4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838</v>
      </c>
      <c r="C24" s="16">
        <v>9.9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839</v>
      </c>
      <c r="C25" s="16">
        <v>6.4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840</v>
      </c>
      <c r="C26" s="16">
        <v>8.5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841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382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842</v>
      </c>
      <c r="C29" s="16">
        <v>5.7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843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844</v>
      </c>
      <c r="C31" s="16">
        <v>6.9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384</v>
      </c>
      <c r="C32" s="16">
        <v>7.3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845</v>
      </c>
      <c r="C33" s="16">
        <v>7.1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846</v>
      </c>
      <c r="C34" s="16">
        <v>1.82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847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848</v>
      </c>
      <c r="C36" s="16">
        <v>1.97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805</v>
      </c>
      <c r="C37" s="16">
        <v>8.5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849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850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356</v>
      </c>
      <c r="C40" s="16">
        <v>20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851</v>
      </c>
      <c r="C41" s="16">
        <v>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852</v>
      </c>
      <c r="C42" s="16">
        <v>4.5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201</v>
      </c>
      <c r="C43" s="16">
        <v>4.2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215</v>
      </c>
      <c r="C44" s="16">
        <v>4.0999999999999996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853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212</v>
      </c>
      <c r="C46" s="16">
        <v>8.4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854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752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855</v>
      </c>
      <c r="C49" s="16">
        <v>4.5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856</v>
      </c>
      <c r="C50" s="16">
        <v>3.6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570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857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858</v>
      </c>
      <c r="C53" s="16">
        <v>19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859</v>
      </c>
      <c r="C54" s="16">
        <v>7.1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860</v>
      </c>
      <c r="C55" s="16">
        <v>1.73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861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81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862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863</v>
      </c>
      <c r="C59" s="16">
        <v>7.8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864</v>
      </c>
      <c r="C60" s="16">
        <v>1.6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865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866</v>
      </c>
      <c r="C62" s="16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867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868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869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369</v>
      </c>
      <c r="C66" s="16">
        <v>6.2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870</v>
      </c>
      <c r="C67" s="16">
        <v>1.52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871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872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873</v>
      </c>
      <c r="C70" s="16">
        <v>3.5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874</v>
      </c>
      <c r="C71" s="16">
        <v>5.7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875</v>
      </c>
      <c r="C72" s="16">
        <v>9.1999999999999993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876</v>
      </c>
      <c r="C73" s="16">
        <v>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877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304</v>
      </c>
      <c r="C75" s="16">
        <v>5.6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878</v>
      </c>
      <c r="C76" s="16">
        <v>5.2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46</v>
      </c>
      <c r="C77" s="16">
        <v>556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879</v>
      </c>
      <c r="C78" s="16">
        <v>6.5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880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881</v>
      </c>
      <c r="C80" s="16">
        <v>4.5999999999999996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81</v>
      </c>
      <c r="C81" s="16">
        <v>10000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882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584</v>
      </c>
      <c r="C83" s="16">
        <v>9.8000000000000007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883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884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885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886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887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888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889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890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891</v>
      </c>
      <c r="C92" s="16">
        <v>3.5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892</v>
      </c>
      <c r="C93" s="16">
        <v>1.93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893</v>
      </c>
      <c r="C94" s="16">
        <v>3.7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276</v>
      </c>
      <c r="C95" s="16">
        <v>9.6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894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895</v>
      </c>
      <c r="C97" s="16">
        <v>3.9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896</v>
      </c>
      <c r="C98" s="16">
        <v>1.89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333</v>
      </c>
      <c r="C99" s="16">
        <v>8.6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349</v>
      </c>
      <c r="C100" s="16">
        <v>7.8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897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898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899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856</v>
      </c>
      <c r="C104" s="16">
        <v>3.6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380</v>
      </c>
      <c r="C105" s="16">
        <v>1.72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900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118</v>
      </c>
      <c r="C107" s="16">
        <v>179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901</v>
      </c>
      <c r="C108" s="16">
        <v>1.97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902</v>
      </c>
      <c r="C109" s="16">
        <v>8.3000000000000007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305</v>
      </c>
      <c r="C110" s="16">
        <v>9.6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903</v>
      </c>
      <c r="C111" s="16">
        <v>6.3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385</v>
      </c>
      <c r="C112" s="16">
        <v>2.5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904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905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81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371</v>
      </c>
      <c r="C116" s="16">
        <v>4.3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906</v>
      </c>
      <c r="C117" s="16">
        <v>1.5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81</v>
      </c>
      <c r="C118" s="16">
        <v>10000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710</v>
      </c>
      <c r="C119" s="16">
        <v>4.7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907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908</v>
      </c>
      <c r="C121" s="16">
        <v>3.4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808</v>
      </c>
      <c r="C122" s="16">
        <v>5.4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205</v>
      </c>
      <c r="C123" s="16">
        <v>6.3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909</v>
      </c>
      <c r="C124" s="16">
        <v>5.0999999999999996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910</v>
      </c>
      <c r="C125" s="16">
        <v>9.1999999999999993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911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912</v>
      </c>
      <c r="C127" s="16">
        <v>4.2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913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914</v>
      </c>
      <c r="C129" s="16">
        <v>5.8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915</v>
      </c>
      <c r="C130" s="16">
        <v>1.58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916</v>
      </c>
      <c r="C131" s="16">
        <v>5.7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917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51</v>
      </c>
      <c r="C133" s="16">
        <v>370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918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919</v>
      </c>
      <c r="C135" s="16">
        <v>18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744</v>
      </c>
      <c r="C136" s="16">
        <v>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920</v>
      </c>
      <c r="C137" s="16">
        <v>3.9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921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922</v>
      </c>
      <c r="C139" s="16">
        <v>1.92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923</v>
      </c>
      <c r="C140" s="16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172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924</v>
      </c>
      <c r="C142" s="16">
        <v>9.3000000000000007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925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883</v>
      </c>
      <c r="C144" s="16">
        <v>2.5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358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926</v>
      </c>
      <c r="C146" s="16">
        <v>3.6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927</v>
      </c>
      <c r="C147" s="16">
        <v>3.5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928</v>
      </c>
      <c r="C148" s="16">
        <v>4.0999999999999996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357</v>
      </c>
      <c r="C149" s="16">
        <v>5.0999999999999996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578</v>
      </c>
      <c r="C150" s="16">
        <v>44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929</v>
      </c>
      <c r="C151" s="16">
        <v>2.2000000000000002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930</v>
      </c>
      <c r="C152" s="16">
        <v>2.5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931</v>
      </c>
      <c r="C153" s="16">
        <v>6.7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932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933</v>
      </c>
      <c r="C155" s="16">
        <v>10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934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935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122</v>
      </c>
      <c r="B3" s="15" t="s">
        <v>936</v>
      </c>
      <c r="C3" s="16">
        <v>1.62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937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404</v>
      </c>
      <c r="B5" s="15" t="s">
        <v>938</v>
      </c>
      <c r="C5" s="16">
        <v>1.73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123</v>
      </c>
      <c r="B6" s="15" t="s">
        <v>939</v>
      </c>
      <c r="C6" s="16">
        <v>1.49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405</v>
      </c>
      <c r="B7" s="15" t="s">
        <v>940</v>
      </c>
      <c r="C7" s="16">
        <v>1.59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406</v>
      </c>
      <c r="B8" s="15" t="s">
        <v>941</v>
      </c>
      <c r="C8" s="16">
        <v>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407</v>
      </c>
      <c r="B9" s="15" t="s">
        <v>942</v>
      </c>
      <c r="C9" s="16">
        <v>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408</v>
      </c>
      <c r="B10" s="15" t="s">
        <v>943</v>
      </c>
      <c r="C10" s="16">
        <v>1.04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409</v>
      </c>
      <c r="B11" s="15" t="s">
        <v>944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217</v>
      </c>
      <c r="B12" s="15" t="s">
        <v>945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124</v>
      </c>
      <c r="B13" s="15" t="s">
        <v>946</v>
      </c>
      <c r="C13" s="16">
        <v>1.43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947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410</v>
      </c>
      <c r="B15" s="15" t="s">
        <v>948</v>
      </c>
      <c r="C15" s="16">
        <v>3.5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219</v>
      </c>
      <c r="B16" s="15" t="s">
        <v>949</v>
      </c>
      <c r="C16" s="16">
        <v>1.8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411</v>
      </c>
      <c r="B17" s="15" t="s">
        <v>950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220</v>
      </c>
      <c r="B18" s="15" t="s">
        <v>951</v>
      </c>
      <c r="C18" s="16">
        <v>1.73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97</v>
      </c>
      <c r="B19" s="15" t="s">
        <v>911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412</v>
      </c>
      <c r="B20" s="15" t="s">
        <v>941</v>
      </c>
      <c r="C20" s="16">
        <v>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98</v>
      </c>
      <c r="B21" s="15" t="s">
        <v>952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99</v>
      </c>
      <c r="B22" s="15" t="s">
        <v>953</v>
      </c>
      <c r="C22" s="16">
        <v>3.6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125</v>
      </c>
      <c r="B23" s="15" t="s">
        <v>954</v>
      </c>
      <c r="C23" s="16">
        <v>1.65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126</v>
      </c>
      <c r="B24" s="15" t="s">
        <v>955</v>
      </c>
      <c r="C24" s="16">
        <v>1.35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127</v>
      </c>
      <c r="B25" s="15" t="s">
        <v>956</v>
      </c>
      <c r="C25" s="16">
        <v>1.53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128</v>
      </c>
      <c r="B26" s="15" t="s">
        <v>957</v>
      </c>
      <c r="C26" s="16">
        <v>1.41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413</v>
      </c>
      <c r="B27" s="15" t="s">
        <v>958</v>
      </c>
      <c r="C27" s="16">
        <v>1.26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100</v>
      </c>
      <c r="B28" s="15" t="s">
        <v>908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129</v>
      </c>
      <c r="B29" s="15" t="s">
        <v>959</v>
      </c>
      <c r="C29" s="16">
        <v>1.61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222</v>
      </c>
      <c r="B30" s="15" t="s">
        <v>960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130</v>
      </c>
      <c r="B31" s="15" t="s">
        <v>961</v>
      </c>
      <c r="C31" s="16">
        <v>1.5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131</v>
      </c>
      <c r="B32" s="15" t="s">
        <v>962</v>
      </c>
      <c r="C32" s="16">
        <v>1.47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225</v>
      </c>
      <c r="B33" s="15" t="s">
        <v>963</v>
      </c>
      <c r="C33" s="16">
        <v>1.48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226</v>
      </c>
      <c r="B34" s="15" t="s">
        <v>964</v>
      </c>
      <c r="C34" s="16">
        <v>4.3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227</v>
      </c>
      <c r="B35" s="15" t="s">
        <v>359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414</v>
      </c>
      <c r="B36" s="15" t="s">
        <v>965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415</v>
      </c>
      <c r="B37" s="15" t="s">
        <v>966</v>
      </c>
      <c r="C37" s="16">
        <v>1.4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416</v>
      </c>
      <c r="B38" s="15" t="s">
        <v>967</v>
      </c>
      <c r="C38" s="16">
        <v>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968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417</v>
      </c>
      <c r="B40" s="15" t="s">
        <v>969</v>
      </c>
      <c r="C40" s="16">
        <v>1.18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132</v>
      </c>
      <c r="B41" s="15" t="s">
        <v>970</v>
      </c>
      <c r="C41" s="16">
        <v>1.21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133</v>
      </c>
      <c r="B42" s="15" t="s">
        <v>971</v>
      </c>
      <c r="C42" s="16">
        <v>1.81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418</v>
      </c>
      <c r="B43" s="15" t="s">
        <v>972</v>
      </c>
      <c r="C43" s="16">
        <v>1.85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134</v>
      </c>
      <c r="B44" s="15" t="s">
        <v>973</v>
      </c>
      <c r="C44" s="16">
        <v>1.9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419</v>
      </c>
      <c r="B45" s="15" t="s">
        <v>974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135</v>
      </c>
      <c r="B46" s="15" t="s">
        <v>975</v>
      </c>
      <c r="C46" s="16">
        <v>1.41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230</v>
      </c>
      <c r="B47" s="15" t="s">
        <v>976</v>
      </c>
      <c r="C47" s="16">
        <v>1.94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231</v>
      </c>
      <c r="B48" s="15" t="s">
        <v>977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232</v>
      </c>
      <c r="B49" s="15" t="s">
        <v>978</v>
      </c>
      <c r="C49" s="16">
        <v>1.8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136</v>
      </c>
      <c r="B50" s="15" t="s">
        <v>979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137</v>
      </c>
      <c r="B51" s="15" t="s">
        <v>980</v>
      </c>
      <c r="C51" s="16">
        <v>1.2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233</v>
      </c>
      <c r="B52" s="15" t="s">
        <v>981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420</v>
      </c>
      <c r="B53" s="15" t="s">
        <v>982</v>
      </c>
      <c r="C53" s="16">
        <v>1.19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138</v>
      </c>
      <c r="B54" s="15" t="s">
        <v>983</v>
      </c>
      <c r="C54" s="16">
        <v>1.48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234</v>
      </c>
      <c r="B55" s="15" t="s">
        <v>984</v>
      </c>
      <c r="C55" s="16">
        <v>4.8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235</v>
      </c>
      <c r="B56" s="15" t="s">
        <v>985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422</v>
      </c>
      <c r="B57" s="15" t="s">
        <v>941</v>
      </c>
      <c r="C57" s="16">
        <v>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102</v>
      </c>
      <c r="B58" s="15" t="s">
        <v>986</v>
      </c>
      <c r="C58" s="16">
        <v>1.75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236</v>
      </c>
      <c r="B59" s="15" t="s">
        <v>987</v>
      </c>
      <c r="C59" s="16">
        <v>1.44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237</v>
      </c>
      <c r="B60" s="15" t="s">
        <v>988</v>
      </c>
      <c r="C60" s="16">
        <v>5.7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424</v>
      </c>
      <c r="B61" s="15" t="s">
        <v>989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426</v>
      </c>
      <c r="B62" s="15" t="s">
        <v>990</v>
      </c>
      <c r="C62" s="16">
        <v>1.72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238</v>
      </c>
      <c r="B63" s="15" t="s">
        <v>991</v>
      </c>
      <c r="C63" s="16">
        <v>1.72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992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239</v>
      </c>
      <c r="B65" s="15" t="s">
        <v>993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240</v>
      </c>
      <c r="B66" s="15" t="s">
        <v>994</v>
      </c>
      <c r="C66" s="16">
        <v>1.56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427</v>
      </c>
      <c r="B67" s="15" t="s">
        <v>995</v>
      </c>
      <c r="C67" s="16">
        <v>6.5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429</v>
      </c>
      <c r="B68" s="15" t="s">
        <v>996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139</v>
      </c>
      <c r="B69" s="15" t="s">
        <v>997</v>
      </c>
      <c r="C69" s="16">
        <v>1.92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241</v>
      </c>
      <c r="B70" s="15" t="s">
        <v>998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83</v>
      </c>
      <c r="B71" s="15" t="s">
        <v>999</v>
      </c>
      <c r="C71" s="16">
        <v>1.61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242</v>
      </c>
      <c r="B72" s="15" t="s">
        <v>1000</v>
      </c>
      <c r="C72" s="16">
        <v>1.37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103</v>
      </c>
      <c r="B73" s="15" t="s">
        <v>856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1001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431</v>
      </c>
      <c r="B75" s="15" t="s">
        <v>1002</v>
      </c>
      <c r="C75" s="16">
        <v>1.61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244</v>
      </c>
      <c r="B76" s="15" t="s">
        <v>1003</v>
      </c>
      <c r="C76" s="16">
        <v>1.68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432</v>
      </c>
      <c r="B77" s="15" t="s">
        <v>1004</v>
      </c>
      <c r="C77" s="16">
        <v>1.01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140</v>
      </c>
      <c r="B78" s="15" t="s">
        <v>1005</v>
      </c>
      <c r="C78" s="16">
        <v>1.53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56</v>
      </c>
      <c r="B79" s="15" t="s">
        <v>1006</v>
      </c>
      <c r="C79" s="16">
        <v>1.77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141</v>
      </c>
      <c r="B80" s="15" t="s">
        <v>1007</v>
      </c>
      <c r="C80" s="16">
        <v>1.76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433</v>
      </c>
      <c r="B81" s="15" t="s">
        <v>941</v>
      </c>
      <c r="C81" s="16">
        <v>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142</v>
      </c>
      <c r="B82" s="15" t="s">
        <v>1008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1009</v>
      </c>
      <c r="C83" s="16">
        <v>1.35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434</v>
      </c>
      <c r="B84" s="15" t="s">
        <v>1010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144</v>
      </c>
      <c r="B85" s="15" t="s">
        <v>1011</v>
      </c>
      <c r="C85" s="16">
        <v>1.31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246</v>
      </c>
      <c r="B86" s="15" t="s">
        <v>1012</v>
      </c>
      <c r="C86" s="16">
        <v>1.84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247</v>
      </c>
      <c r="B87" s="15" t="s">
        <v>363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248</v>
      </c>
      <c r="B88" s="15" t="s">
        <v>1013</v>
      </c>
      <c r="C88" s="16">
        <v>1.33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249</v>
      </c>
      <c r="B89" s="15" t="s">
        <v>1014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250</v>
      </c>
      <c r="B90" s="15" t="s">
        <v>1015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1016</v>
      </c>
      <c r="C91" s="16">
        <v>1.29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1017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435</v>
      </c>
      <c r="B93" s="15" t="s">
        <v>1018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106</v>
      </c>
      <c r="B94" s="15" t="s">
        <v>386</v>
      </c>
      <c r="C94" s="16">
        <v>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146</v>
      </c>
      <c r="B95" s="15" t="s">
        <v>1019</v>
      </c>
      <c r="C95" s="16">
        <v>1.35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436</v>
      </c>
      <c r="B96" s="15" t="s">
        <v>998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251</v>
      </c>
      <c r="B97" s="15" t="s">
        <v>1020</v>
      </c>
      <c r="C97" s="16">
        <v>1.95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437</v>
      </c>
      <c r="B98" s="15" t="s">
        <v>1021</v>
      </c>
      <c r="C98" s="16">
        <v>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438</v>
      </c>
      <c r="B99" s="15" t="s">
        <v>1022</v>
      </c>
      <c r="C99" s="16">
        <v>1.41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147</v>
      </c>
      <c r="B100" s="15" t="s">
        <v>1023</v>
      </c>
      <c r="C100" s="16">
        <v>1.44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252</v>
      </c>
      <c r="B101" s="15" t="s">
        <v>1024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253</v>
      </c>
      <c r="B102" s="15" t="s">
        <v>1025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439</v>
      </c>
      <c r="B103" s="15" t="s">
        <v>1026</v>
      </c>
      <c r="C103" s="16">
        <v>1.59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40</v>
      </c>
      <c r="B104" s="15" t="s">
        <v>1027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255</v>
      </c>
      <c r="B105" s="15" t="s">
        <v>365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148</v>
      </c>
      <c r="B106" s="15" t="s">
        <v>1028</v>
      </c>
      <c r="C106" s="16">
        <v>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149</v>
      </c>
      <c r="B107" s="15" t="s">
        <v>1029</v>
      </c>
      <c r="C107" s="16">
        <v>1.03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108</v>
      </c>
      <c r="B108" s="15" t="s">
        <v>1030</v>
      </c>
      <c r="C108" s="16">
        <v>3.8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150</v>
      </c>
      <c r="B109" s="15" t="s">
        <v>1031</v>
      </c>
      <c r="C109" s="16">
        <v>1.42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440</v>
      </c>
      <c r="B110" s="15" t="s">
        <v>1032</v>
      </c>
      <c r="C110" s="16">
        <v>1.36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151</v>
      </c>
      <c r="B111" s="15" t="s">
        <v>1033</v>
      </c>
      <c r="C111" s="16">
        <v>1.55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109</v>
      </c>
      <c r="B112" s="15" t="s">
        <v>1034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257</v>
      </c>
      <c r="B113" s="15" t="s">
        <v>1035</v>
      </c>
      <c r="C113" s="16">
        <v>1.95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259</v>
      </c>
      <c r="B114" s="15" t="s">
        <v>1036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442</v>
      </c>
      <c r="B115" s="15" t="s">
        <v>941</v>
      </c>
      <c r="C115" s="16">
        <v>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260</v>
      </c>
      <c r="B116" s="15" t="s">
        <v>1037</v>
      </c>
      <c r="C116" s="16">
        <v>1.84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443</v>
      </c>
      <c r="B117" s="15" t="s">
        <v>1038</v>
      </c>
      <c r="C117" s="16">
        <v>6.6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444</v>
      </c>
      <c r="B118" s="15" t="s">
        <v>941</v>
      </c>
      <c r="C118" s="16">
        <v>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152</v>
      </c>
      <c r="B119" s="15" t="s">
        <v>1039</v>
      </c>
      <c r="C119" s="16">
        <v>1.76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445</v>
      </c>
      <c r="B120" s="15" t="s">
        <v>1040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446</v>
      </c>
      <c r="B121" s="15" t="s">
        <v>1041</v>
      </c>
      <c r="C121" s="16">
        <v>2.1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153</v>
      </c>
      <c r="B122" s="15" t="s">
        <v>1042</v>
      </c>
      <c r="C122" s="16">
        <v>1.64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378</v>
      </c>
      <c r="C123" s="16">
        <v>1.54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447</v>
      </c>
      <c r="B124" s="15" t="s">
        <v>1043</v>
      </c>
      <c r="C124" s="16">
        <v>1.68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154</v>
      </c>
      <c r="B125" s="15" t="s">
        <v>1044</v>
      </c>
      <c r="C125" s="16">
        <v>1.37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43</v>
      </c>
      <c r="B126" s="15" t="s">
        <v>1045</v>
      </c>
      <c r="C126" s="16">
        <v>3.5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155</v>
      </c>
      <c r="B127" s="15" t="s">
        <v>1046</v>
      </c>
      <c r="C127" s="16">
        <v>1.87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448</v>
      </c>
      <c r="B128" s="15" t="s">
        <v>1047</v>
      </c>
      <c r="C128" s="16">
        <v>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156</v>
      </c>
      <c r="B129" s="15" t="s">
        <v>1048</v>
      </c>
      <c r="C129" s="16">
        <v>1.61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449</v>
      </c>
      <c r="B130" s="15" t="s">
        <v>1049</v>
      </c>
      <c r="C130" s="16">
        <v>5.8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261</v>
      </c>
      <c r="B131" s="15" t="s">
        <v>1050</v>
      </c>
      <c r="C131" s="16">
        <v>1.61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111</v>
      </c>
      <c r="B132" s="15" t="s">
        <v>998</v>
      </c>
      <c r="C132" s="16">
        <v>2.1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1051</v>
      </c>
      <c r="C133" s="16">
        <v>1.02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262</v>
      </c>
      <c r="B134" s="15" t="s">
        <v>1052</v>
      </c>
      <c r="C134" s="16">
        <v>2.9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263</v>
      </c>
      <c r="B135" s="15" t="s">
        <v>1053</v>
      </c>
      <c r="C135" s="16">
        <v>1.21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451</v>
      </c>
      <c r="B136" s="15" t="s">
        <v>1054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452</v>
      </c>
      <c r="B137" s="15" t="s">
        <v>370</v>
      </c>
      <c r="C137" s="16">
        <v>1.95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453</v>
      </c>
      <c r="B138" s="15" t="s">
        <v>1055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157</v>
      </c>
      <c r="B139" s="15" t="s">
        <v>1056</v>
      </c>
      <c r="C139" s="16">
        <v>3.9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158</v>
      </c>
      <c r="B140" s="15" t="s">
        <v>1057</v>
      </c>
      <c r="C140" s="16">
        <v>1.7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455</v>
      </c>
      <c r="B141" s="15" t="s">
        <v>1058</v>
      </c>
      <c r="C141" s="16">
        <v>1.29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159</v>
      </c>
      <c r="B142" s="15" t="s">
        <v>1059</v>
      </c>
      <c r="C142" s="16">
        <v>1.37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265</v>
      </c>
      <c r="B143" s="15" t="s">
        <v>1060</v>
      </c>
      <c r="C143" s="16">
        <v>2.4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456</v>
      </c>
      <c r="B144" s="15" t="s">
        <v>1061</v>
      </c>
      <c r="C144" s="16">
        <v>2.7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85</v>
      </c>
      <c r="B145" s="15" t="s">
        <v>1062</v>
      </c>
      <c r="C145" s="16">
        <v>1.27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86</v>
      </c>
      <c r="B146" s="15" t="s">
        <v>1063</v>
      </c>
      <c r="C146" s="16">
        <v>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266</v>
      </c>
      <c r="B147" s="15" t="s">
        <v>981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160</v>
      </c>
      <c r="B148" s="15" t="s">
        <v>1064</v>
      </c>
      <c r="C148" s="16">
        <v>1.88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161</v>
      </c>
      <c r="B149" s="15" t="s">
        <v>1065</v>
      </c>
      <c r="C149" s="16">
        <v>1.69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267</v>
      </c>
      <c r="B150" s="15" t="s">
        <v>1066</v>
      </c>
      <c r="C150" s="16">
        <v>1.1000000000000001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268</v>
      </c>
      <c r="B151" s="15" t="s">
        <v>1067</v>
      </c>
      <c r="C151" s="16">
        <v>3.1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457</v>
      </c>
      <c r="B152" s="15" t="s">
        <v>1068</v>
      </c>
      <c r="C152" s="16">
        <v>2.8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1069</v>
      </c>
      <c r="C153" s="16">
        <v>1.51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458</v>
      </c>
      <c r="B154" s="15" t="s">
        <v>1070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459</v>
      </c>
      <c r="B155" s="15" t="s">
        <v>1071</v>
      </c>
      <c r="C155" s="16">
        <v>1.34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112</v>
      </c>
      <c r="B156" s="15" t="s">
        <v>1072</v>
      </c>
      <c r="C156" s="16">
        <v>1.31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163</v>
      </c>
      <c r="B157" s="15" t="s">
        <v>81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1.24E-2</v>
      </c>
      <c r="C2">
        <f>IF(Win!C2="","",Win!C2)</f>
        <v>81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0.97%</v>
      </c>
      <c r="O2">
        <f>IF(FRL!C2="","",FRL!C2)</f>
        <v>103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1.4E-3</v>
      </c>
      <c r="C3">
        <f>IF(Win!C3="","",Win!C3)</f>
        <v>714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0.39%</v>
      </c>
      <c r="O3">
        <f>IF(FRL!C3="","",FRL!C3)</f>
        <v>256</v>
      </c>
      <c r="P3">
        <f>IF(FRL!D3="","",FRL!D3)</f>
        <v>176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1.2200000000000001E-2</v>
      </c>
      <c r="C4">
        <f>IF(Win!C4="","",Win!C4)</f>
        <v>82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1.01%</v>
      </c>
      <c r="O4">
        <f>IF(FRL!C4="","",FRL!C4)</f>
        <v>99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0.42%</v>
      </c>
      <c r="O5">
        <f>IF(FRL!C5="","",FRL!C5)</f>
        <v>238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 Pano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0.29%</v>
      </c>
      <c r="O6">
        <f>IF(FRL!C6="","",FRL!C6)</f>
        <v>345</v>
      </c>
      <c r="P6">
        <f>IF(FRL!D6="","",FRL!D6)</f>
        <v>226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Aline Krauter</v>
      </c>
      <c r="B7">
        <f>IF(Win!B7="","",VALUE(Win!B7))</f>
        <v>1.5E-3</v>
      </c>
      <c r="C7">
        <f>IF(Win!C7="","",Win!C7)</f>
        <v>667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0.39%</v>
      </c>
      <c r="O7">
        <f>IF(FRL!C7="","",FRL!C7)</f>
        <v>256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Alison Curdt</v>
      </c>
      <c r="B8">
        <f>IF(Win!B8="","",VALUE(Win!B8))</f>
        <v>0</v>
      </c>
      <c r="C8">
        <f>IF(Win!C8="","",Win!C8)</f>
        <v>10000</v>
      </c>
      <c r="D8">
        <f>IF(Win!D8="","",Win!D8)</f>
        <v>3001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Alison Curdt</v>
      </c>
      <c r="N8" t="str">
        <f>IF(FRL!B8="","",FRL!B8)</f>
        <v>0.00%</v>
      </c>
      <c r="O8">
        <f>IF(FRL!C8="","",FRL!C8)</f>
        <v>10000</v>
      </c>
      <c r="P8">
        <f>IF(FRL!D8="","",FRL!D8)</f>
        <v>501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Allie Knight</v>
      </c>
      <c r="B9">
        <f>IF(Win!B9="","",VALUE(Win!B9))</f>
        <v>0</v>
      </c>
      <c r="C9">
        <f>IF(Win!C9="","",Win!C9)</f>
        <v>10000</v>
      </c>
      <c r="D9">
        <f>IF(Win!D9="","",Win!D9)</f>
        <v>3001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Allie Knight</v>
      </c>
      <c r="N9" t="str">
        <f>IF(FRL!B9="","",FRL!B9)</f>
        <v>0.00%</v>
      </c>
      <c r="O9">
        <f>IF(FRL!C9="","",FRL!C9)</f>
        <v>10000</v>
      </c>
      <c r="P9">
        <f>IF(FRL!D9="","",FRL!D9)</f>
        <v>601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Allie White</v>
      </c>
      <c r="B10">
        <f>IF(Win!B10="","",VALUE(Win!B10))</f>
        <v>0</v>
      </c>
      <c r="C10">
        <f>IF(Win!C10="","",Win!C10)</f>
        <v>10000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Allie White</v>
      </c>
      <c r="N10" t="str">
        <f>IF(FRL!B10="","",FRL!B10)</f>
        <v>0.05%</v>
      </c>
      <c r="O10">
        <f>IF(FRL!C10="","",FRL!C10)</f>
        <v>2000</v>
      </c>
      <c r="P10">
        <f>IF(FRL!D10="","",FRL!D10)</f>
        <v>501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Allisen Corpuz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131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Allisen Corpuz</v>
      </c>
      <c r="N11" t="str">
        <f>IF(FRL!B11="","",FRL!B11)</f>
        <v>0.78%</v>
      </c>
      <c r="O11">
        <f>IF(FRL!C11="","",FRL!C11)</f>
        <v>128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Amy Yang</v>
      </c>
      <c r="B12">
        <f>IF(Win!B12="","",VALUE(Win!B12))</f>
        <v>4.8999999999999998E-3</v>
      </c>
      <c r="C12">
        <f>IF(Win!C12="","",Win!C12)</f>
        <v>204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Yang</v>
      </c>
      <c r="N12" t="str">
        <f>IF(FRL!B12="","",FRL!B12)</f>
        <v>0.76%</v>
      </c>
      <c r="O12">
        <f>IF(FRL!C12="","",FRL!C12)</f>
        <v>132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Ana Belac</v>
      </c>
      <c r="B13">
        <f>IF(Win!B13="","",VALUE(Win!B13))</f>
        <v>8.0000000000000004E-4</v>
      </c>
      <c r="C13">
        <f>IF(Win!C13="","",Win!C13)</f>
        <v>1250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Belac</v>
      </c>
      <c r="N13" t="str">
        <f>IF(FRL!B13="","",FRL!B13)</f>
        <v>0.30%</v>
      </c>
      <c r="O13">
        <f>IF(FRL!C13="","",FRL!C13)</f>
        <v>333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Lee</v>
      </c>
      <c r="B14">
        <f>IF(Win!B14="","",VALUE(Win!B14))</f>
        <v>1.6500000000000001E-2</v>
      </c>
      <c r="C14">
        <f>IF(Win!C14="","",Win!C14)</f>
        <v>61</v>
      </c>
      <c r="D14">
        <f>IF(Win!D14="","",Win!D14)</f>
        <v>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Lee</v>
      </c>
      <c r="N14" t="str">
        <f>IF(FRL!B14="","",FRL!B14)</f>
        <v>1.34%</v>
      </c>
      <c r="O14">
        <f>IF(FRL!C14="","",FRL!C14)</f>
        <v>75</v>
      </c>
      <c r="P14">
        <f>IF(FRL!D14="","",FRL!D14)</f>
        <v>71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Yin</v>
      </c>
      <c r="B15">
        <f>IF(Win!B15="","",VALUE(Win!B15))</f>
        <v>1.6799999999999999E-2</v>
      </c>
      <c r="C15">
        <f>IF(Win!C15="","",Win!C15)</f>
        <v>60</v>
      </c>
      <c r="D15">
        <f>IF(Win!D15="","",Win!D15)</f>
        <v>36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Yin</v>
      </c>
      <c r="N15" t="str">
        <f>IF(FRL!B15="","",FRL!B15)</f>
        <v>1.22%</v>
      </c>
      <c r="O15">
        <f>IF(FRL!C15="","",FRL!C15)</f>
        <v>82</v>
      </c>
      <c r="P15">
        <f>IF(FRL!D15="","",FRL!D15)</f>
        <v>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Nordqvist</v>
      </c>
      <c r="B16">
        <f>IF(Win!B16="","",VALUE(Win!B16))</f>
        <v>2.5000000000000001E-3</v>
      </c>
      <c r="C16">
        <f>IF(Win!C16="","",Win!C16)</f>
        <v>400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Nordqvist</v>
      </c>
      <c r="N16" t="str">
        <f>IF(FRL!B16="","",FRL!B16)</f>
        <v>0.54%</v>
      </c>
      <c r="O16">
        <f>IF(FRL!C16="","",FRL!C16)</f>
        <v>185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Ariya Jutanugarn</v>
      </c>
      <c r="B17">
        <f>IF(Win!B17="","",VALUE(Win!B17))</f>
        <v>2.29E-2</v>
      </c>
      <c r="C17">
        <f>IF(Win!C17="","",Win!C17)</f>
        <v>44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Ariya Jutanugarn</v>
      </c>
      <c r="N17" t="str">
        <f>IF(FRL!B17="","",FRL!B17)</f>
        <v>1.36%</v>
      </c>
      <c r="O17">
        <f>IF(FRL!C17="","",FRL!C17)</f>
        <v>74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Arpichaya Yubol</v>
      </c>
      <c r="B18">
        <f>IF(Win!B18="","",VALUE(Win!B18))</f>
        <v>2.0999999999999999E-3</v>
      </c>
      <c r="C18">
        <f>IF(Win!C18="","",Win!C18)</f>
        <v>476</v>
      </c>
      <c r="D18">
        <f>IF(Win!D18="","",Win!D18)</f>
        <v>451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Arpichaya Yubol</v>
      </c>
      <c r="N18" t="str">
        <f>IF(FRL!B18="","",FRL!B18)</f>
        <v>0.43%</v>
      </c>
      <c r="O18">
        <f>IF(FRL!C18="","",FRL!C18)</f>
        <v>233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Ashleigh Buhai</v>
      </c>
      <c r="B19">
        <f>IF(Win!B19="","",VALUE(Win!B19))</f>
        <v>4.0000000000000001E-3</v>
      </c>
      <c r="C19">
        <f>IF(Win!C19="","",Win!C19)</f>
        <v>250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Ashleigh Buhai</v>
      </c>
      <c r="N19" t="str">
        <f>IF(FRL!B19="","",FRL!B19)</f>
        <v>0.65%</v>
      </c>
      <c r="O19">
        <f>IF(FRL!C19="","",FRL!C19)</f>
        <v>154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Ashley Grier</v>
      </c>
      <c r="B20">
        <f>IF(Win!B20="","",VALUE(Win!B20))</f>
        <v>0</v>
      </c>
      <c r="C20">
        <f>IF(Win!C20="","",Win!C20)</f>
        <v>10000</v>
      </c>
      <c r="D20">
        <f>IF(Win!D20="","",Win!D20)</f>
        <v>3001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Ashley Grier</v>
      </c>
      <c r="N20" t="str">
        <f>IF(FRL!B20="","",FRL!B20)</f>
        <v>0.00%</v>
      </c>
      <c r="O20">
        <f>IF(FRL!C20="","",FRL!C20)</f>
        <v>10000</v>
      </c>
      <c r="P20">
        <f>IF(FRL!D20="","",FRL!D20)</f>
        <v>601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Auston Kim</v>
      </c>
      <c r="B21">
        <f>IF(Win!B21="","",VALUE(Win!B21))</f>
        <v>4.8999999999999998E-3</v>
      </c>
      <c r="C21">
        <f>IF(Win!C21="","",Win!C21)</f>
        <v>204</v>
      </c>
      <c r="D21">
        <f>IF(Win!D21="","",Win!D21)</f>
        <v>111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Auston Kim</v>
      </c>
      <c r="N21" t="str">
        <f>IF(FRL!B21="","",FRL!B21)</f>
        <v>0.84%</v>
      </c>
      <c r="O21">
        <f>IF(FRL!C21="","",FRL!C21)</f>
        <v>119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Ayaka Furue</v>
      </c>
      <c r="B22">
        <f>IF(Win!B22="","",VALUE(Win!B22))</f>
        <v>1.77E-2</v>
      </c>
      <c r="C22">
        <f>IF(Win!C22="","",Win!C22)</f>
        <v>56</v>
      </c>
      <c r="D22">
        <f>IF(Win!D22="","",Win!D22)</f>
        <v>34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Ayaka Furue</v>
      </c>
      <c r="N22" t="str">
        <f>IF(FRL!B22="","",FRL!B22)</f>
        <v>1.39%</v>
      </c>
      <c r="O22">
        <f>IF(FRL!C22="","",FRL!C22)</f>
        <v>72</v>
      </c>
      <c r="P22">
        <f>IF(FRL!D22="","",FRL!D22)</f>
        <v>46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Azahara Munoz</v>
      </c>
      <c r="B23">
        <f>IF(Win!B23="","",VALUE(Win!B23))</f>
        <v>1.6000000000000001E-3</v>
      </c>
      <c r="C23">
        <f>IF(Win!C23="","",Win!C23)</f>
        <v>625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Azahara Munoz</v>
      </c>
      <c r="N23" t="str">
        <f>IF(FRL!B23="","",FRL!B23)</f>
        <v>0.41%</v>
      </c>
      <c r="O23">
        <f>IF(FRL!C23="","",FRL!C23)</f>
        <v>244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Bailey Tardy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Bailey Tardy</v>
      </c>
      <c r="N24" t="str">
        <f>IF(FRL!B24="","",FRL!B24)</f>
        <v>0.24%</v>
      </c>
      <c r="O24">
        <f>IF(FRL!C24="","",FRL!C24)</f>
        <v>417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Benedetta Moresco</v>
      </c>
      <c r="B25">
        <f>IF(Win!B25="","",VALUE(Win!B25))</f>
        <v>1.1000000000000001E-3</v>
      </c>
      <c r="C25">
        <f>IF(Win!C25="","",Win!C25)</f>
        <v>909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Benedetta Moresco</v>
      </c>
      <c r="N25" t="str">
        <f>IF(FRL!B25="","",FRL!B25)</f>
        <v>0.31%</v>
      </c>
      <c r="O25">
        <f>IF(FRL!C25="","",FRL!C25)</f>
        <v>323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Bianca Pagdanganan</v>
      </c>
      <c r="B26">
        <f>IF(Win!B26="","",VALUE(Win!B26))</f>
        <v>6.9999999999999999E-4</v>
      </c>
      <c r="C26">
        <f>IF(Win!C26="","",Win!C26)</f>
        <v>1429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Bianca Pagdanganan</v>
      </c>
      <c r="N26" t="str">
        <f>IF(FRL!B26="","",FRL!B26)</f>
        <v>0.26%</v>
      </c>
      <c r="O26">
        <f>IF(FRL!C26="","",FRL!C26)</f>
        <v>385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Brianna Do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Brianna Do</v>
      </c>
      <c r="N27" t="str">
        <f>IF(FRL!B27="","",FRL!B27)</f>
        <v>0.21%</v>
      </c>
      <c r="O27">
        <f>IF(FRL!C27="","",FRL!C27)</f>
        <v>476</v>
      </c>
      <c r="P27">
        <f>IF(FRL!D27="","",FRL!D27)</f>
        <v>301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Brooke M. Henderson</v>
      </c>
      <c r="B28">
        <f>IF(Win!B28="","",VALUE(Win!B28))</f>
        <v>1.66E-2</v>
      </c>
      <c r="C28">
        <f>IF(Win!C28="","",Win!C28)</f>
        <v>60</v>
      </c>
      <c r="D28">
        <f>IF(Win!D28="","",Win!D28)</f>
        <v>67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36</v>
      </c>
      <c r="H28" s="6">
        <f t="shared" ca="1" si="1"/>
        <v>-2</v>
      </c>
      <c r="I28" s="6">
        <f t="shared" ca="1" si="2"/>
        <v>-2</v>
      </c>
      <c r="J28" t="str">
        <f ca="1">IF(F28="","",Win!H28)</f>
        <v>BetVictor: 66/1, 5pl, 1/4</v>
      </c>
      <c r="M28" t="str">
        <f>IF(FRL!A28="","",FRL!A28)</f>
        <v>Brooke M. Henderson</v>
      </c>
      <c r="N28" t="str">
        <f>IF(FRL!B28="","",FRL!B28)</f>
        <v>1.18%</v>
      </c>
      <c r="O28">
        <f>IF(FRL!C28="","",FRL!C28)</f>
        <v>85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Brooke Matthews</v>
      </c>
      <c r="B29">
        <f>IF(Win!B29="","",VALUE(Win!B29))</f>
        <v>1.2999999999999999E-3</v>
      </c>
      <c r="C29">
        <f>IF(Win!C29="","",Win!C29)</f>
        <v>769</v>
      </c>
      <c r="D29">
        <f>IF(Win!D29="","",Win!D29)</f>
        <v>601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Brooke Matthews</v>
      </c>
      <c r="N29" t="str">
        <f>IF(FRL!B29="","",FRL!B29)</f>
        <v>0.38%</v>
      </c>
      <c r="O29">
        <f>IF(FRL!C29="","",FRL!C29)</f>
        <v>263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Carlota Ciganda</v>
      </c>
      <c r="B30">
        <f>IF(Win!B30="","",VALUE(Win!B30))</f>
        <v>1.7100000000000001E-2</v>
      </c>
      <c r="C30">
        <f>IF(Win!C30="","",Win!C30)</f>
        <v>58</v>
      </c>
      <c r="D30">
        <f>IF(Win!D30="","",Win!D30)</f>
        <v>46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Carlota Ciganda</v>
      </c>
      <c r="N30" t="str">
        <f>IF(FRL!B30="","",FRL!B30)</f>
        <v>1.36%</v>
      </c>
      <c r="O30">
        <f>IF(FRL!C30="","",FRL!C30)</f>
        <v>74</v>
      </c>
      <c r="P30">
        <f>IF(FRL!D30="","",FRL!D30)</f>
        <v>56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Caroline Inglis</v>
      </c>
      <c r="B31">
        <f>IF(Win!B31="","",VALUE(Win!B31))</f>
        <v>1E-3</v>
      </c>
      <c r="C31">
        <f>IF(Win!C31="","",Win!C31)</f>
        <v>1000</v>
      </c>
      <c r="D31">
        <f>IF(Win!D31="","",Win!D31)</f>
        <v>1251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Caroline Inglis</v>
      </c>
      <c r="N31" t="str">
        <f>IF(FRL!B31="","",FRL!B31)</f>
        <v>0.35%</v>
      </c>
      <c r="O31">
        <f>IF(FRL!C31="","",FRL!C31)</f>
        <v>286</v>
      </c>
      <c r="P31">
        <f>IF(FRL!D31="","",FRL!D31)</f>
        <v>501</v>
      </c>
      <c r="Q31" s="18">
        <f t="shared" si="3"/>
        <v>2E-3</v>
      </c>
      <c r="R31">
        <f t="array" ref="R31">IF(Q31="","",RANK(Q31, $Q$2:$Q$241) + COUNTIFS($Q$2:$Q$241, Q31, $P$2:$P$241, "&lt;"&amp;P31) + COUNTIFS($Q$2:$Q$241, Q31, $P$2:$P$241, P31, $M$2:$M$241, "&lt;"&amp;M31))</f>
        <v>1</v>
      </c>
      <c r="S31">
        <f ca="1">IF(FRL!F31="","",FRL!F31)</f>
        <v>103</v>
      </c>
      <c r="T31" s="6">
        <f t="shared" ca="1" si="4"/>
        <v>-2</v>
      </c>
      <c r="U31" s="6">
        <f t="shared" ca="1" si="5"/>
        <v>-2</v>
      </c>
      <c r="V31" t="str">
        <f ca="1">IF(R31="","",FRL!H31)</f>
        <v>QuinnBet: 500/1, 5pl, 1/4</v>
      </c>
    </row>
    <row r="32" spans="1:22" x14ac:dyDescent="0.25">
      <c r="A32" t="str">
        <f>IF(Win!A32="","",Win!A32)</f>
        <v>Caroline Masson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Caroline Masson</v>
      </c>
      <c r="N32" t="str">
        <f>IF(FRL!B32="","",FRL!B32)</f>
        <v>0.34%</v>
      </c>
      <c r="O32">
        <f>IF(FRL!C32="","",FRL!C32)</f>
        <v>294</v>
      </c>
      <c r="P32">
        <f>IF(FRL!D32="","",FRL!D32)</f>
        <v>276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152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Cassie Porter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Cassie Porter</v>
      </c>
      <c r="N33" t="str">
        <f>IF(FRL!B33="","",FRL!B33)</f>
        <v>0.35%</v>
      </c>
      <c r="O33">
        <f>IF(FRL!C33="","",FRL!C33)</f>
        <v>286</v>
      </c>
      <c r="P33">
        <f>IF(FRL!D33="","",FRL!D33)</f>
        <v>226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Boutier</v>
      </c>
      <c r="B34">
        <f>IF(Win!B34="","",VALUE(Win!B34))</f>
        <v>2.5899999999999999E-2</v>
      </c>
      <c r="C34">
        <f>IF(Win!C34="","",Win!C34)</f>
        <v>39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Celine Boutier</v>
      </c>
      <c r="N34" t="str">
        <f>IF(FRL!B34="","",FRL!B34)</f>
        <v>1.49%</v>
      </c>
      <c r="O34">
        <f>IF(FRL!C34="","",FRL!C34)</f>
        <v>67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Chanettee Wannasaen</v>
      </c>
      <c r="B35">
        <f>IF(Win!B35="","",VALUE(Win!B35))</f>
        <v>7.1000000000000004E-3</v>
      </c>
      <c r="C35">
        <f>IF(Win!C35="","",Win!C35)</f>
        <v>141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Chanettee Wannasaen</v>
      </c>
      <c r="N35" t="str">
        <f>IF(FRL!B35="","",FRL!B35)</f>
        <v>0.76%</v>
      </c>
      <c r="O35">
        <f>IF(FRL!C35="","",FRL!C35)</f>
        <v>132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Charley Hull</v>
      </c>
      <c r="B36">
        <f>IF(Win!B36="","",VALUE(Win!B36))</f>
        <v>1.9599999999999999E-2</v>
      </c>
      <c r="C36">
        <f>IF(Win!C36="","",Win!C36)</f>
        <v>51</v>
      </c>
      <c r="D36">
        <f>IF(Win!D36="","",Win!D36)</f>
        <v>36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Charley Hull</v>
      </c>
      <c r="N36" t="str">
        <f>IF(FRL!B36="","",FRL!B36)</f>
        <v>1.49%</v>
      </c>
      <c r="O36">
        <f>IF(FRL!C36="","",FRL!C36)</f>
        <v>67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Cheyenne Knight</v>
      </c>
      <c r="B37">
        <f>IF(Win!B37="","",VALUE(Win!B37))</f>
        <v>5.0000000000000001E-4</v>
      </c>
      <c r="C37">
        <f>IF(Win!C37="","",Win!C37)</f>
        <v>2000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Cheyenne Knight</v>
      </c>
      <c r="N37" t="str">
        <f>IF(FRL!B37="","",FRL!B37)</f>
        <v>0.29%</v>
      </c>
      <c r="O37">
        <f>IF(FRL!C37="","",FRL!C37)</f>
        <v>345</v>
      </c>
      <c r="P37">
        <f>IF(FRL!D37="","",FRL!D37)</f>
        <v>276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Chiara Tamburlini</v>
      </c>
      <c r="B38">
        <f>IF(Win!B38="","",VALUE(Win!B38))</f>
        <v>3.8E-3</v>
      </c>
      <c r="C38">
        <f>IF(Win!C38="","",Win!C38)</f>
        <v>263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Chiara Tamburlini</v>
      </c>
      <c r="N38" t="str">
        <f>IF(FRL!B38="","",FRL!B38)</f>
        <v>0.61%</v>
      </c>
      <c r="O38">
        <f>IF(FRL!C38="","",FRL!C38)</f>
        <v>164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Chisato Iwai</v>
      </c>
      <c r="B39">
        <f>IF(Win!B39="","",VALUE(Win!B39))</f>
        <v>1.04E-2</v>
      </c>
      <c r="C39">
        <f>IF(Win!C39="","",Win!C39)</f>
        <v>96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Chisato Iwai</v>
      </c>
      <c r="N39" t="str">
        <f>IF(FRL!B39="","",FRL!B39)</f>
        <v>0.95%</v>
      </c>
      <c r="O39">
        <f>IF(FRL!C39="","",FRL!C39)</f>
        <v>105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Cristie Kerr</v>
      </c>
      <c r="B40">
        <f>IF(Win!B40="","",VALUE(Win!B40))</f>
        <v>1E-4</v>
      </c>
      <c r="C40">
        <f>IF(Win!C40="","",Win!C40)</f>
        <v>10000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Cristie Kerr</v>
      </c>
      <c r="N40" t="str">
        <f>IF(FRL!B40="","",FRL!B40)</f>
        <v>0.16%</v>
      </c>
      <c r="O40">
        <f>IF(FRL!C40="","",FRL!C40)</f>
        <v>625</v>
      </c>
      <c r="P40">
        <f>IF(FRL!D40="","",FRL!D40)</f>
        <v>1001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7</v>
      </c>
      <c r="S40">
        <f ca="1">IF(FRL!F40="","",FRL!F40)</f>
        <v>119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QuinnBet: 1000/1, 5pl, 1/4</v>
      </c>
    </row>
    <row r="41" spans="1:22" x14ac:dyDescent="0.25">
      <c r="A41" t="str">
        <f>IF(Win!A41="","",Win!A41)</f>
        <v>Danielle Kang</v>
      </c>
      <c r="B41">
        <f>IF(Win!B41="","",VALUE(Win!B41))</f>
        <v>1E-4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Danielle Kang</v>
      </c>
      <c r="N41" t="str">
        <f>IF(FRL!B41="","",FRL!B41)</f>
        <v>0.16%</v>
      </c>
      <c r="O41">
        <f>IF(FRL!C41="","",FRL!C41)</f>
        <v>625</v>
      </c>
      <c r="P41">
        <f>IF(FRL!D41="","",FRL!D41)</f>
        <v>376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Dewi Weber</v>
      </c>
      <c r="B42">
        <f>IF(Win!B42="","",VALUE(Win!B42))</f>
        <v>2.0999999999999999E-3</v>
      </c>
      <c r="C42">
        <f>IF(Win!C42="","",Win!C42)</f>
        <v>476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Dewi Weber</v>
      </c>
      <c r="N42" t="str">
        <f>IF(FRL!B42="","",FRL!B42)</f>
        <v>0.48%</v>
      </c>
      <c r="O42">
        <f>IF(FRL!C42="","",FRL!C42)</f>
        <v>208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Elizabeth Szokol</v>
      </c>
      <c r="B43">
        <f>IF(Win!B43="","",VALUE(Win!B43))</f>
        <v>2.5000000000000001E-3</v>
      </c>
      <c r="C43">
        <f>IF(Win!C43="","",Win!C43)</f>
        <v>400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Elizabeth Szokol</v>
      </c>
      <c r="N43" t="str">
        <f>IF(FRL!B43="","",FRL!B43)</f>
        <v>0.56%</v>
      </c>
      <c r="O43">
        <f>IF(FRL!C43="","",FRL!C43)</f>
        <v>179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Emily Kristine Pedersen</v>
      </c>
      <c r="B44">
        <f>IF(Win!B44="","",VALUE(Win!B44))</f>
        <v>3.0999999999999999E-3</v>
      </c>
      <c r="C44">
        <f>IF(Win!C44="","",Win!C44)</f>
        <v>323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Emily Kristine Pedersen</v>
      </c>
      <c r="N44" t="str">
        <f>IF(FRL!B44="","",FRL!B44)</f>
        <v>0.61%</v>
      </c>
      <c r="O44">
        <f>IF(FRL!C44="","",FRL!C44)</f>
        <v>164</v>
      </c>
      <c r="P44">
        <f>IF(FRL!D44="","",FRL!D44)</f>
        <v>151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Esther Henseleit</v>
      </c>
      <c r="B45">
        <f>IF(Win!B45="","",VALUE(Win!B45))</f>
        <v>1.18E-2</v>
      </c>
      <c r="C45">
        <f>IF(Win!C45="","",Win!C45)</f>
        <v>85</v>
      </c>
      <c r="D45">
        <f>IF(Win!D45="","",Win!D45)</f>
        <v>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Esther Henseleit</v>
      </c>
      <c r="N45" t="str">
        <f>IF(FRL!B45="","",FRL!B45)</f>
        <v>1.01%</v>
      </c>
      <c r="O45">
        <f>IF(FRL!C45="","",FRL!C45)</f>
        <v>99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Frida Kinhult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0.30%</v>
      </c>
      <c r="O46">
        <f>IF(FRL!C46="","",FRL!C46)</f>
        <v>333</v>
      </c>
      <c r="P46">
        <f>IF(FRL!D46="","",FRL!D46)</f>
        <v>276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Gabriela Ruffels</v>
      </c>
      <c r="B47">
        <f>IF(Win!B47="","",VALUE(Win!B47))</f>
        <v>3.0000000000000001E-3</v>
      </c>
      <c r="C47">
        <f>IF(Win!C47="","",Win!C47)</f>
        <v>333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Gabriela Ruffels</v>
      </c>
      <c r="N47" t="str">
        <f>IF(FRL!B47="","",FRL!B47)</f>
        <v>0.64%</v>
      </c>
      <c r="O47">
        <f>IF(FRL!C47="","",FRL!C47)</f>
        <v>156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Gaby Lopez</v>
      </c>
      <c r="B48">
        <f>IF(Win!B48="","",VALUE(Win!B48))</f>
        <v>7.3000000000000001E-3</v>
      </c>
      <c r="C48">
        <f>IF(Win!C48="","",Win!C48)</f>
        <v>137</v>
      </c>
      <c r="D48">
        <f>IF(Win!D48="","",Win!D48)</f>
        <v>161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11</v>
      </c>
      <c r="G48">
        <f ca="1">IF(Win!F48="","",Win!F48)</f>
        <v>47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160/1, 6pl, 1/5</v>
      </c>
      <c r="M48" t="str">
        <f>IF(FRL!A48="","",FRL!A48)</f>
        <v>Gaby Lopez</v>
      </c>
      <c r="N48" t="str">
        <f>IF(FRL!B48="","",FRL!B48)</f>
        <v>0.88%</v>
      </c>
      <c r="O48">
        <f>IF(FRL!C48="","",FRL!C48)</f>
        <v>114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Gemma Dryburgh</v>
      </c>
      <c r="B49">
        <f>IF(Win!B49="","",VALUE(Win!B49))</f>
        <v>2.5000000000000001E-3</v>
      </c>
      <c r="C49">
        <f>IF(Win!C49="","",Win!C49)</f>
        <v>400</v>
      </c>
      <c r="D49">
        <f>IF(Win!D49="","",Win!D49)</f>
        <v>451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Gemma Dryburgh</v>
      </c>
      <c r="N49" t="str">
        <f>IF(FRL!B49="","",FRL!B49)</f>
        <v>0.47%</v>
      </c>
      <c r="O49">
        <f>IF(FRL!C49="","",FRL!C49)</f>
        <v>213</v>
      </c>
      <c r="P49">
        <f>IF(FRL!D49="","",FRL!D49)</f>
        <v>226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Georgia Hall</v>
      </c>
      <c r="B50">
        <f>IF(Win!B50="","",VALUE(Win!B50))</f>
        <v>4.0000000000000001E-3</v>
      </c>
      <c r="C50">
        <f>IF(Win!C50="","",Win!C50)</f>
        <v>250</v>
      </c>
      <c r="D50">
        <f>IF(Win!D50="","",Win!D50)</f>
        <v>226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Georgia Hall</v>
      </c>
      <c r="N50" t="str">
        <f>IF(FRL!B50="","",FRL!B50)</f>
        <v>0.70%</v>
      </c>
      <c r="O50">
        <f>IF(FRL!C50="","",FRL!C50)</f>
        <v>143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Gigi Stoll</v>
      </c>
      <c r="B51">
        <f>IF(Win!B51="","",VALUE(Win!B51))</f>
        <v>1E-4</v>
      </c>
      <c r="C51">
        <f>IF(Win!C51="","",Win!C51)</f>
        <v>10000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Gigi Stoll</v>
      </c>
      <c r="N51" t="str">
        <f>IF(FRL!B51="","",FRL!B51)</f>
        <v>0.19%</v>
      </c>
      <c r="O51">
        <f>IF(FRL!C51="","",FRL!C51)</f>
        <v>526</v>
      </c>
      <c r="P51">
        <f>IF(FRL!D51="","",FRL!D51)</f>
        <v>376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Grace Kim</v>
      </c>
      <c r="B52">
        <f>IF(Win!B52="","",VALUE(Win!B52))</f>
        <v>3.8999999999999998E-3</v>
      </c>
      <c r="C52">
        <f>IF(Win!C52="","",Win!C52)</f>
        <v>256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Grace Kim</v>
      </c>
      <c r="N52" t="str">
        <f>IF(FRL!B52="","",FRL!B52)</f>
        <v>0.66%</v>
      </c>
      <c r="O52">
        <f>IF(FRL!C52="","",FRL!C52)</f>
        <v>152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Gurleen Kaur</v>
      </c>
      <c r="B53">
        <f>IF(Win!B53="","",VALUE(Win!B53))</f>
        <v>1E-4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Gurleen Kaur</v>
      </c>
      <c r="N53" t="str">
        <f>IF(FRL!B53="","",FRL!B53)</f>
        <v>0.14%</v>
      </c>
      <c r="O53">
        <f>IF(FRL!C53="","",FRL!C53)</f>
        <v>714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Haeji Kang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Haeji Kang</v>
      </c>
      <c r="N54" t="str">
        <f>IF(FRL!B54="","",FRL!B54)</f>
        <v>0.36%</v>
      </c>
      <c r="O54">
        <f>IF(FRL!C54="","",FRL!C54)</f>
        <v>278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Haeran Ryu</v>
      </c>
      <c r="B55">
        <f>IF(Win!B55="","",VALUE(Win!B55))</f>
        <v>0.03</v>
      </c>
      <c r="C55">
        <f>IF(Win!C55="","",Win!C55)</f>
        <v>33</v>
      </c>
      <c r="D55">
        <f>IF(Win!D55="","",Win!D55)</f>
        <v>21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Haeran Ryu</v>
      </c>
      <c r="N55" t="str">
        <f>IF(FRL!B55="","",FRL!B55)</f>
        <v>1.59%</v>
      </c>
      <c r="O55">
        <f>IF(FRL!C55="","",FRL!C55)</f>
        <v>63</v>
      </c>
      <c r="P55">
        <f>IF(FRL!D55="","",FRL!D55)</f>
        <v>34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Hannah Green</v>
      </c>
      <c r="B56">
        <f>IF(Win!B56="","",VALUE(Win!B56))</f>
        <v>1.44E-2</v>
      </c>
      <c r="C56">
        <f>IF(Win!C56="","",Win!C56)</f>
        <v>69</v>
      </c>
      <c r="D56">
        <f>IF(Win!D56="","",Win!D56)</f>
        <v>67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Hannah Green</v>
      </c>
      <c r="N56" t="str">
        <f>IF(FRL!B56="","",FRL!B56)</f>
        <v>1.24%</v>
      </c>
      <c r="O56">
        <f>IF(FRL!C56="","",FRL!C56)</f>
        <v>81</v>
      </c>
      <c r="P56">
        <f>IF(FRL!D56="","",FRL!D56)</f>
        <v>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Heather Angell</v>
      </c>
      <c r="B57">
        <f>IF(Win!B57="","",VALUE(Win!B57))</f>
        <v>0</v>
      </c>
      <c r="C57">
        <f>IF(Win!C57="","",Win!C57)</f>
        <v>10000</v>
      </c>
      <c r="D57">
        <f>IF(Win!D57="","",Win!D57)</f>
        <v>3001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Heather Angell</v>
      </c>
      <c r="N57" t="str">
        <f>IF(FRL!B57="","",FRL!B57)</f>
        <v>0.00%</v>
      </c>
      <c r="O57">
        <f>IF(FRL!C57="","",FRL!C57)</f>
        <v>10000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Hinako Shibuno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Hinako Shibuno</v>
      </c>
      <c r="N58" t="str">
        <f>IF(FRL!B58="","",FRL!B58)</f>
        <v>0.48%</v>
      </c>
      <c r="O58">
        <f>IF(FRL!C58="","",FRL!C58)</f>
        <v>208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Hira Naveed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451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Hira Naveed</v>
      </c>
      <c r="N59" t="str">
        <f>IF(FRL!B59="","",FRL!B59)</f>
        <v>0.28%</v>
      </c>
      <c r="O59">
        <f>IF(FRL!C59="","",FRL!C59)</f>
        <v>357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Hye-Jin Choi</v>
      </c>
      <c r="B60">
        <f>IF(Win!B60="","",VALUE(Win!B60))</f>
        <v>3.9300000000000002E-2</v>
      </c>
      <c r="C60">
        <f>IF(Win!C60="","",Win!C60)</f>
        <v>25</v>
      </c>
      <c r="D60">
        <f>IF(Win!D60="","",Win!D60)</f>
        <v>26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8</v>
      </c>
      <c r="G60">
        <f ca="1">IF(Win!F60="","",Win!F60)</f>
        <v>8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25/1, 6pl, 1/5</v>
      </c>
      <c r="M60" t="str">
        <f>IF(FRL!A60="","",FRL!A60)</f>
        <v>Hye-Jin Choi</v>
      </c>
      <c r="N60" t="str">
        <f>IF(FRL!B60="","",FRL!B60)</f>
        <v>2.04%</v>
      </c>
      <c r="O60">
        <f>IF(FRL!C60="","",FRL!C60)</f>
        <v>49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Hyo Joo Kim</v>
      </c>
      <c r="B61">
        <f>IF(Win!B61="","",VALUE(Win!B61))</f>
        <v>1.7999999999999999E-2</v>
      </c>
      <c r="C61">
        <f>IF(Win!C61="","",Win!C61)</f>
        <v>56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Hyo Joo Kim</v>
      </c>
      <c r="N61" t="str">
        <f>IF(FRL!B61="","",FRL!B61)</f>
        <v>1.23%</v>
      </c>
      <c r="O61">
        <f>IF(FRL!C61="","",FRL!C61)</f>
        <v>81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Ilhee Lee</v>
      </c>
      <c r="B62">
        <f>IF(Win!B62="","",VALUE(Win!B62))</f>
        <v>1.8E-3</v>
      </c>
      <c r="C62">
        <f>IF(Win!C62="","",Win!C62)</f>
        <v>556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Ilhee Lee</v>
      </c>
      <c r="N62" t="str">
        <f>IF(FRL!B62="","",FRL!B62)</f>
        <v>0.47%</v>
      </c>
      <c r="O62">
        <f>IF(FRL!C62="","",FRL!C62)</f>
        <v>213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In Gee Chun</v>
      </c>
      <c r="B63">
        <f>IF(Win!B63="","",VALUE(Win!B63))</f>
        <v>1.9E-3</v>
      </c>
      <c r="C63">
        <f>IF(Win!C63="","",Win!C63)</f>
        <v>526</v>
      </c>
      <c r="D63">
        <f>IF(Win!D63="","",Win!D63)</f>
        <v>276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In Gee Chun</v>
      </c>
      <c r="N63" t="str">
        <f>IF(FRL!B63="","",FRL!B63)</f>
        <v>0.52%</v>
      </c>
      <c r="O63">
        <f>IF(FRL!C63="","",FRL!C63)</f>
        <v>192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Ina Yoon</v>
      </c>
      <c r="B64">
        <f>IF(Win!B64="","",VALUE(Win!B64))</f>
        <v>1.2699999999999999E-2</v>
      </c>
      <c r="C64">
        <f>IF(Win!C64="","",Win!C64)</f>
        <v>79</v>
      </c>
      <c r="D64">
        <f>IF(Win!D64="","",Win!D64)</f>
        <v>101</v>
      </c>
      <c r="E64" s="18">
        <f t="shared" si="0"/>
        <v>3.0000000000000001E-3</v>
      </c>
      <c r="F64">
        <f t="array" ref="F64">IF(E64="","",RANK(E64, $E$2:$E$241) + COUNTIFS($E$2:$E$241, E64, $D$2:$D$241, "&lt;"&amp;D64) + COUNTIFS($E$2:$E$241, E64, $D$2:$D$241, D64, $A$2:$A$241, "&lt;"&amp;A64))</f>
        <v>2</v>
      </c>
      <c r="G64">
        <f ca="1">IF(Win!F64="","",Win!F64)</f>
        <v>95</v>
      </c>
      <c r="H64" s="6">
        <f t="shared" ca="1" si="1"/>
        <v>-2</v>
      </c>
      <c r="I64" s="6">
        <f t="shared" ca="1" si="2"/>
        <v>-2</v>
      </c>
      <c r="J64" t="str">
        <f ca="1">IF(F64="","",Win!H64)</f>
        <v>QuinnBet: 100/1, 5pl, 1/4</v>
      </c>
      <c r="M64" t="str">
        <f>IF(FRL!A64="","",FRL!A64)</f>
        <v>Ina Yoon</v>
      </c>
      <c r="N64" t="str">
        <f>IF(FRL!B64="","",FRL!B64)</f>
        <v>1.02%</v>
      </c>
      <c r="O64">
        <f>IF(FRL!C64="","",FRL!C64)</f>
        <v>98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Ingrid Lindblad</v>
      </c>
      <c r="B65">
        <f>IF(Win!B65="","",VALUE(Win!B65))</f>
        <v>7.0000000000000001E-3</v>
      </c>
      <c r="C65">
        <f>IF(Win!C65="","",Win!C65)</f>
        <v>143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Ingrid Lindblad</v>
      </c>
      <c r="N65" t="str">
        <f>IF(FRL!B65="","",FRL!B65)</f>
        <v>0.76%</v>
      </c>
      <c r="O65">
        <f>IF(FRL!C65="","",FRL!C65)</f>
        <v>132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Jasmine Suwannapura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Jasmine Suwannapura</v>
      </c>
      <c r="N66" t="str">
        <f>IF(FRL!B66="","",FRL!B66)</f>
        <v>0.36%</v>
      </c>
      <c r="O66">
        <f>IF(FRL!C66="","",FRL!C66)</f>
        <v>278</v>
      </c>
      <c r="P66">
        <f>IF(FRL!D66="","",FRL!D66)</f>
        <v>276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Jeeno Thitikul</v>
      </c>
      <c r="B67">
        <f>IF(Win!B67="","",VALUE(Win!B67))</f>
        <v>4.8399999999999999E-2</v>
      </c>
      <c r="C67">
        <f>IF(Win!C67="","",Win!C67)</f>
        <v>21</v>
      </c>
      <c r="D67">
        <f>IF(Win!D67="","",Win!D67)</f>
        <v>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Jeeno Thitikul</v>
      </c>
      <c r="N67" t="str">
        <f>IF(FRL!B67="","",FRL!B67)</f>
        <v>2.02%</v>
      </c>
      <c r="O67">
        <f>IF(FRL!C67="","",FRL!C67)</f>
        <v>50</v>
      </c>
      <c r="P67">
        <f>IF(FRL!D67="","",FRL!D67)</f>
        <v>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Jennifer Kupcho</v>
      </c>
      <c r="B68">
        <f>IF(Win!B68="","",VALUE(Win!B68))</f>
        <v>1.55E-2</v>
      </c>
      <c r="C68">
        <f>IF(Win!C68="","",Win!C68)</f>
        <v>65</v>
      </c>
      <c r="D68">
        <f>IF(Win!D68="","",Win!D68)</f>
        <v>76</v>
      </c>
      <c r="E68" s="18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6</v>
      </c>
      <c r="G68">
        <f ca="1">IF(Win!F68="","",Win!F68)</f>
        <v>23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75/1, 6pl, 1/5</v>
      </c>
      <c r="M68" t="str">
        <f>IF(FRL!A68="","",FRL!A68)</f>
        <v>Jennifer Kupcho</v>
      </c>
      <c r="N68" t="str">
        <f>IF(FRL!B68="","",FRL!B68)</f>
        <v>1.09%</v>
      </c>
      <c r="O68">
        <f>IF(FRL!C68="","",FRL!C68)</f>
        <v>92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Jenny Bae</v>
      </c>
      <c r="B69">
        <f>IF(Win!B69="","",VALUE(Win!B69))</f>
        <v>2.7000000000000001E-3</v>
      </c>
      <c r="C69">
        <f>IF(Win!C69="","",Win!C69)</f>
        <v>370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Jenny Bae</v>
      </c>
      <c r="N69" t="str">
        <f>IF(FRL!B69="","",FRL!B69)</f>
        <v>0.61%</v>
      </c>
      <c r="O69">
        <f>IF(FRL!C69="","",FRL!C69)</f>
        <v>164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Jenny Shin</v>
      </c>
      <c r="B70">
        <f>IF(Win!B70="","",VALUE(Win!B70))</f>
        <v>4.3E-3</v>
      </c>
      <c r="C70">
        <f>IF(Win!C70="","",Win!C70)</f>
        <v>233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Jenny Shin</v>
      </c>
      <c r="N70" t="str">
        <f>IF(FRL!B70="","",FRL!B70)</f>
        <v>0.68%</v>
      </c>
      <c r="O70">
        <f>IF(FRL!C70="","",FRL!C70)</f>
        <v>147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Jeongeun Lee5</v>
      </c>
      <c r="B71">
        <f>IF(Win!B71="","",VALUE(Win!B71))</f>
        <v>1.1000000000000001E-3</v>
      </c>
      <c r="C71">
        <f>IF(Win!C71="","",Win!C71)</f>
        <v>909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Jeongeun Lee5</v>
      </c>
      <c r="N71" t="str">
        <f>IF(FRL!B71="","",FRL!B71)</f>
        <v>0.39%</v>
      </c>
      <c r="O71">
        <f>IF(FRL!C71="","",FRL!C71)</f>
        <v>256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Jeongeun Lee6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Jeongeun Lee6</v>
      </c>
      <c r="N72" t="str">
        <f>IF(FRL!B72="","",FRL!B72)</f>
        <v>0.27%</v>
      </c>
      <c r="O72">
        <f>IF(FRL!C72="","",FRL!C72)</f>
        <v>370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Jin Hee Im</v>
      </c>
      <c r="B73">
        <f>IF(Win!B73="","",VALUE(Win!B73))</f>
        <v>1.77E-2</v>
      </c>
      <c r="C73">
        <f>IF(Win!C73="","",Win!C73)</f>
        <v>56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Jin Hee Im</v>
      </c>
      <c r="N73" t="str">
        <f>IF(FRL!B73="","",FRL!B73)</f>
        <v>1.23%</v>
      </c>
      <c r="O73">
        <f>IF(FRL!C73="","",FRL!C73)</f>
        <v>81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Jin Young Ko</v>
      </c>
      <c r="B74">
        <f>IF(Win!B74="","",VALUE(Win!B74))</f>
        <v>1.7500000000000002E-2</v>
      </c>
      <c r="C74">
        <f>IF(Win!C74="","",Win!C74)</f>
        <v>57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Jin Young Ko</v>
      </c>
      <c r="N74" t="str">
        <f>IF(FRL!B74="","",FRL!B74)</f>
        <v>1.37%</v>
      </c>
      <c r="O74">
        <f>IF(FRL!C74="","",FRL!C74)</f>
        <v>73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Jing Yan</v>
      </c>
      <c r="B75">
        <f>IF(Win!B75="","",VALUE(Win!B75))</f>
        <v>1.5E-3</v>
      </c>
      <c r="C75">
        <f>IF(Win!C75="","",Win!C75)</f>
        <v>667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Jing Yan</v>
      </c>
      <c r="N75" t="str">
        <f>IF(FRL!B75="","",FRL!B75)</f>
        <v>0.40%</v>
      </c>
      <c r="O75">
        <f>IF(FRL!C75="","",FRL!C75)</f>
        <v>250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Jiwon Jeon</v>
      </c>
      <c r="B76">
        <f>IF(Win!B76="","",VALUE(Win!B76))</f>
        <v>1.6999999999999999E-3</v>
      </c>
      <c r="C76">
        <f>IF(Win!C76="","",Win!C76)</f>
        <v>588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Jiwon Jeon</v>
      </c>
      <c r="N76" t="str">
        <f>IF(FRL!B76="","",FRL!B76)</f>
        <v>0.43%</v>
      </c>
      <c r="O76">
        <f>IF(FRL!C76="","",FRL!C76)</f>
        <v>233</v>
      </c>
      <c r="P76">
        <f>IF(FRL!D76="","",FRL!D76)</f>
        <v>276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2</v>
      </c>
      <c r="S76">
        <f ca="1">IF(FRL!F76="","",FRL!F76)</f>
        <v>119</v>
      </c>
      <c r="T76" s="6">
        <f t="shared" ca="1" si="10"/>
        <v>-2</v>
      </c>
      <c r="U76" s="6">
        <f t="shared" ca="1" si="11"/>
        <v>-2</v>
      </c>
      <c r="V76" t="str">
        <f ca="1">IF(R76="","",FRL!H76)</f>
        <v>Bet365: 275/1, 5pl, 1/4</v>
      </c>
    </row>
    <row r="77" spans="1:22" x14ac:dyDescent="0.25">
      <c r="A77" t="str">
        <f>IF(Win!A77="","",Win!A77)</f>
        <v>Joanna Coe</v>
      </c>
      <c r="B77">
        <f>IF(Win!B77="","",VALUE(Win!B77))</f>
        <v>0</v>
      </c>
      <c r="C77">
        <f>IF(Win!C77="","",Win!C77)</f>
        <v>10000</v>
      </c>
      <c r="D77">
        <f>IF(Win!D77="","",Win!D77)</f>
        <v>3001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Joanna Coe</v>
      </c>
      <c r="N77" t="str">
        <f>IF(FRL!B77="","",FRL!B77)</f>
        <v>0.02%</v>
      </c>
      <c r="O77">
        <f>IF(FRL!C77="","",FRL!C77)</f>
        <v>5000</v>
      </c>
      <c r="P77">
        <f>IF(FRL!D77="","",FRL!D77)</f>
        <v>601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Jodi Ewart Shadoff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Jodi Ewart Shadoff</v>
      </c>
      <c r="N78" t="str">
        <f>IF(FRL!B78="","",FRL!B78)</f>
        <v>0.33%</v>
      </c>
      <c r="O78">
        <f>IF(FRL!C78="","",FRL!C78)</f>
        <v>303</v>
      </c>
      <c r="P78">
        <f>IF(FRL!D78="","",FRL!D78)</f>
        <v>276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Julia Lopez Ramirez</v>
      </c>
      <c r="B79">
        <f>IF(Win!B79="","",VALUE(Win!B79))</f>
        <v>1.9E-3</v>
      </c>
      <c r="C79">
        <f>IF(Win!C79="","",Win!C79)</f>
        <v>526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Julia Lopez Ramirez</v>
      </c>
      <c r="N79" t="str">
        <f>IF(FRL!B79="","",FRL!B79)</f>
        <v>0.57%</v>
      </c>
      <c r="O79">
        <f>IF(FRL!C79="","",FRL!C79)</f>
        <v>175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Karis Davidson</v>
      </c>
      <c r="B80">
        <f>IF(Win!B80="","",VALUE(Win!B80))</f>
        <v>2.2000000000000001E-3</v>
      </c>
      <c r="C80">
        <f>IF(Win!C80="","",Win!C80)</f>
        <v>455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Karis Davidson</v>
      </c>
      <c r="N80" t="str">
        <f>IF(FRL!B80="","",FRL!B80)</f>
        <v>0.52%</v>
      </c>
      <c r="O80">
        <f>IF(FRL!C80="","",FRL!C80)</f>
        <v>192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Katelyn Sepmoree</v>
      </c>
      <c r="B81">
        <f>IF(Win!B81="","",VALUE(Win!B81))</f>
        <v>0</v>
      </c>
      <c r="C81">
        <f>IF(Win!C81="","",Win!C81)</f>
        <v>10000</v>
      </c>
      <c r="D81">
        <f>IF(Win!D81="","",Win!D81)</f>
        <v>3001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Katelyn Sepmoree</v>
      </c>
      <c r="N81" t="str">
        <f>IF(FRL!B81="","",FRL!B81)</f>
        <v>0.00%</v>
      </c>
      <c r="O81">
        <f>IF(FRL!C81="","",FRL!C81)</f>
        <v>10000</v>
      </c>
      <c r="P81">
        <f>IF(FRL!D81="","",FRL!D81)</f>
        <v>601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Kristen Gillman</v>
      </c>
      <c r="B82">
        <f>IF(Win!B82="","",VALUE(Win!B82))</f>
        <v>6.1000000000000004E-3</v>
      </c>
      <c r="C82">
        <f>IF(Win!C82="","",Win!C82)</f>
        <v>164</v>
      </c>
      <c r="D82">
        <f>IF(Win!D82="","",Win!D82)</f>
        <v>111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Kristen Gillman</v>
      </c>
      <c r="N82" t="str">
        <f>IF(FRL!B82="","",FRL!B82)</f>
        <v>0.78%</v>
      </c>
      <c r="O82">
        <f>IF(FRL!C82="","",FRL!C82)</f>
        <v>128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Kumkang Park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Kumkang Park</v>
      </c>
      <c r="N83" t="str">
        <f>IF(FRL!B83="","",FRL!B83)</f>
        <v>0.28%</v>
      </c>
      <c r="O83">
        <f>IF(FRL!C83="","",FRL!C83)</f>
        <v>357</v>
      </c>
      <c r="P83">
        <f>IF(FRL!D83="","",FRL!D83)</f>
        <v>351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Coughlin</v>
      </c>
      <c r="B84">
        <f>IF(Win!B84="","",VALUE(Win!B84))</f>
        <v>9.7000000000000003E-3</v>
      </c>
      <c r="C84">
        <f>IF(Win!C84="","",Win!C84)</f>
        <v>103</v>
      </c>
      <c r="D84">
        <f>IF(Win!D84="","",Win!D84)</f>
        <v>101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Coughlin</v>
      </c>
      <c r="N84" t="str">
        <f>IF(FRL!B84="","",FRL!B84)</f>
        <v>0.88%</v>
      </c>
      <c r="O84">
        <f>IF(FRL!C84="","",FRL!C84)</f>
        <v>114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Lauren Hartlage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Lauren Hartlage</v>
      </c>
      <c r="N85" t="str">
        <f>IF(FRL!B85="","",FRL!B85)</f>
        <v>0.21%</v>
      </c>
      <c r="O85">
        <f>IF(FRL!C85="","",FRL!C85)</f>
        <v>476</v>
      </c>
      <c r="P85">
        <f>IF(FRL!D85="","",FRL!D85)</f>
        <v>301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Leona Maguire</v>
      </c>
      <c r="B86">
        <f>IF(Win!B86="","",VALUE(Win!B86))</f>
        <v>2.2000000000000001E-3</v>
      </c>
      <c r="C86">
        <f>IF(Win!C86="","",Win!C86)</f>
        <v>455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Leona Maguire</v>
      </c>
      <c r="N86" t="str">
        <f>IF(FRL!B86="","",FRL!B86)</f>
        <v>0.49%</v>
      </c>
      <c r="O86">
        <f>IF(FRL!C86="","",FRL!C86)</f>
        <v>204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Lexi Thompson</v>
      </c>
      <c r="B87">
        <f>IF(Win!B87="","",VALUE(Win!B87))</f>
        <v>1.6500000000000001E-2</v>
      </c>
      <c r="C87">
        <f>IF(Win!C87="","",Win!C87)</f>
        <v>61</v>
      </c>
      <c r="D87">
        <f>IF(Win!D87="","",Win!D87)</f>
        <v>67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4</v>
      </c>
      <c r="G87">
        <f ca="1">IF(Win!F87="","",Win!F87)</f>
        <v>12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Betfred: 66/1, 5pl, 1/4</v>
      </c>
      <c r="M87" t="str">
        <f>IF(FRL!A87="","",FRL!A87)</f>
        <v>Lexi Thompson</v>
      </c>
      <c r="N87" t="str">
        <f>IF(FRL!B87="","",FRL!B87)</f>
        <v>1.27%</v>
      </c>
      <c r="O87">
        <f>IF(FRL!C87="","",FRL!C87)</f>
        <v>79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Lilia Vu</v>
      </c>
      <c r="B88">
        <f>IF(Win!B88="","",VALUE(Win!B88))</f>
        <v>5.0000000000000001E-4</v>
      </c>
      <c r="C88">
        <f>IF(Win!C88="","",Win!C88)</f>
        <v>2000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Lilia Vu</v>
      </c>
      <c r="N88" t="str">
        <f>IF(FRL!B88="","",FRL!B88)</f>
        <v>0.26%</v>
      </c>
      <c r="O88">
        <f>IF(FRL!C88="","",FRL!C88)</f>
        <v>385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Lindy Duncan</v>
      </c>
      <c r="B89">
        <f>IF(Win!B89="","",VALUE(Win!B89))</f>
        <v>8.2000000000000007E-3</v>
      </c>
      <c r="C89">
        <f>IF(Win!C89="","",Win!C89)</f>
        <v>122</v>
      </c>
      <c r="D89">
        <f>IF(Win!D89="","",Win!D89)</f>
        <v>111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Lindy Duncan</v>
      </c>
      <c r="N89" t="str">
        <f>IF(FRL!B89="","",FRL!B89)</f>
        <v>0.97%</v>
      </c>
      <c r="O89">
        <f>IF(FRL!C89="","",FRL!C89)</f>
        <v>103</v>
      </c>
      <c r="P89">
        <f>IF(FRL!D89="","",FRL!D89)</f>
        <v>86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Linn Grant</v>
      </c>
      <c r="B90">
        <f>IF(Win!B90="","",VALUE(Win!B90))</f>
        <v>1.0500000000000001E-2</v>
      </c>
      <c r="C90">
        <f>IF(Win!C90="","",Win!C90)</f>
        <v>95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Linn Grant</v>
      </c>
      <c r="N90" t="str">
        <f>IF(FRL!B90="","",FRL!B90)</f>
        <v>0.93%</v>
      </c>
      <c r="O90">
        <f>IF(FRL!C90="","",FRL!C90)</f>
        <v>108</v>
      </c>
      <c r="P90">
        <f>IF(FRL!D90="","",FRL!D90)</f>
        <v>67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Linnea Strom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Linnea Strom</v>
      </c>
      <c r="N91" t="str">
        <f>IF(FRL!B91="","",FRL!B91)</f>
        <v>0.20%</v>
      </c>
      <c r="O91">
        <f>IF(FRL!C91="","",FRL!C91)</f>
        <v>500</v>
      </c>
      <c r="P91">
        <f>IF(FRL!D91="","",FRL!D91)</f>
        <v>251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Lucy Li</v>
      </c>
      <c r="B92">
        <f>IF(Win!B92="","",VALUE(Win!B92))</f>
        <v>4.3E-3</v>
      </c>
      <c r="C92">
        <f>IF(Win!C92="","",Win!C92)</f>
        <v>233</v>
      </c>
      <c r="D92">
        <f>IF(Win!D92="","",Win!D92)</f>
        <v>176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Lucy Li</v>
      </c>
      <c r="N92" t="str">
        <f>IF(FRL!B92="","",FRL!B92)</f>
        <v>0.64%</v>
      </c>
      <c r="O92">
        <f>IF(FRL!C92="","",FRL!C92)</f>
        <v>156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Lydia Ko</v>
      </c>
      <c r="B93">
        <f>IF(Win!B93="","",VALUE(Win!B93))</f>
        <v>2.0799999999999999E-2</v>
      </c>
      <c r="C93">
        <f>IF(Win!C93="","",Win!C93)</f>
        <v>48</v>
      </c>
      <c r="D93">
        <f>IF(Win!D93="","",Win!D93)</f>
        <v>31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Lydia Ko</v>
      </c>
      <c r="N93" t="str">
        <f>IF(FRL!B93="","",FRL!B93)</f>
        <v>1.33%</v>
      </c>
      <c r="O93">
        <f>IF(FRL!C93="","",FRL!C93)</f>
        <v>75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Madelene Sagstrom</v>
      </c>
      <c r="B94">
        <f>IF(Win!B94="","",VALUE(Win!B94))</f>
        <v>3.5000000000000001E-3</v>
      </c>
      <c r="C94">
        <f>IF(Win!C94="","",Win!C94)</f>
        <v>286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Madelene Sagstrom</v>
      </c>
      <c r="N94" t="str">
        <f>IF(FRL!B94="","",FRL!B94)</f>
        <v>0.51%</v>
      </c>
      <c r="O94">
        <f>IF(FRL!C94="","",FRL!C94)</f>
        <v>196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Madison Young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Madison Young</v>
      </c>
      <c r="N95" t="str">
        <f>IF(FRL!B95="","",FRL!B95)</f>
        <v>0.24%</v>
      </c>
      <c r="O95">
        <f>IF(FRL!C95="","",FRL!C95)</f>
        <v>417</v>
      </c>
      <c r="P95">
        <f>IF(FRL!D95="","",FRL!D95)</f>
        <v>301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Maja Stark</v>
      </c>
      <c r="B96">
        <f>IF(Win!B96="","",VALUE(Win!B96))</f>
        <v>4.0000000000000001E-3</v>
      </c>
      <c r="C96">
        <f>IF(Win!C96="","",Win!C96)</f>
        <v>250</v>
      </c>
      <c r="D96">
        <f>IF(Win!D96="","",Win!D96)</f>
        <v>131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Maja Stark</v>
      </c>
      <c r="N96" t="str">
        <f>IF(FRL!B96="","",FRL!B96)</f>
        <v>0.60%</v>
      </c>
      <c r="O96">
        <f>IF(FRL!C96="","",FRL!C96)</f>
        <v>167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Manon De Roey</v>
      </c>
      <c r="B97">
        <f>IF(Win!B97="","",VALUE(Win!B97))</f>
        <v>3.0999999999999999E-3</v>
      </c>
      <c r="C97">
        <f>IF(Win!C97="","",Win!C97)</f>
        <v>323</v>
      </c>
      <c r="D97">
        <f>IF(Win!D97="","",Win!D97)</f>
        <v>276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Manon De Roey</v>
      </c>
      <c r="N97" t="str">
        <f>IF(FRL!B97="","",FRL!B97)</f>
        <v>0.63%</v>
      </c>
      <c r="O97">
        <f>IF(FRL!C97="","",FRL!C97)</f>
        <v>159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Mao Saigo</v>
      </c>
      <c r="B98">
        <f>IF(Win!B98="","",VALUE(Win!B98))</f>
        <v>2.29E-2</v>
      </c>
      <c r="C98">
        <f>IF(Win!C98="","",Win!C98)</f>
        <v>44</v>
      </c>
      <c r="D98">
        <f>IF(Win!D98="","",Win!D98)</f>
        <v>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Mao Saigo</v>
      </c>
      <c r="N98" t="str">
        <f>IF(FRL!B98="","",FRL!B98)</f>
        <v>1.34%</v>
      </c>
      <c r="O98">
        <f>IF(FRL!C98="","",FRL!C98)</f>
        <v>75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Mariel Galdiano</v>
      </c>
      <c r="B99">
        <f>IF(Win!B99="","",VALUE(Win!B99))</f>
        <v>6.9999999999999999E-4</v>
      </c>
      <c r="C99">
        <f>IF(Win!C99="","",Win!C99)</f>
        <v>1429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Mariel Galdiano</v>
      </c>
      <c r="N99" t="str">
        <f>IF(FRL!B99="","",FRL!B99)</f>
        <v>0.29%</v>
      </c>
      <c r="O99">
        <f>IF(FRL!C99="","",FRL!C99)</f>
        <v>345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Mary Liu</v>
      </c>
      <c r="B100">
        <f>IF(Win!B100="","",VALUE(Win!B100))</f>
        <v>8.9999999999999998E-4</v>
      </c>
      <c r="C100">
        <f>IF(Win!C100="","",Win!C100)</f>
        <v>1111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Mary Liu</v>
      </c>
      <c r="N100" t="str">
        <f>IF(FRL!B100="","",FRL!B100)</f>
        <v>0.34%</v>
      </c>
      <c r="O100">
        <f>IF(FRL!C100="","",FRL!C100)</f>
        <v>294</v>
      </c>
      <c r="P100">
        <f>IF(FRL!D100="","",FRL!D100)</f>
        <v>276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Megan Khang</v>
      </c>
      <c r="B101">
        <f>IF(Win!B101="","",VALUE(Win!B101))</f>
        <v>1.0999999999999999E-2</v>
      </c>
      <c r="C101">
        <f>IF(Win!C101="","",Win!C101)</f>
        <v>91</v>
      </c>
      <c r="D101">
        <f>IF(Win!D101="","",Win!D101)</f>
        <v>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Megan Khang</v>
      </c>
      <c r="N101" t="str">
        <f>IF(FRL!B101="","",FRL!B101)</f>
        <v>0.97%</v>
      </c>
      <c r="O101">
        <f>IF(FRL!C101="","",FRL!C101)</f>
        <v>103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 Hyang Lee</v>
      </c>
      <c r="B102">
        <f>IF(Win!B102="","",VALUE(Win!B102))</f>
        <v>8.6E-3</v>
      </c>
      <c r="C102">
        <f>IF(Win!C102="","",Win!C102)</f>
        <v>116</v>
      </c>
      <c r="D102">
        <f>IF(Win!D102="","",Win!D102)</f>
        <v>126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10</v>
      </c>
      <c r="G102">
        <f ca="1">IF(Win!F102="","",Win!F102)</f>
        <v>31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125/1, 6pl, 1/5</v>
      </c>
      <c r="M102" t="str">
        <f>IF(FRL!A102="","",FRL!A102)</f>
        <v>Mi Hyang Lee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Mimi Rhodes</v>
      </c>
      <c r="B103">
        <f>IF(Win!B103="","",VALUE(Win!B103))</f>
        <v>1.1999999999999999E-3</v>
      </c>
      <c r="C103">
        <f>IF(Win!C103="","",Win!C103)</f>
        <v>833</v>
      </c>
      <c r="D103">
        <f>IF(Win!D103="","",Win!D103)</f>
        <v>226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Mimi Rhodes</v>
      </c>
      <c r="N103" t="str">
        <f>IF(FRL!B103="","",FRL!B103)</f>
        <v>0.32%</v>
      </c>
      <c r="O103">
        <f>IF(FRL!C103="","",FRL!C103)</f>
        <v>313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Minami Katsu</v>
      </c>
      <c r="B104">
        <f>IF(Win!B104="","",VALUE(Win!B104))</f>
        <v>4.0000000000000001E-3</v>
      </c>
      <c r="C104">
        <f>IF(Win!C104="","",Win!C104)</f>
        <v>250</v>
      </c>
      <c r="D104">
        <f>IF(Win!D104="","",Win!D104)</f>
        <v>161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Minami Katsu</v>
      </c>
      <c r="N104" t="str">
        <f>IF(FRL!B104="","",FRL!B104)</f>
        <v>0.65%</v>
      </c>
      <c r="O104">
        <f>IF(FRL!C104="","",FRL!C104)</f>
        <v>154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Minjee Lee</v>
      </c>
      <c r="B105">
        <f>IF(Win!B105="","",VALUE(Win!B105))</f>
        <v>2.9499999999999998E-2</v>
      </c>
      <c r="C105">
        <f>IF(Win!C105="","",Win!C105)</f>
        <v>34</v>
      </c>
      <c r="D105">
        <f>IF(Win!D105="","",Win!D105)</f>
        <v>23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Minjee Lee</v>
      </c>
      <c r="N105" t="str">
        <f>IF(FRL!B105="","",FRL!B105)</f>
        <v>1.54%</v>
      </c>
      <c r="O105">
        <f>IF(FRL!C105="","",FRL!C105)</f>
        <v>65</v>
      </c>
      <c r="P105">
        <f>IF(FRL!D105="","",FRL!D105)</f>
        <v>36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Miranda Wang</v>
      </c>
      <c r="B106">
        <f>IF(Win!B106="","",VALUE(Win!B106))</f>
        <v>4.0000000000000001E-3</v>
      </c>
      <c r="C106">
        <f>IF(Win!C106="","",Win!C106)</f>
        <v>250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Miranda Wang</v>
      </c>
      <c r="N106" t="str">
        <f>IF(FRL!B106="","",FRL!B106)</f>
        <v>0.68%</v>
      </c>
      <c r="O106">
        <f>IF(FRL!C106="","",FRL!C106)</f>
        <v>147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Mirim Lee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Mirim Lee</v>
      </c>
      <c r="N107" t="str">
        <f>IF(FRL!B107="","",FRL!B107)</f>
        <v>0.03%</v>
      </c>
      <c r="O107">
        <f>IF(FRL!C107="","",FRL!C107)</f>
        <v>3333</v>
      </c>
      <c r="P107">
        <f>IF(FRL!D107="","",FRL!D107)</f>
        <v>601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154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Miyu Yamashita</v>
      </c>
      <c r="B108">
        <f>IF(Win!B108="","",VALUE(Win!B108))</f>
        <v>1.8700000000000001E-2</v>
      </c>
      <c r="C108">
        <f>IF(Win!C108="","",Win!C108)</f>
        <v>53</v>
      </c>
      <c r="D108">
        <f>IF(Win!D108="","",Win!D108)</f>
        <v>46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Miyu Yamashita</v>
      </c>
      <c r="N108" t="str">
        <f>IF(FRL!B108="","",FRL!B108)</f>
        <v>1.24%</v>
      </c>
      <c r="O108">
        <f>IF(FRL!C108="","",FRL!C108)</f>
        <v>81</v>
      </c>
      <c r="P108">
        <f>IF(FRL!D108="","",FRL!D108)</f>
        <v>61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Morgane Metraux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Morgane Metraux</v>
      </c>
      <c r="N109" t="str">
        <f>IF(FRL!B109="","",FRL!B109)</f>
        <v>0.30%</v>
      </c>
      <c r="O109">
        <f>IF(FRL!C109="","",FRL!C109)</f>
        <v>333</v>
      </c>
      <c r="P109">
        <f>IF(FRL!D109="","",FRL!D109)</f>
        <v>376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Moriya Jutanugarn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Moriya Jutanugarn</v>
      </c>
      <c r="N110" t="str">
        <f>IF(FRL!B110="","",FRL!B110)</f>
        <v>0.23%</v>
      </c>
      <c r="O110">
        <f>IF(FRL!C110="","",FRL!C110)</f>
        <v>435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Muni He</v>
      </c>
      <c r="B111">
        <f>IF(Win!B111="","",VALUE(Win!B111))</f>
        <v>1.1000000000000001E-3</v>
      </c>
      <c r="C111">
        <f>IF(Win!C111="","",Win!C111)</f>
        <v>909</v>
      </c>
      <c r="D111">
        <f>IF(Win!D111="","",Win!D111)</f>
        <v>601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Muni He</v>
      </c>
      <c r="N111" t="str">
        <f>IF(FRL!B111="","",FRL!B111)</f>
        <v>0.40%</v>
      </c>
      <c r="O111">
        <f>IF(FRL!C111="","",FRL!C111)</f>
        <v>250</v>
      </c>
      <c r="P111">
        <f>IF(FRL!D111="","",FRL!D111)</f>
        <v>276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Nanna Koerstz Madsen</v>
      </c>
      <c r="B112">
        <f>IF(Win!B112="","",VALUE(Win!B112))</f>
        <v>9.7000000000000003E-3</v>
      </c>
      <c r="C112">
        <f>IF(Win!C112="","",Win!C112)</f>
        <v>103</v>
      </c>
      <c r="D112">
        <f>IF(Win!D112="","",Win!D112)</f>
        <v>71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Nanna Koerstz Madsen</v>
      </c>
      <c r="N112" t="str">
        <f>IF(FRL!B112="","",FRL!B112)</f>
        <v>1.00%</v>
      </c>
      <c r="O112">
        <f>IF(FRL!C112="","",FRL!C112)</f>
        <v>100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Narin An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Narin An</v>
      </c>
      <c r="N113" t="str">
        <f>IF(FRL!B113="","",FRL!B113)</f>
        <v>0.57%</v>
      </c>
      <c r="O113">
        <f>IF(FRL!C113="","",FRL!C113)</f>
        <v>175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Nasa Hataoka</v>
      </c>
      <c r="B114">
        <f>IF(Win!B114="","",VALUE(Win!B114))</f>
        <v>1.6299999999999999E-2</v>
      </c>
      <c r="C114">
        <f>IF(Win!C114="","",Win!C114)</f>
        <v>61</v>
      </c>
      <c r="D114">
        <f>IF(Win!D114="","",Win!D114)</f>
        <v>71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5</v>
      </c>
      <c r="G114">
        <f ca="1">IF(Win!F114="","",Win!F114)</f>
        <v>36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Unibet: 70/1, 6pl, 1/5</v>
      </c>
      <c r="M114" t="str">
        <f>IF(FRL!A114="","",FRL!A114)</f>
        <v>Nasa Hataoka</v>
      </c>
      <c r="N114" t="str">
        <f>IF(FRL!B114="","",FRL!B114)</f>
        <v>1.16%</v>
      </c>
      <c r="O114">
        <f>IF(FRL!C114="","",FRL!C114)</f>
        <v>86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Natalie Vivaldi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3001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Natalie Vivaldi</v>
      </c>
      <c r="N115" t="str">
        <f>IF(FRL!B115="","",FRL!B115)</f>
        <v>0.00%</v>
      </c>
      <c r="O115">
        <f>IF(FRL!C115="","",FRL!C115)</f>
        <v>10000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Nataliya Guseva</v>
      </c>
      <c r="B116">
        <f>IF(Win!B116="","",VALUE(Win!B116))</f>
        <v>2.8E-3</v>
      </c>
      <c r="C116">
        <f>IF(Win!C116="","",Win!C116)</f>
        <v>357</v>
      </c>
      <c r="D116">
        <f>IF(Win!D116="","",Win!D116)</f>
        <v>161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Nataliya Guseva</v>
      </c>
      <c r="N116" t="str">
        <f>IF(FRL!B116="","",FRL!B116)</f>
        <v>0.58%</v>
      </c>
      <c r="O116">
        <f>IF(FRL!C116="","",FRL!C116)</f>
        <v>172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Nelly Korda</v>
      </c>
      <c r="B117">
        <f>IF(Win!B117="","",VALUE(Win!B117))</f>
        <v>5.0500000000000003E-2</v>
      </c>
      <c r="C117">
        <f>IF(Win!C117="","",Win!C117)</f>
        <v>20</v>
      </c>
      <c r="D117">
        <f>IF(Win!D117="","",Win!D117)</f>
        <v>12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Nelly Korda</v>
      </c>
      <c r="N117" t="str">
        <f>IF(FRL!B117="","",FRL!B117)</f>
        <v>2.05%</v>
      </c>
      <c r="O117">
        <f>IF(FRL!C117="","",FRL!C117)</f>
        <v>49</v>
      </c>
      <c r="P117">
        <f>IF(FRL!D117="","",FRL!D117)</f>
        <v>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Nicole Felce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3001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Nicole Felce</v>
      </c>
      <c r="N118" t="str">
        <f>IF(FRL!B118="","",FRL!B118)</f>
        <v>0.00%</v>
      </c>
      <c r="O118">
        <f>IF(FRL!C118="","",FRL!C118)</f>
        <v>10000</v>
      </c>
      <c r="P118">
        <f>IF(FRL!D118="","",FRL!D118)</f>
        <v>501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150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Olivia Cowan</v>
      </c>
      <c r="B119">
        <f>IF(Win!B119="","",VALUE(Win!B119))</f>
        <v>1.9E-3</v>
      </c>
      <c r="C119">
        <f>IF(Win!C119="","",Win!C119)</f>
        <v>526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Olivia Cowan</v>
      </c>
      <c r="N119" t="str">
        <f>IF(FRL!B119="","",FRL!B119)</f>
        <v>0.48%</v>
      </c>
      <c r="O119">
        <f>IF(FRL!C119="","",FRL!C119)</f>
        <v>208</v>
      </c>
      <c r="P119">
        <f>IF(FRL!D119="","",FRL!D119)</f>
        <v>276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3</v>
      </c>
      <c r="S119">
        <f ca="1">IF(FRL!F119="","",FRL!F119)</f>
        <v>26</v>
      </c>
      <c r="T119" s="6">
        <f t="shared" ca="1" si="10"/>
        <v>-2</v>
      </c>
      <c r="U119" s="6">
        <f t="shared" ca="1" si="11"/>
        <v>-2</v>
      </c>
      <c r="V119" t="str">
        <f ca="1">IF(R119="","",FRL!H119)</f>
        <v>Bet365: 275/1, 5pl, 1/4</v>
      </c>
    </row>
    <row r="120" spans="1:22" x14ac:dyDescent="0.25">
      <c r="A120" t="str">
        <f>IF(Win!A120="","",Win!A120)</f>
        <v>Pajaree Anannarukarn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501</v>
      </c>
      <c r="E120" s="18">
        <f t="shared" si="6"/>
        <v>2E-3</v>
      </c>
      <c r="F120">
        <f t="array" ref="F120">IF(E120="","",RANK(E120, $E$2:$E$241) + COUNTIFS($E$2:$E$241, E120, $D$2:$D$241, "&lt;"&amp;D120) + COUNTIFS($E$2:$E$241, E120, $D$2:$D$241, D120, $A$2:$A$241, "&lt;"&amp;A120))</f>
        <v>7</v>
      </c>
      <c r="G120">
        <f ca="1">IF(Win!F120="","",Win!F120)</f>
        <v>110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QuinnBet: 500/1, 5pl, 1/4</v>
      </c>
      <c r="M120" t="str">
        <f>IF(FRL!A120="","",FRL!A120)</f>
        <v>Pajaree Anannarukarn</v>
      </c>
      <c r="N120" t="str">
        <f>IF(FRL!B120="","",FRL!B120)</f>
        <v>0.60%</v>
      </c>
      <c r="O120">
        <f>IF(FRL!C120="","",FRL!C120)</f>
        <v>167</v>
      </c>
      <c r="P120">
        <f>IF(FRL!D120="","",FRL!D120)</f>
        <v>176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Patty Tavatanakit</v>
      </c>
      <c r="B121">
        <f>IF(Win!B121="","",VALUE(Win!B121))</f>
        <v>4.3E-3</v>
      </c>
      <c r="C121">
        <f>IF(Win!C121="","",Win!C121)</f>
        <v>233</v>
      </c>
      <c r="D121">
        <f>IF(Win!D121="","",Win!D121)</f>
        <v>131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Patty Tavatanakit</v>
      </c>
      <c r="N121" t="str">
        <f>IF(FRL!B121="","",FRL!B121)</f>
        <v>0.65%</v>
      </c>
      <c r="O121">
        <f>IF(FRL!C121="","",FRL!C121)</f>
        <v>154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Paula Reto</v>
      </c>
      <c r="B122">
        <f>IF(Win!B122="","",VALUE(Win!B122))</f>
        <v>1.4E-3</v>
      </c>
      <c r="C122">
        <f>IF(Win!C122="","",Win!C122)</f>
        <v>714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Paula Reto</v>
      </c>
      <c r="N122" t="str">
        <f>IF(FRL!B122="","",FRL!B122)</f>
        <v>0.44%</v>
      </c>
      <c r="O122">
        <f>IF(FRL!C122="","",FRL!C122)</f>
        <v>227</v>
      </c>
      <c r="P122">
        <f>IF(FRL!D122="","",FRL!D122)</f>
        <v>276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4</v>
      </c>
      <c r="S122">
        <f ca="1">IF(FRL!F122="","",FRL!F122)</f>
        <v>26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Bet365: 275/1, 5pl, 1/4</v>
      </c>
    </row>
    <row r="123" spans="1:22" x14ac:dyDescent="0.25">
      <c r="A123" t="str">
        <f>IF(Win!A123="","",Win!A123)</f>
        <v>Pauline Roussin-Bouchard</v>
      </c>
      <c r="B123">
        <f>IF(Win!B123="","",VALUE(Win!B123))</f>
        <v>1.1999999999999999E-3</v>
      </c>
      <c r="C123">
        <f>IF(Win!C123="","",Win!C123)</f>
        <v>833</v>
      </c>
      <c r="D123">
        <f>IF(Win!D123="","",Win!D123)</f>
        <v>451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Pauline Roussin-Bouchard</v>
      </c>
      <c r="N123" t="str">
        <f>IF(FRL!B123="","",FRL!B123)</f>
        <v>0.36%</v>
      </c>
      <c r="O123">
        <f>IF(FRL!C123="","",FRL!C123)</f>
        <v>278</v>
      </c>
      <c r="P123">
        <f>IF(FRL!D123="","",FRL!D123)</f>
        <v>226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Peiyun Chien</v>
      </c>
      <c r="B124">
        <f>IF(Win!B124="","",VALUE(Win!B124))</f>
        <v>1.8E-3</v>
      </c>
      <c r="C124">
        <f>IF(Win!C124="","",Win!C124)</f>
        <v>556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Peiyun Chien</v>
      </c>
      <c r="N124" t="str">
        <f>IF(FRL!B124="","",FRL!B124)</f>
        <v>0.41%</v>
      </c>
      <c r="O124">
        <f>IF(FRL!C124="","",FRL!C124)</f>
        <v>244</v>
      </c>
      <c r="P124">
        <f>IF(FRL!D124="","",FRL!D124)</f>
        <v>226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Pornanong Phatlum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Pornanong Phatlum</v>
      </c>
      <c r="N125" t="str">
        <f>IF(FRL!B125="","",FRL!B125)</f>
        <v>0.29%</v>
      </c>
      <c r="O125">
        <f>IF(FRL!C125="","",FRL!C125)</f>
        <v>345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Rio Takeda</v>
      </c>
      <c r="B126">
        <f>IF(Win!B126="","",VALUE(Win!B126))</f>
        <v>1.6500000000000001E-2</v>
      </c>
      <c r="C126">
        <f>IF(Win!C126="","",Win!C126)</f>
        <v>61</v>
      </c>
      <c r="D126">
        <f>IF(Win!D126="","",Win!D126)</f>
        <v>41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Rio Takeda</v>
      </c>
      <c r="N126" t="str">
        <f>IF(FRL!B126="","",FRL!B126)</f>
        <v>1.17%</v>
      </c>
      <c r="O126">
        <f>IF(FRL!C126="","",FRL!C126)</f>
        <v>85</v>
      </c>
      <c r="P126">
        <f>IF(FRL!D126="","",FRL!D126)</f>
        <v>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Robyn Choi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Robyn Choi</v>
      </c>
      <c r="N127" t="str">
        <f>IF(FRL!B127="","",FRL!B127)</f>
        <v>0.51%</v>
      </c>
      <c r="O127">
        <f>IF(FRL!C127="","",FRL!C127)</f>
        <v>196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Rose Zhang</v>
      </c>
      <c r="B128">
        <f>IF(Win!B128="","",VALUE(Win!B128))</f>
        <v>3.8999999999999998E-3</v>
      </c>
      <c r="C128">
        <f>IF(Win!C128="","",Win!C128)</f>
        <v>256</v>
      </c>
      <c r="D128">
        <f>IF(Win!D128="","",Win!D128)</f>
        <v>111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Rose Zhang</v>
      </c>
      <c r="N128" t="str">
        <f>IF(FRL!B128="","",FRL!B128)</f>
        <v>0.59%</v>
      </c>
      <c r="O128">
        <f>IF(FRL!C128="","",FRL!C128)</f>
        <v>169</v>
      </c>
      <c r="P128">
        <f>IF(FRL!D128="","",FRL!D128)</f>
        <v>91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Ruixin Liu</v>
      </c>
      <c r="B129">
        <f>IF(Win!B129="","",VALUE(Win!B129))</f>
        <v>1.1999999999999999E-3</v>
      </c>
      <c r="C129">
        <f>IF(Win!C129="","",Win!C129)</f>
        <v>833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Ruixin Liu</v>
      </c>
      <c r="N129" t="str">
        <f>IF(FRL!B129="","",FRL!B129)</f>
        <v>0.43%</v>
      </c>
      <c r="O129">
        <f>IF(FRL!C129="","",FRL!C129)</f>
        <v>233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Ruoning Yin</v>
      </c>
      <c r="B130">
        <f>IF(Win!B130="","",VALUE(Win!B130))</f>
        <v>4.0399999999999998E-2</v>
      </c>
      <c r="C130">
        <f>IF(Win!C130="","",Win!C130)</f>
        <v>25</v>
      </c>
      <c r="D130">
        <f>IF(Win!D130="","",Win!D130)</f>
        <v>17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Ruoning Yin</v>
      </c>
      <c r="N130" t="str">
        <f>IF(FRL!B130="","",FRL!B130)</f>
        <v>2.03%</v>
      </c>
      <c r="O130">
        <f>IF(FRL!C130="","",FRL!C130)</f>
        <v>49</v>
      </c>
      <c r="P130">
        <f>IF(FRL!D130="","",FRL!D130)</f>
        <v>34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Ryann O'Toole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Ryann O'Toole</v>
      </c>
      <c r="N131" t="str">
        <f>IF(FRL!B131="","",FRL!B131)</f>
        <v>0.43%</v>
      </c>
      <c r="O131">
        <f>IF(FRL!C131="","",FRL!C131)</f>
        <v>233</v>
      </c>
      <c r="P131">
        <f>IF(FRL!D131="","",FRL!D131)</f>
        <v>226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Saki Baba</v>
      </c>
      <c r="B132">
        <f>IF(Win!B132="","",VALUE(Win!B132))</f>
        <v>4.0000000000000001E-3</v>
      </c>
      <c r="C132">
        <f>IF(Win!C132="","",Win!C132)</f>
        <v>250</v>
      </c>
      <c r="D132">
        <f>IF(Win!D132="","",Win!D132)</f>
        <v>161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Saki Baba</v>
      </c>
      <c r="N132" t="str">
        <f>IF(FRL!B132="","",FRL!B132)</f>
        <v>0.68%</v>
      </c>
      <c r="O132">
        <f>IF(FRL!C132="","",FRL!C132)</f>
        <v>147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Sandra Changkija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3001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Sandra Changkija</v>
      </c>
      <c r="N133" t="str">
        <f>IF(FRL!B133="","",FRL!B133)</f>
        <v>0.02%</v>
      </c>
      <c r="O133">
        <f>IF(FRL!C133="","",FRL!C133)</f>
        <v>5000</v>
      </c>
      <c r="P133">
        <f>IF(FRL!D133="","",FRL!D133)</f>
        <v>601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145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Sarah Schmelzel</v>
      </c>
      <c r="B134">
        <f>IF(Win!B134="","",VALUE(Win!B134))</f>
        <v>1.0999999999999999E-2</v>
      </c>
      <c r="C134">
        <f>IF(Win!C134="","",Win!C134)</f>
        <v>91</v>
      </c>
      <c r="D134">
        <f>IF(Win!D134="","",Win!D134)</f>
        <v>101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9</v>
      </c>
      <c r="G134">
        <f ca="1">IF(Win!F134="","",Win!F134)</f>
        <v>110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Spreadex: 100/1, 6pl, 1/5</v>
      </c>
      <c r="M134" t="str">
        <f>IF(FRL!A134="","",FRL!A134)</f>
        <v>Sarah Schmelzel</v>
      </c>
      <c r="N134" t="str">
        <f>IF(FRL!B134="","",FRL!B134)</f>
        <v>1.07%</v>
      </c>
      <c r="O134">
        <f>IF(FRL!C134="","",FRL!C134)</f>
        <v>93</v>
      </c>
      <c r="P134">
        <f>IF(FRL!D134="","",FRL!D134)</f>
        <v>91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Savannah Grewal</v>
      </c>
      <c r="B135">
        <f>IF(Win!B135="","",VALUE(Win!B135))</f>
        <v>1E-4</v>
      </c>
      <c r="C135">
        <f>IF(Win!C135="","",Win!C135)</f>
        <v>10000</v>
      </c>
      <c r="D135">
        <f>IF(Win!D135="","",Win!D135)</f>
        <v>1501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Savannah Grewal</v>
      </c>
      <c r="N135" t="str">
        <f>IF(FRL!B135="","",FRL!B135)</f>
        <v>0.14%</v>
      </c>
      <c r="O135">
        <f>IF(FRL!C135="","",FRL!C135)</f>
        <v>714</v>
      </c>
      <c r="P135">
        <f>IF(FRL!D135="","",FRL!D135)</f>
        <v>501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Sei Young Kim</v>
      </c>
      <c r="B136">
        <f>IF(Win!B136="","",VALUE(Win!B136))</f>
        <v>6.1999999999999998E-3</v>
      </c>
      <c r="C136">
        <f>IF(Win!C136="","",Win!C136)</f>
        <v>161</v>
      </c>
      <c r="D136">
        <f>IF(Win!D136="","",Win!D136)</f>
        <v>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Sei Young Kim</v>
      </c>
      <c r="N136" t="str">
        <f>IF(FRL!B136="","",FRL!B136)</f>
        <v>0.84%</v>
      </c>
      <c r="O136">
        <f>IF(FRL!C136="","",FRL!C136)</f>
        <v>119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Shiho Kuwaki</v>
      </c>
      <c r="B137">
        <f>IF(Win!B137="","",VALUE(Win!B137))</f>
        <v>3.5000000000000001E-3</v>
      </c>
      <c r="C137">
        <f>IF(Win!C137="","",Win!C137)</f>
        <v>286</v>
      </c>
      <c r="D137">
        <f>IF(Win!D137="","",Win!D137)</f>
        <v>111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Shiho Kuwaki</v>
      </c>
      <c r="N137" t="str">
        <f>IF(FRL!B137="","",FRL!B137)</f>
        <v>0.61%</v>
      </c>
      <c r="O137">
        <f>IF(FRL!C137="","",FRL!C137)</f>
        <v>164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150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Shinsil Bang</v>
      </c>
      <c r="B138">
        <f>IF(Win!B138="","",VALUE(Win!B138))</f>
        <v>7.6E-3</v>
      </c>
      <c r="C138">
        <f>IF(Win!C138="","",Win!C138)</f>
        <v>132</v>
      </c>
      <c r="D138">
        <f>IF(Win!D138="","",Win!D138)</f>
        <v>101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Shinsil Bang</v>
      </c>
      <c r="N138" t="str">
        <f>IF(FRL!B138="","",FRL!B138)</f>
        <v>0.90%</v>
      </c>
      <c r="O138">
        <f>IF(FRL!C138="","",FRL!C138)</f>
        <v>111</v>
      </c>
      <c r="P138">
        <f>IF(FRL!D138="","",FRL!D138)</f>
        <v>67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Somi Lee</v>
      </c>
      <c r="B139">
        <f>IF(Win!B139="","",VALUE(Win!B139))</f>
        <v>2.0899999999999998E-2</v>
      </c>
      <c r="C139">
        <f>IF(Win!C139="","",Win!C139)</f>
        <v>48</v>
      </c>
      <c r="D139">
        <f>IF(Win!D139="","",Win!D139)</f>
        <v>46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Somi Lee</v>
      </c>
      <c r="N139" t="str">
        <f>IF(FRL!B139="","",FRL!B139)</f>
        <v>1.44%</v>
      </c>
      <c r="O139">
        <f>IF(FRL!C139="","",FRL!C139)</f>
        <v>69</v>
      </c>
      <c r="P139">
        <f>IF(FRL!D139="","",FRL!D139)</f>
        <v>56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Soo Bin Joo</v>
      </c>
      <c r="B140">
        <f>IF(Win!B140="","",VALUE(Win!B140))</f>
        <v>1.6999999999999999E-3</v>
      </c>
      <c r="C140">
        <f>IF(Win!C140="","",Win!C140)</f>
        <v>588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Soo Bin Joo</v>
      </c>
      <c r="N140" t="str">
        <f>IF(FRL!B140="","",FRL!B140)</f>
        <v>0.43%</v>
      </c>
      <c r="O140">
        <f>IF(FRL!C140="","",FRL!C140)</f>
        <v>233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Sophia Popov</v>
      </c>
      <c r="B141">
        <f>IF(Win!B141="","",VALUE(Win!B141))</f>
        <v>2.9999999999999997E-4</v>
      </c>
      <c r="C141">
        <f>IF(Win!C141="","",Win!C141)</f>
        <v>3333</v>
      </c>
      <c r="D141">
        <f>IF(Win!D141="","",Win!D141)</f>
        <v>601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Sophia Popov</v>
      </c>
      <c r="N141" t="str">
        <f>IF(FRL!B141="","",FRL!B141)</f>
        <v>0.20%</v>
      </c>
      <c r="O141">
        <f>IF(FRL!C141="","",FRL!C141)</f>
        <v>500</v>
      </c>
      <c r="P141">
        <f>IF(FRL!D141="","",FRL!D141)</f>
        <v>251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Stacy Lewis</v>
      </c>
      <c r="B142">
        <f>IF(Win!B142="","",VALUE(Win!B142))</f>
        <v>4.0000000000000002E-4</v>
      </c>
      <c r="C142">
        <f>IF(Win!C142="","",Win!C142)</f>
        <v>2500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Stacy Lewis</v>
      </c>
      <c r="N142" t="str">
        <f>IF(FRL!B142="","",FRL!B142)</f>
        <v>0.25%</v>
      </c>
      <c r="O142">
        <f>IF(FRL!C142="","",FRL!C142)</f>
        <v>400</v>
      </c>
      <c r="P142">
        <f>IF(FRL!D142="","",FRL!D142)</f>
        <v>501</v>
      </c>
      <c r="Q142" s="18">
        <f t="shared" si="15"/>
        <v>1E-3</v>
      </c>
      <c r="R142">
        <f t="array" ref="R142">IF(Q142="","",RANK(Q142, $Q$2:$Q$241) + COUNTIFS($Q$2:$Q$241, Q142, $P$2:$P$241, "&lt;"&amp;P142) + COUNTIFS($Q$2:$Q$241, Q142, $P$2:$P$241, P142, $M$2:$M$241, "&lt;"&amp;M142))</f>
        <v>5</v>
      </c>
      <c r="S142">
        <f ca="1">IF(FRL!F142="","",FRL!F142)</f>
        <v>119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QuinnBet: 500/1, 5pl, 1/4</v>
      </c>
    </row>
    <row r="143" spans="1:22" x14ac:dyDescent="0.25">
      <c r="A143" t="str">
        <f>IF(Win!A143="","",Win!A143)</f>
        <v>Stephanie Kyriacou</v>
      </c>
      <c r="B143">
        <f>IF(Win!B143="","",VALUE(Win!B143))</f>
        <v>6.1999999999999998E-3</v>
      </c>
      <c r="C143">
        <f>IF(Win!C143="","",Win!C143)</f>
        <v>161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Stephanie Kyriacou</v>
      </c>
      <c r="N143" t="str">
        <f>IF(FRL!B143="","",FRL!B143)</f>
        <v>0.91%</v>
      </c>
      <c r="O143">
        <f>IF(FRL!C143="","",FRL!C143)</f>
        <v>110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Suji Kim</v>
      </c>
      <c r="B144">
        <f>IF(Win!B144="","",VALUE(Win!B144))</f>
        <v>9.7000000000000003E-3</v>
      </c>
      <c r="C144">
        <f>IF(Win!C144="","",Win!C144)</f>
        <v>103</v>
      </c>
      <c r="D144">
        <f>IF(Win!D144="","",Win!D144)</f>
        <v>201</v>
      </c>
      <c r="E144" s="18">
        <f t="shared" si="12"/>
        <v>5.0000000000000001E-3</v>
      </c>
      <c r="F144">
        <f t="array" ref="F144">IF(E144="","",RANK(E144, $E$2:$E$241) + COUNTIFS($E$2:$E$241, E144, $D$2:$D$241, "&lt;"&amp;D144) + COUNTIFS($E$2:$E$241, E144, $D$2:$D$241, D144, $A$2:$A$241, "&lt;"&amp;A144))</f>
        <v>1</v>
      </c>
      <c r="G144">
        <f ca="1">IF(Win!F144="","",Win!F144)</f>
        <v>110</v>
      </c>
      <c r="H144" s="6">
        <f t="shared" ca="1" si="13"/>
        <v>-2</v>
      </c>
      <c r="I144" s="6">
        <f t="shared" ca="1" si="14"/>
        <v>-2</v>
      </c>
      <c r="J144" t="str">
        <f ca="1">IF(F144="","",Win!H144)</f>
        <v>QuinnBet: 200/1, 5pl, 1/4</v>
      </c>
      <c r="M144" t="str">
        <f>IF(FRL!A144="","",FRL!A144)</f>
        <v>Suji Kim</v>
      </c>
      <c r="N144" t="str">
        <f>IF(FRL!B144="","",FRL!B144)</f>
        <v>1.00%</v>
      </c>
      <c r="O144">
        <f>IF(FRL!C144="","",FRL!C144)</f>
        <v>100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Sung Hyun Park</v>
      </c>
      <c r="B145">
        <f>IF(Win!B145="","",VALUE(Win!B145))</f>
        <v>2.9999999999999997E-4</v>
      </c>
      <c r="C145">
        <f>IF(Win!C145="","",Win!C145)</f>
        <v>3333</v>
      </c>
      <c r="D145">
        <f>IF(Win!D145="","",Win!D145)</f>
        <v>1001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Sung Hyun Park</v>
      </c>
      <c r="N145" t="str">
        <f>IF(FRL!B145="","",FRL!B145)</f>
        <v>0.21%</v>
      </c>
      <c r="O145">
        <f>IF(FRL!C145="","",FRL!C145)</f>
        <v>476</v>
      </c>
      <c r="P145">
        <f>IF(FRL!D145="","",FRL!D145)</f>
        <v>401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Wei-Ling Hsu</v>
      </c>
      <c r="B146">
        <f>IF(Win!B146="","",VALUE(Win!B146))</f>
        <v>3.8999999999999998E-3</v>
      </c>
      <c r="C146">
        <f>IF(Win!C146="","",Win!C146)</f>
        <v>256</v>
      </c>
      <c r="D146">
        <f>IF(Win!D146="","",Win!D146)</f>
        <v>201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Wei-Ling Hsu</v>
      </c>
      <c r="N146" t="str">
        <f>IF(FRL!B146="","",FRL!B146)</f>
        <v>0.65%</v>
      </c>
      <c r="O146">
        <f>IF(FRL!C146="","",FRL!C146)</f>
        <v>154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58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Weiwei Zhang</v>
      </c>
      <c r="B147">
        <f>IF(Win!B147="","",VALUE(Win!B147))</f>
        <v>4.1000000000000003E-3</v>
      </c>
      <c r="C147">
        <f>IF(Win!C147="","",Win!C147)</f>
        <v>244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Weiwei Zhang</v>
      </c>
      <c r="N147" t="str">
        <f>IF(FRL!B147="","",FRL!B147)</f>
        <v>0.65%</v>
      </c>
      <c r="O147">
        <f>IF(FRL!C147="","",FRL!C147)</f>
        <v>154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84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Yahui Zhang</v>
      </c>
      <c r="B148">
        <f>IF(Win!B148="","",VALUE(Win!B148))</f>
        <v>2.5999999999999999E-3</v>
      </c>
      <c r="C148">
        <f>IF(Win!C148="","",Win!C148)</f>
        <v>385</v>
      </c>
      <c r="D148">
        <f>IF(Win!D148="","",Win!D148)</f>
        <v>251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Yahui Zhang</v>
      </c>
      <c r="N148" t="str">
        <f>IF(FRL!B148="","",FRL!B148)</f>
        <v>0.52%</v>
      </c>
      <c r="O148">
        <f>IF(FRL!C148="","",FRL!C148)</f>
        <v>192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119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Yan Liu</v>
      </c>
      <c r="B149">
        <f>IF(Win!B149="","",VALUE(Win!B149))</f>
        <v>1.6000000000000001E-3</v>
      </c>
      <c r="C149">
        <f>IF(Win!C149="","",Win!C149)</f>
        <v>625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45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Yan Liu</v>
      </c>
      <c r="N149" t="str">
        <f>IF(FRL!B149="","",FRL!B149)</f>
        <v>0.47%</v>
      </c>
      <c r="O149">
        <f>IF(FRL!C149="","",FRL!C149)</f>
        <v>213</v>
      </c>
      <c r="P149">
        <f>IF(FRL!D149="","",FRL!D149)</f>
        <v>151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Yani Tseng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1501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Yani Tseng</v>
      </c>
      <c r="N150" t="str">
        <f>IF(FRL!B150="","",FRL!B150)</f>
        <v>0.09%</v>
      </c>
      <c r="O150">
        <f>IF(FRL!C150="","",FRL!C150)</f>
        <v>1111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Yealimi Noh</v>
      </c>
      <c r="B151">
        <f>IF(Win!B151="","",VALUE(Win!B151))</f>
        <v>1.35E-2</v>
      </c>
      <c r="C151">
        <f>IF(Win!C151="","",Win!C151)</f>
        <v>74</v>
      </c>
      <c r="D151">
        <f>IF(Win!D151="","",Win!D151)</f>
        <v>41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Yealimi Noh</v>
      </c>
      <c r="N151" t="str">
        <f>IF(FRL!B151="","",FRL!B151)</f>
        <v>1.26%</v>
      </c>
      <c r="O151">
        <f>IF(FRL!C151="","",FRL!C151)</f>
        <v>79</v>
      </c>
      <c r="P151">
        <f>IF(FRL!D151="","",FRL!D151)</f>
        <v>56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Youmin Hwang</v>
      </c>
      <c r="B152">
        <f>IF(Win!B152="","",VALUE(Win!B152))</f>
        <v>9.9000000000000008E-3</v>
      </c>
      <c r="C152">
        <f>IF(Win!C152="","",Win!C152)</f>
        <v>101</v>
      </c>
      <c r="D152">
        <f>IF(Win!D152="","",Win!D152)</f>
        <v>101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Youmin Hwang</v>
      </c>
      <c r="N152" t="str">
        <f>IF(FRL!B152="","",FRL!B152)</f>
        <v>1.04%</v>
      </c>
      <c r="O152">
        <f>IF(FRL!C152="","",FRL!C152)</f>
        <v>96</v>
      </c>
      <c r="P152">
        <f>IF(FRL!D152="","",FRL!D152)</f>
        <v>67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Yu Liu</v>
      </c>
      <c r="B153">
        <f>IF(Win!B153="","",VALUE(Win!B153))</f>
        <v>1E-3</v>
      </c>
      <c r="C153">
        <f>IF(Win!C153="","",Win!C153)</f>
        <v>1000</v>
      </c>
      <c r="D153">
        <f>IF(Win!D153="","",Win!D153)</f>
        <v>2001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12</v>
      </c>
      <c r="G153">
        <f ca="1">IF(Win!F153="","",Win!F153)</f>
        <v>138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Bet365: 2000/1, 5pl, 1/4</v>
      </c>
      <c r="M153" t="str">
        <f>IF(FRL!A153="","",FRL!A153)</f>
        <v>Yu Liu</v>
      </c>
      <c r="N153" t="str">
        <f>IF(FRL!B153="","",FRL!B153)</f>
        <v>0.33%</v>
      </c>
      <c r="O153">
        <f>IF(FRL!C153="","",FRL!C153)</f>
        <v>303</v>
      </c>
      <c r="P153">
        <f>IF(FRL!D153="","",FRL!D153)</f>
        <v>501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6</v>
      </c>
      <c r="S153">
        <f ca="1">IF(FRL!F153="","",FRL!F153)</f>
        <v>119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QuinnBet: 500/1, 5pl, 1/4</v>
      </c>
    </row>
    <row r="154" spans="1:22" x14ac:dyDescent="0.25">
      <c r="A154" t="str">
        <f>IF(Win!A154="","",Win!A154)</f>
        <v>Yui Kawamoto</v>
      </c>
      <c r="B154">
        <f>IF(Win!B154="","",VALUE(Win!B154))</f>
        <v>5.7999999999999996E-3</v>
      </c>
      <c r="C154">
        <f>IF(Win!C154="","",Win!C154)</f>
        <v>172</v>
      </c>
      <c r="D154">
        <f>IF(Win!D154="","",Win!D154)</f>
        <v>111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Yui Kawamoto</v>
      </c>
      <c r="N154" t="str">
        <f>IF(FRL!B154="","",FRL!B154)</f>
        <v>0.82%</v>
      </c>
      <c r="O154">
        <f>IF(FRL!C154="","",FRL!C154)</f>
        <v>122</v>
      </c>
      <c r="P154">
        <f>IF(FRL!D154="","",FRL!D154)</f>
        <v>91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103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Yuka Saso</v>
      </c>
      <c r="B155">
        <f>IF(Win!B155="","",VALUE(Win!B155))</f>
        <v>5.0000000000000001E-4</v>
      </c>
      <c r="C155">
        <f>IF(Win!C155="","",Win!C155)</f>
        <v>2000</v>
      </c>
      <c r="D155">
        <f>IF(Win!D155="","",Win!D155)</f>
        <v>301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Yuka Saso</v>
      </c>
      <c r="N155" t="str">
        <f>IF(FRL!B155="","",FRL!B155)</f>
        <v>0.26%</v>
      </c>
      <c r="O155">
        <f>IF(FRL!C155="","",FRL!C155)</f>
        <v>385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Yuna Nishimura</v>
      </c>
      <c r="B156">
        <f>IF(Win!B156="","",VALUE(Win!B156))</f>
        <v>4.0000000000000002E-4</v>
      </c>
      <c r="C156">
        <f>IF(Win!C156="","",Win!C156)</f>
        <v>2500</v>
      </c>
      <c r="D156">
        <f>IF(Win!D156="","",Win!D156)</f>
        <v>1001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Yuna Nishimura</v>
      </c>
      <c r="N156" t="str">
        <f>IF(FRL!B156="","",FRL!B156)</f>
        <v>0.21%</v>
      </c>
      <c r="O156">
        <f>IF(FRL!C156="","",FRL!C156)</f>
        <v>476</v>
      </c>
      <c r="P156">
        <f>IF(FRL!D156="","",FRL!D156)</f>
        <v>376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Yuri Yoshida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Yuri Yoshida</v>
      </c>
      <c r="N157" t="str">
        <f>IF(FRL!B157="","",FRL!B157)</f>
        <v>0.53%</v>
      </c>
      <c r="O157">
        <f>IF(FRL!C157="","",FRL!C157)</f>
        <v>189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387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216</v>
      </c>
      <c r="B2" s="15" t="s">
        <v>402</v>
      </c>
      <c r="C2">
        <v>103</v>
      </c>
      <c r="D2">
        <v>67</v>
      </c>
      <c r="E2" s="17" t="s">
        <v>5</v>
      </c>
      <c r="F2">
        <f ca="1">IFERROR(IF(A2="","",OFFSET(Results!$Z$1,MATCH(A2,Results!$A:$A,0)-1,0)),"")</f>
        <v>26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122</v>
      </c>
      <c r="B3" s="15" t="s">
        <v>179</v>
      </c>
      <c r="C3">
        <v>256</v>
      </c>
      <c r="D3">
        <v>176</v>
      </c>
      <c r="E3" s="17" t="s">
        <v>5</v>
      </c>
      <c r="F3">
        <f ca="1">IFERROR(IF(A3="","",OFFSET(Results!$Z$1,MATCH(A3,Results!$A:$A,0)-1,0)),"")</f>
        <v>149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25</v>
      </c>
      <c r="B4" s="15" t="s">
        <v>523</v>
      </c>
      <c r="C4">
        <v>99</v>
      </c>
      <c r="D4">
        <v>51</v>
      </c>
      <c r="E4" s="17" t="s">
        <v>5</v>
      </c>
      <c r="F4">
        <f ca="1">IFERROR(IF(A4="","",OFFSET(Results!$Z$1,MATCH(A4,Results!$A:$A,0)-1,0)),"")</f>
        <v>58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404</v>
      </c>
      <c r="B5" s="15" t="s">
        <v>55</v>
      </c>
      <c r="C5">
        <v>238</v>
      </c>
      <c r="D5">
        <v>151</v>
      </c>
      <c r="E5" s="17" t="s">
        <v>5</v>
      </c>
      <c r="F5">
        <f ca="1">IFERROR(IF(A5="","",OFFSET(Results!$Z$1,MATCH(A5,Results!$A:$A,0)-1,0)),"")</f>
        <v>103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123</v>
      </c>
      <c r="B6" s="15" t="s">
        <v>48</v>
      </c>
      <c r="C6">
        <v>345</v>
      </c>
      <c r="D6">
        <v>226</v>
      </c>
      <c r="E6" s="17" t="s">
        <v>5</v>
      </c>
      <c r="F6">
        <f ca="1">IFERROR(IF(A6="","",OFFSET(Results!$Z$1,MATCH(A6,Results!$A:$A,0)-1,0)),"")</f>
        <v>119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405</v>
      </c>
      <c r="B7" s="15" t="s">
        <v>179</v>
      </c>
      <c r="C7">
        <v>256</v>
      </c>
      <c r="D7">
        <v>111</v>
      </c>
      <c r="E7" s="17" t="s">
        <v>5</v>
      </c>
      <c r="F7">
        <f ca="1">IFERROR(IF(A7="","",OFFSET(Results!$Z$1,MATCH(A7,Results!$A:$A,0)-1,0)),"")</f>
        <v>135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406</v>
      </c>
      <c r="B8" s="15" t="s">
        <v>81</v>
      </c>
      <c r="C8">
        <v>10000</v>
      </c>
      <c r="D8">
        <v>501</v>
      </c>
      <c r="E8" s="17" t="s">
        <v>5</v>
      </c>
      <c r="F8">
        <f ca="1">IFERROR(IF(A8="","",OFFSET(Results!$Z$1,MATCH(A8,Results!$A:$A,0)-1,0)),"")</f>
        <v>155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407</v>
      </c>
      <c r="B9" s="15" t="s">
        <v>81</v>
      </c>
      <c r="C9">
        <v>10000</v>
      </c>
      <c r="D9">
        <v>601</v>
      </c>
      <c r="E9" s="17" t="s">
        <v>5</v>
      </c>
      <c r="F9">
        <f ca="1">IFERROR(IF(A9="","",OFFSET(Results!$Z$1,MATCH(A9,Results!$A:$A,0)-1,0)),"")</f>
        <v>119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408</v>
      </c>
      <c r="B10" s="15" t="s">
        <v>23</v>
      </c>
      <c r="C10">
        <v>2000</v>
      </c>
      <c r="D10">
        <v>501</v>
      </c>
      <c r="E10" s="17" t="s">
        <v>5</v>
      </c>
      <c r="F10">
        <f ca="1">IFERROR(IF(A10="","",OFFSET(Results!$Z$1,MATCH(A10,Results!$A:$A,0)-1,0)),"")</f>
        <v>58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409</v>
      </c>
      <c r="B11" s="15" t="s">
        <v>67</v>
      </c>
      <c r="C11">
        <v>128</v>
      </c>
      <c r="D11">
        <v>111</v>
      </c>
      <c r="E11" s="17" t="s">
        <v>5</v>
      </c>
      <c r="F11">
        <f ca="1">IFERROR(IF(A11="","",OFFSET(Results!$Z$1,MATCH(A11,Results!$A:$A,0)-1,0)),"")</f>
        <v>26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217</v>
      </c>
      <c r="B12" s="15" t="s">
        <v>76</v>
      </c>
      <c r="C12">
        <v>132</v>
      </c>
      <c r="D12">
        <v>126</v>
      </c>
      <c r="E12" s="17" t="s">
        <v>5</v>
      </c>
      <c r="F12">
        <f ca="1">IFERROR(IF(A12="","",OFFSET(Results!$Z$1,MATCH(A12,Results!$A:$A,0)-1,0)),"")</f>
        <v>84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124</v>
      </c>
      <c r="B13" s="15" t="s">
        <v>72</v>
      </c>
      <c r="C13">
        <v>333</v>
      </c>
      <c r="D13">
        <v>301</v>
      </c>
      <c r="E13" s="17" t="s">
        <v>5</v>
      </c>
      <c r="F13">
        <f ca="1">IFERROR(IF(A13="","",OFFSET(Results!$Z$1,MATCH(A13,Results!$A:$A,0)-1,0)),"")</f>
        <v>40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218</v>
      </c>
      <c r="B14" s="15" t="s">
        <v>186</v>
      </c>
      <c r="C14">
        <v>75</v>
      </c>
      <c r="D14">
        <v>71</v>
      </c>
      <c r="E14" s="17" t="s">
        <v>5</v>
      </c>
      <c r="F14">
        <f ca="1">IFERROR(IF(A14="","",OFFSET(Results!$Z$1,MATCH(A14,Results!$A:$A,0)-1,0)),"")</f>
        <v>26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410</v>
      </c>
      <c r="B15" s="15" t="s">
        <v>117</v>
      </c>
      <c r="C15">
        <v>82</v>
      </c>
      <c r="D15">
        <v>51</v>
      </c>
      <c r="E15" s="17" t="s">
        <v>5</v>
      </c>
      <c r="F15">
        <f ca="1">IFERROR(IF(A15="","",OFFSET(Results!$Z$1,MATCH(A15,Results!$A:$A,0)-1,0)),"")</f>
        <v>7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219</v>
      </c>
      <c r="B16" s="15" t="s">
        <v>391</v>
      </c>
      <c r="C16">
        <v>185</v>
      </c>
      <c r="D16">
        <v>151</v>
      </c>
      <c r="E16" s="17" t="s">
        <v>5</v>
      </c>
      <c r="F16">
        <f ca="1">IFERROR(IF(A16="","",OFFSET(Results!$Z$1,MATCH(A16,Results!$A:$A,0)-1,0)),"")</f>
        <v>119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411</v>
      </c>
      <c r="B17" s="15" t="s">
        <v>300</v>
      </c>
      <c r="C17">
        <v>74</v>
      </c>
      <c r="D17">
        <v>51</v>
      </c>
      <c r="E17" s="17" t="s">
        <v>5</v>
      </c>
      <c r="F17">
        <f ca="1">IFERROR(IF(A17="","",OFFSET(Results!$Z$1,MATCH(A17,Results!$A:$A,0)-1,0)),"")</f>
        <v>26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220</v>
      </c>
      <c r="B18" s="15" t="s">
        <v>53</v>
      </c>
      <c r="C18">
        <v>233</v>
      </c>
      <c r="D18">
        <v>176</v>
      </c>
      <c r="E18" s="17" t="s">
        <v>5</v>
      </c>
      <c r="F18">
        <f ca="1">IFERROR(IF(A18="","",OFFSET(Results!$Z$1,MATCH(A18,Results!$A:$A,0)-1,0)),"")</f>
        <v>40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97</v>
      </c>
      <c r="B19" s="15" t="s">
        <v>481</v>
      </c>
      <c r="C19">
        <v>154</v>
      </c>
      <c r="D19">
        <v>151</v>
      </c>
      <c r="E19" s="17" t="s">
        <v>5</v>
      </c>
      <c r="F19">
        <f ca="1">IFERROR(IF(A19="","",OFFSET(Results!$Z$1,MATCH(A19,Results!$A:$A,0)-1,0)),"")</f>
        <v>58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412</v>
      </c>
      <c r="B20" s="15" t="s">
        <v>81</v>
      </c>
      <c r="C20">
        <v>10000</v>
      </c>
      <c r="D20">
        <v>601</v>
      </c>
      <c r="E20" s="17" t="s">
        <v>5</v>
      </c>
      <c r="F20">
        <f ca="1">IFERROR(IF(A20="","",OFFSET(Results!$Z$1,MATCH(A20,Results!$A:$A,0)-1,0)),"")</f>
        <v>153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98</v>
      </c>
      <c r="B21" s="15" t="s">
        <v>84</v>
      </c>
      <c r="C21">
        <v>119</v>
      </c>
      <c r="D21">
        <v>91</v>
      </c>
      <c r="E21" s="17" t="s">
        <v>5</v>
      </c>
      <c r="F21">
        <f ca="1">IFERROR(IF(A21="","",OFFSET(Results!$Z$1,MATCH(A21,Results!$A:$A,0)-1,0)),"")</f>
        <v>7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99</v>
      </c>
      <c r="B22" s="15" t="s">
        <v>193</v>
      </c>
      <c r="C22">
        <v>72</v>
      </c>
      <c r="D22">
        <v>46</v>
      </c>
      <c r="E22" s="17" t="s">
        <v>5</v>
      </c>
      <c r="F22">
        <f ca="1">IFERROR(IF(A22="","",OFFSET(Results!$Z$1,MATCH(A22,Results!$A:$A,0)-1,0)),"")</f>
        <v>135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125</v>
      </c>
      <c r="B23" s="15" t="s">
        <v>66</v>
      </c>
      <c r="C23">
        <v>244</v>
      </c>
      <c r="D23">
        <v>226</v>
      </c>
      <c r="E23" s="17" t="s">
        <v>5</v>
      </c>
      <c r="F23">
        <f ca="1">IFERROR(IF(A23="","",OFFSET(Results!$Z$1,MATCH(A23,Results!$A:$A,0)-1,0)),"")</f>
        <v>58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126</v>
      </c>
      <c r="B24" s="15" t="s">
        <v>79</v>
      </c>
      <c r="C24">
        <v>417</v>
      </c>
      <c r="D24">
        <v>301</v>
      </c>
      <c r="E24" s="17" t="s">
        <v>5</v>
      </c>
      <c r="F24">
        <f ca="1">IFERROR(IF(A24="","",OFFSET(Results!$Z$1,MATCH(A24,Results!$A:$A,0)-1,0)),"")</f>
        <v>103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127</v>
      </c>
      <c r="B25" s="15" t="s">
        <v>62</v>
      </c>
      <c r="C25">
        <v>323</v>
      </c>
      <c r="D25">
        <v>251</v>
      </c>
      <c r="E25" s="17" t="s">
        <v>5</v>
      </c>
      <c r="F25">
        <f ca="1">IFERROR(IF(A25="","",OFFSET(Results!$Z$1,MATCH(A25,Results!$A:$A,0)-1,0)),"")</f>
        <v>119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128</v>
      </c>
      <c r="B26" s="15" t="s">
        <v>44</v>
      </c>
      <c r="C26">
        <v>385</v>
      </c>
      <c r="D26">
        <v>301</v>
      </c>
      <c r="E26" s="17" t="s">
        <v>5</v>
      </c>
      <c r="F26">
        <f ca="1">IFERROR(IF(A26="","",OFFSET(Results!$Z$1,MATCH(A26,Results!$A:$A,0)-1,0)),"")</f>
        <v>40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413</v>
      </c>
      <c r="B27" s="15" t="s">
        <v>397</v>
      </c>
      <c r="C27">
        <v>476</v>
      </c>
      <c r="D27">
        <v>301</v>
      </c>
      <c r="E27" s="17" t="s">
        <v>5</v>
      </c>
      <c r="F27">
        <f ca="1">IFERROR(IF(A27="","",OFFSET(Results!$Z$1,MATCH(A27,Results!$A:$A,0)-1,0)),"")</f>
        <v>58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100</v>
      </c>
      <c r="B28" s="15" t="s">
        <v>271</v>
      </c>
      <c r="C28">
        <v>85</v>
      </c>
      <c r="D28">
        <v>81</v>
      </c>
      <c r="E28" s="17" t="s">
        <v>5</v>
      </c>
      <c r="F28">
        <f ca="1">IFERROR(IF(A28="","",OFFSET(Results!$Z$1,MATCH(A28,Results!$A:$A,0)-1,0)),"")</f>
        <v>40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129</v>
      </c>
      <c r="B29" s="15" t="s">
        <v>59</v>
      </c>
      <c r="C29">
        <v>263</v>
      </c>
      <c r="D29">
        <v>251</v>
      </c>
      <c r="E29" s="17" t="s">
        <v>5</v>
      </c>
      <c r="F29">
        <f ca="1">IFERROR(IF(A29="","",OFFSET(Results!$Z$1,MATCH(A29,Results!$A:$A,0)-1,0)),"")</f>
        <v>40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222</v>
      </c>
      <c r="B30" s="15" t="s">
        <v>300</v>
      </c>
      <c r="C30">
        <v>74</v>
      </c>
      <c r="D30">
        <v>56</v>
      </c>
      <c r="E30" s="17" t="s">
        <v>5</v>
      </c>
      <c r="F30">
        <f ca="1">IFERROR(IF(A30="","",OFFSET(Results!$Z$1,MATCH(A30,Results!$A:$A,0)-1,0)),"")</f>
        <v>40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130</v>
      </c>
      <c r="B31" s="15" t="s">
        <v>52</v>
      </c>
      <c r="C31">
        <v>286</v>
      </c>
      <c r="D31">
        <v>501</v>
      </c>
      <c r="E31" s="17" t="s">
        <v>41</v>
      </c>
      <c r="F31">
        <f ca="1">IFERROR(IF(A31="","",OFFSET(Results!$Z$1,MATCH(A31,Results!$A:$A,0)-1,0)),"")</f>
        <v>103</v>
      </c>
      <c r="G31" s="6">
        <f t="shared" ca="1" si="0"/>
        <v>-0.2</v>
      </c>
      <c r="H31" t="str">
        <f ca="1">IF(E31="","",OFFSET([2]LPGA!$AL$1,MATCH(A31,[2]LPGA!$E$1:$E$500,0)-1,0))</f>
        <v>QuinnBet: 500/1, 5pl, 1/4</v>
      </c>
    </row>
    <row r="32" spans="1:8" x14ac:dyDescent="0.25">
      <c r="A32" t="s">
        <v>131</v>
      </c>
      <c r="B32" s="15" t="s">
        <v>60</v>
      </c>
      <c r="C32">
        <v>294</v>
      </c>
      <c r="D32">
        <v>276</v>
      </c>
      <c r="E32" s="17" t="s">
        <v>5</v>
      </c>
      <c r="F32">
        <f ca="1">IFERROR(IF(A32="","",OFFSET(Results!$Z$1,MATCH(A32,Results!$A:$A,0)-1,0)),"")</f>
        <v>152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225</v>
      </c>
      <c r="B33" s="15" t="s">
        <v>52</v>
      </c>
      <c r="C33">
        <v>286</v>
      </c>
      <c r="D33">
        <v>226</v>
      </c>
      <c r="E33" s="17" t="s">
        <v>5</v>
      </c>
      <c r="F33">
        <f ca="1">IFERROR(IF(A33="","",OFFSET(Results!$Z$1,MATCH(A33,Results!$A:$A,0)-1,0)),"")</f>
        <v>119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226</v>
      </c>
      <c r="B34" s="15" t="s">
        <v>528</v>
      </c>
      <c r="C34">
        <v>67</v>
      </c>
      <c r="D34">
        <v>41</v>
      </c>
      <c r="E34" s="17" t="s">
        <v>5</v>
      </c>
      <c r="F34">
        <f ca="1">IFERROR(IF(A34="","",OFFSET(Results!$Z$1,MATCH(A34,Results!$A:$A,0)-1,0)),"")</f>
        <v>84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227</v>
      </c>
      <c r="B35" s="15" t="s">
        <v>76</v>
      </c>
      <c r="C35">
        <v>132</v>
      </c>
      <c r="D35">
        <v>101</v>
      </c>
      <c r="E35" s="17" t="s">
        <v>5</v>
      </c>
      <c r="F35">
        <f ca="1">IFERROR(IF(A35="","",OFFSET(Results!$Z$1,MATCH(A35,Results!$A:$A,0)-1,0)),"")</f>
        <v>58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414</v>
      </c>
      <c r="B36" s="15" t="s">
        <v>528</v>
      </c>
      <c r="C36">
        <v>67</v>
      </c>
      <c r="D36">
        <v>51</v>
      </c>
      <c r="E36" s="17" t="s">
        <v>5</v>
      </c>
      <c r="F36">
        <f ca="1">IFERROR(IF(A36="","",OFFSET(Results!$Z$1,MATCH(A36,Results!$A:$A,0)-1,0)),"")</f>
        <v>119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415</v>
      </c>
      <c r="B37" s="15" t="s">
        <v>48</v>
      </c>
      <c r="C37">
        <v>345</v>
      </c>
      <c r="D37">
        <v>276</v>
      </c>
      <c r="E37" s="17" t="s">
        <v>5</v>
      </c>
      <c r="F37">
        <f ca="1">IFERROR(IF(A37="","",OFFSET(Results!$Z$1,MATCH(A37,Results!$A:$A,0)-1,0)),"")</f>
        <v>135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416</v>
      </c>
      <c r="B38" s="15" t="s">
        <v>228</v>
      </c>
      <c r="C38">
        <v>164</v>
      </c>
      <c r="D38">
        <v>111</v>
      </c>
      <c r="E38" s="17" t="s">
        <v>5</v>
      </c>
      <c r="F38">
        <f ca="1">IFERROR(IF(A38="","",OFFSET(Results!$Z$1,MATCH(A38,Results!$A:$A,0)-1,0)),"")</f>
        <v>135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30</v>
      </c>
      <c r="B39" s="15" t="s">
        <v>279</v>
      </c>
      <c r="C39">
        <v>105</v>
      </c>
      <c r="D39">
        <v>67</v>
      </c>
      <c r="E39" s="17" t="s">
        <v>5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417</v>
      </c>
      <c r="B40" s="15" t="s">
        <v>93</v>
      </c>
      <c r="C40">
        <v>625</v>
      </c>
      <c r="D40">
        <v>1001</v>
      </c>
      <c r="E40" s="17" t="s">
        <v>24</v>
      </c>
      <c r="F40">
        <f ca="1">IFERROR(IF(A40="","",OFFSET(Results!$Z$1,MATCH(A40,Results!$A:$A,0)-1,0)),"")</f>
        <v>119</v>
      </c>
      <c r="G40" s="6">
        <f t="shared" ca="1" si="1"/>
        <v>-0.1</v>
      </c>
      <c r="H40" t="str">
        <f ca="1">IF(E40="","",OFFSET([2]LPGA!$AL$1,MATCH(A40,[2]LPGA!$E$1:$E$500,0)-1,0))</f>
        <v>QuinnBet: 1000/1, 5pl, 1/4</v>
      </c>
    </row>
    <row r="41" spans="1:8" x14ac:dyDescent="0.25">
      <c r="A41" t="s">
        <v>132</v>
      </c>
      <c r="B41" s="15" t="s">
        <v>93</v>
      </c>
      <c r="C41">
        <v>625</v>
      </c>
      <c r="D41">
        <v>376</v>
      </c>
      <c r="E41" s="17" t="s">
        <v>5</v>
      </c>
      <c r="F41">
        <f ca="1">IFERROR(IF(A41="","",OFFSET(Results!$Z$1,MATCH(A41,Results!$A:$A,0)-1,0)),"")</f>
        <v>145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133</v>
      </c>
      <c r="B42" s="15" t="s">
        <v>64</v>
      </c>
      <c r="C42">
        <v>208</v>
      </c>
      <c r="D42">
        <v>176</v>
      </c>
      <c r="E42" s="17" t="s">
        <v>5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418</v>
      </c>
      <c r="B43" s="15" t="s">
        <v>118</v>
      </c>
      <c r="C43">
        <v>179</v>
      </c>
      <c r="D43">
        <v>176</v>
      </c>
      <c r="E43" s="17" t="s">
        <v>5</v>
      </c>
      <c r="F43">
        <f ca="1">IFERROR(IF(A43="","",OFFSET(Results!$Z$1,MATCH(A43,Results!$A:$A,0)-1,0)),"")</f>
        <v>58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134</v>
      </c>
      <c r="B44" s="15" t="s">
        <v>228</v>
      </c>
      <c r="C44">
        <v>164</v>
      </c>
      <c r="D44">
        <v>151</v>
      </c>
      <c r="E44" s="17" t="s">
        <v>5</v>
      </c>
      <c r="F44">
        <f ca="1">IFERROR(IF(A44="","",OFFSET(Results!$Z$1,MATCH(A44,Results!$A:$A,0)-1,0)),"")</f>
        <v>135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419</v>
      </c>
      <c r="B45" s="15" t="s">
        <v>523</v>
      </c>
      <c r="C45">
        <v>99</v>
      </c>
      <c r="D45">
        <v>67</v>
      </c>
      <c r="E45" s="17" t="s">
        <v>5</v>
      </c>
      <c r="F45">
        <f ca="1">IFERROR(IF(A45="","",OFFSET(Results!$Z$1,MATCH(A45,Results!$A:$A,0)-1,0)),"")</f>
        <v>26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135</v>
      </c>
      <c r="B46" s="15" t="s">
        <v>72</v>
      </c>
      <c r="C46">
        <v>333</v>
      </c>
      <c r="D46">
        <v>276</v>
      </c>
      <c r="E46" s="17" t="s">
        <v>5</v>
      </c>
      <c r="F46">
        <f ca="1">IFERROR(IF(A46="","",OFFSET(Results!$Z$1,MATCH(A46,Results!$A:$A,0)-1,0)),"")</f>
        <v>58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230</v>
      </c>
      <c r="B47" s="15" t="s">
        <v>393</v>
      </c>
      <c r="C47">
        <v>156</v>
      </c>
      <c r="D47">
        <v>151</v>
      </c>
      <c r="E47" s="17" t="s">
        <v>5</v>
      </c>
      <c r="F47">
        <f ca="1">IFERROR(IF(A47="","",OFFSET(Results!$Z$1,MATCH(A47,Results!$A:$A,0)-1,0)),"")</f>
        <v>103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231</v>
      </c>
      <c r="B48" s="15" t="s">
        <v>119</v>
      </c>
      <c r="C48">
        <v>114</v>
      </c>
      <c r="D48">
        <v>101</v>
      </c>
      <c r="E48" s="17" t="s">
        <v>5</v>
      </c>
      <c r="F48">
        <f ca="1">IFERROR(IF(A48="","",OFFSET(Results!$Z$1,MATCH(A48,Results!$A:$A,0)-1,0)),"")</f>
        <v>103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232</v>
      </c>
      <c r="B49" s="15" t="s">
        <v>68</v>
      </c>
      <c r="C49">
        <v>213</v>
      </c>
      <c r="D49">
        <v>226</v>
      </c>
      <c r="E49" s="17" t="s">
        <v>5</v>
      </c>
      <c r="F49">
        <f ca="1">IFERROR(IF(A49="","",OFFSET(Results!$Z$1,MATCH(A49,Results!$A:$A,0)-1,0)),"")</f>
        <v>103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136</v>
      </c>
      <c r="B50" s="15" t="s">
        <v>388</v>
      </c>
      <c r="C50">
        <v>143</v>
      </c>
      <c r="D50">
        <v>151</v>
      </c>
      <c r="E50" s="17" t="s">
        <v>5</v>
      </c>
      <c r="F50">
        <f ca="1">IFERROR(IF(A50="","",OFFSET(Results!$Z$1,MATCH(A50,Results!$A:$A,0)-1,0)),"")</f>
        <v>26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137</v>
      </c>
      <c r="B51" s="15" t="s">
        <v>175</v>
      </c>
      <c r="C51">
        <v>526</v>
      </c>
      <c r="D51">
        <v>376</v>
      </c>
      <c r="E51" s="17" t="s">
        <v>5</v>
      </c>
      <c r="F51">
        <f ca="1">IFERROR(IF(A51="","",OFFSET(Results!$Z$1,MATCH(A51,Results!$A:$A,0)-1,0)),"")</f>
        <v>145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233</v>
      </c>
      <c r="B52" s="15" t="s">
        <v>61</v>
      </c>
      <c r="C52">
        <v>152</v>
      </c>
      <c r="D52">
        <v>91</v>
      </c>
      <c r="E52" s="17" t="s">
        <v>5</v>
      </c>
      <c r="F52">
        <f ca="1">IFERROR(IF(A52="","",OFFSET(Results!$Z$1,MATCH(A52,Results!$A:$A,0)-1,0)),"")</f>
        <v>26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420</v>
      </c>
      <c r="B53" s="15" t="s">
        <v>42</v>
      </c>
      <c r="C53">
        <v>714</v>
      </c>
      <c r="D53">
        <v>501</v>
      </c>
      <c r="E53" s="17" t="s">
        <v>5</v>
      </c>
      <c r="F53">
        <f ca="1">IFERROR(IF(A53="","",OFFSET(Results!$Z$1,MATCH(A53,Results!$A:$A,0)-1,0)),"")</f>
        <v>119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138</v>
      </c>
      <c r="B54" s="15" t="s">
        <v>77</v>
      </c>
      <c r="C54">
        <v>278</v>
      </c>
      <c r="D54">
        <v>251</v>
      </c>
      <c r="E54" s="17" t="s">
        <v>5</v>
      </c>
      <c r="F54">
        <f ca="1">IFERROR(IF(A54="","",OFFSET(Results!$Z$1,MATCH(A54,Results!$A:$A,0)-1,0)),"")</f>
        <v>40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234</v>
      </c>
      <c r="B55" s="15" t="s">
        <v>1074</v>
      </c>
      <c r="C55">
        <v>63</v>
      </c>
      <c r="D55">
        <v>34</v>
      </c>
      <c r="E55" s="17" t="s">
        <v>5</v>
      </c>
      <c r="F55">
        <f ca="1">IFERROR(IF(A55="","",OFFSET(Results!$Z$1,MATCH(A55,Results!$A:$A,0)-1,0)),"")</f>
        <v>3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235</v>
      </c>
      <c r="B56" s="15" t="s">
        <v>403</v>
      </c>
      <c r="C56">
        <v>81</v>
      </c>
      <c r="D56">
        <v>71</v>
      </c>
      <c r="E56" s="17" t="s">
        <v>5</v>
      </c>
      <c r="F56">
        <f ca="1">IFERROR(IF(A56="","",OFFSET(Results!$Z$1,MATCH(A56,Results!$A:$A,0)-1,0)),"")</f>
        <v>40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422</v>
      </c>
      <c r="B57" s="15" t="s">
        <v>81</v>
      </c>
      <c r="C57">
        <v>10000</v>
      </c>
      <c r="D57">
        <v>501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102</v>
      </c>
      <c r="B58" s="15" t="s">
        <v>64</v>
      </c>
      <c r="C58">
        <v>208</v>
      </c>
      <c r="D58">
        <v>111</v>
      </c>
      <c r="E58" s="17" t="s">
        <v>5</v>
      </c>
      <c r="F58">
        <f ca="1">IFERROR(IF(A58="","",OFFSET(Results!$Z$1,MATCH(A58,Results!$A:$A,0)-1,0)),"")</f>
        <v>40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236</v>
      </c>
      <c r="B59" s="15" t="s">
        <v>33</v>
      </c>
      <c r="C59">
        <v>357</v>
      </c>
      <c r="D59">
        <v>176</v>
      </c>
      <c r="E59" s="17" t="s">
        <v>5</v>
      </c>
      <c r="F59">
        <f ca="1">IFERROR(IF(A59="","",OFFSET(Results!$Z$1,MATCH(A59,Results!$A:$A,0)-1,0)),"")</f>
        <v>58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237</v>
      </c>
      <c r="B60" s="15" t="s">
        <v>1075</v>
      </c>
      <c r="C60">
        <v>49</v>
      </c>
      <c r="D60">
        <v>41</v>
      </c>
      <c r="E60" s="17" t="s">
        <v>5</v>
      </c>
      <c r="F60">
        <f ca="1">IFERROR(IF(A60="","",OFFSET(Results!$Z$1,MATCH(A60,Results!$A:$A,0)-1,0)),"")</f>
        <v>58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424</v>
      </c>
      <c r="B61" s="15" t="s">
        <v>527</v>
      </c>
      <c r="C61">
        <v>81</v>
      </c>
      <c r="D61">
        <v>51</v>
      </c>
      <c r="E61" s="17" t="s">
        <v>5</v>
      </c>
      <c r="F61">
        <f ca="1">IFERROR(IF(A61="","",OFFSET(Results!$Z$1,MATCH(A61,Results!$A:$A,0)-1,0)),"")</f>
        <v>84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426</v>
      </c>
      <c r="B62" s="15" t="s">
        <v>68</v>
      </c>
      <c r="C62">
        <v>213</v>
      </c>
      <c r="D62">
        <v>151</v>
      </c>
      <c r="E62" s="17" t="s">
        <v>5</v>
      </c>
      <c r="F62">
        <f ca="1">IFERROR(IF(A62="","",OFFSET(Results!$Z$1,MATCH(A62,Results!$A:$A,0)-1,0)),"")</f>
        <v>84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238</v>
      </c>
      <c r="B63" s="15" t="s">
        <v>73</v>
      </c>
      <c r="C63">
        <v>192</v>
      </c>
      <c r="D63">
        <v>151</v>
      </c>
      <c r="E63" s="17" t="s">
        <v>5</v>
      </c>
      <c r="F63">
        <f ca="1">IFERROR(IF(A63="","",OFFSET(Results!$Z$1,MATCH(A63,Results!$A:$A,0)-1,0)),"")</f>
        <v>7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35</v>
      </c>
      <c r="B64" s="15" t="s">
        <v>1076</v>
      </c>
      <c r="C64">
        <v>98</v>
      </c>
      <c r="D64">
        <v>67</v>
      </c>
      <c r="E64" s="17" t="s">
        <v>5</v>
      </c>
      <c r="F64">
        <f ca="1">IFERROR(IF(A64="","",OFFSET(Results!$Z$1,MATCH(A64,Results!$A:$A,0)-1,0)),"")</f>
        <v>119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239</v>
      </c>
      <c r="B65" s="15" t="s">
        <v>76</v>
      </c>
      <c r="C65">
        <v>132</v>
      </c>
      <c r="D65">
        <v>81</v>
      </c>
      <c r="E65" s="17" t="s">
        <v>5</v>
      </c>
      <c r="F65">
        <f ca="1">IFERROR(IF(A65="","",OFFSET(Results!$Z$1,MATCH(A65,Results!$A:$A,0)-1,0)),"")</f>
        <v>119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240</v>
      </c>
      <c r="B66" s="15" t="s">
        <v>77</v>
      </c>
      <c r="C66">
        <v>278</v>
      </c>
      <c r="D66">
        <v>276</v>
      </c>
      <c r="E66" s="17" t="s">
        <v>5</v>
      </c>
      <c r="F66">
        <f ca="1">IFERROR(IF(A66="","",OFFSET(Results!$Z$1,MATCH(A66,Results!$A:$A,0)-1,0)),"")</f>
        <v>16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427</v>
      </c>
      <c r="B67" s="15" t="s">
        <v>482</v>
      </c>
      <c r="C67">
        <v>50</v>
      </c>
      <c r="D67">
        <v>26</v>
      </c>
      <c r="E67" s="17" t="s">
        <v>5</v>
      </c>
      <c r="F67">
        <f ca="1">IFERROR(IF(A67="","",OFFSET(Results!$Z$1,MATCH(A67,Results!$A:$A,0)-1,0)),"")</f>
        <v>1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429</v>
      </c>
      <c r="B68" s="15" t="s">
        <v>101</v>
      </c>
      <c r="C68">
        <v>92</v>
      </c>
      <c r="D68">
        <v>81</v>
      </c>
      <c r="E68" s="17" t="s">
        <v>5</v>
      </c>
      <c r="F68">
        <f ca="1">IFERROR(IF(A68="","",OFFSET(Results!$Z$1,MATCH(A68,Results!$A:$A,0)-1,0)),"")</f>
        <v>84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139</v>
      </c>
      <c r="B69" s="15" t="s">
        <v>228</v>
      </c>
      <c r="C69">
        <v>164</v>
      </c>
      <c r="D69">
        <v>151</v>
      </c>
      <c r="E69" s="17" t="s">
        <v>5</v>
      </c>
      <c r="F69">
        <f ca="1">IFERROR(IF(A69="","",OFFSET(Results!$Z$1,MATCH(A69,Results!$A:$A,0)-1,0)),"")</f>
        <v>26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241</v>
      </c>
      <c r="B70" s="15" t="s">
        <v>1077</v>
      </c>
      <c r="C70">
        <v>147</v>
      </c>
      <c r="D70">
        <v>126</v>
      </c>
      <c r="E70" s="17" t="s">
        <v>5</v>
      </c>
      <c r="F70">
        <f ca="1">IFERROR(IF(A70="","",OFFSET(Results!$Z$1,MATCH(A70,Results!$A:$A,0)-1,0)),"")</f>
        <v>16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83</v>
      </c>
      <c r="B71" s="15" t="s">
        <v>179</v>
      </c>
      <c r="C71">
        <v>256</v>
      </c>
      <c r="D71">
        <v>251</v>
      </c>
      <c r="E71" s="17" t="s">
        <v>5</v>
      </c>
      <c r="F71">
        <f ca="1">IFERROR(IF(A71="","",OFFSET(Results!$Z$1,MATCH(A71,Results!$A:$A,0)-1,0)),"")</f>
        <v>84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242</v>
      </c>
      <c r="B72" s="15" t="s">
        <v>51</v>
      </c>
      <c r="C72">
        <v>370</v>
      </c>
      <c r="D72">
        <v>301</v>
      </c>
      <c r="E72" s="17" t="s">
        <v>5</v>
      </c>
      <c r="F72">
        <f ca="1">IFERROR(IF(A72="","",OFFSET(Results!$Z$1,MATCH(A72,Results!$A:$A,0)-1,0)),"")</f>
        <v>40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103</v>
      </c>
      <c r="B73" s="15" t="s">
        <v>527</v>
      </c>
      <c r="C73">
        <v>81</v>
      </c>
      <c r="D73">
        <v>67</v>
      </c>
      <c r="E73" s="17" t="s">
        <v>5</v>
      </c>
      <c r="F73">
        <f ca="1">IFERROR(IF(A73="","",OFFSET(Results!$Z$1,MATCH(A73,Results!$A:$A,0)-1,0)),"")</f>
        <v>58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104</v>
      </c>
      <c r="B74" s="15" t="s">
        <v>169</v>
      </c>
      <c r="C74">
        <v>73</v>
      </c>
      <c r="D74">
        <v>51</v>
      </c>
      <c r="E74" s="17" t="s">
        <v>5</v>
      </c>
      <c r="F74">
        <f ca="1">IFERROR(IF(A74="","",OFFSET(Results!$Z$1,MATCH(A74,Results!$A:$A,0)-1,0)),"")</f>
        <v>40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431</v>
      </c>
      <c r="B75" s="15" t="s">
        <v>78</v>
      </c>
      <c r="C75">
        <v>250</v>
      </c>
      <c r="D75">
        <v>251</v>
      </c>
      <c r="E75" s="17" t="s">
        <v>5</v>
      </c>
      <c r="F75">
        <f ca="1">IFERROR(IF(A75="","",OFFSET(Results!$Z$1,MATCH(A75,Results!$A:$A,0)-1,0)),"")</f>
        <v>40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244</v>
      </c>
      <c r="B76" s="15" t="s">
        <v>53</v>
      </c>
      <c r="C76">
        <v>233</v>
      </c>
      <c r="D76">
        <v>276</v>
      </c>
      <c r="E76" s="17" t="s">
        <v>24</v>
      </c>
      <c r="F76">
        <f ca="1">IFERROR(IF(A76="","",OFFSET(Results!$Z$1,MATCH(A76,Results!$A:$A,0)-1,0)),"")</f>
        <v>119</v>
      </c>
      <c r="G76" s="6">
        <f t="shared" ca="1" si="2"/>
        <v>-0.1</v>
      </c>
      <c r="H76" t="str">
        <f ca="1">IF(E76="","",OFFSET([2]LPGA!$AL$1,MATCH(A76,[2]LPGA!$E$1:$E$500,0)-1,0))</f>
        <v>Bet365: 275/1, 5pl, 1/4</v>
      </c>
    </row>
    <row r="77" spans="1:8" x14ac:dyDescent="0.25">
      <c r="A77" t="s">
        <v>432</v>
      </c>
      <c r="B77" s="15" t="s">
        <v>63</v>
      </c>
      <c r="C77">
        <v>5000</v>
      </c>
      <c r="D77">
        <v>601</v>
      </c>
      <c r="E77" s="17" t="s">
        <v>5</v>
      </c>
      <c r="F77">
        <f ca="1">IFERROR(IF(A77="","",OFFSET(Results!$Z$1,MATCH(A77,Results!$A:$A,0)-1,0)),"")</f>
        <v>84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140</v>
      </c>
      <c r="B78" s="15" t="s">
        <v>1078</v>
      </c>
      <c r="C78">
        <v>303</v>
      </c>
      <c r="D78">
        <v>276</v>
      </c>
      <c r="E78" s="17" t="s">
        <v>5</v>
      </c>
      <c r="F78">
        <f ca="1">IFERROR(IF(A78="","",OFFSET(Results!$Z$1,MATCH(A78,Results!$A:$A,0)-1,0)),"")</f>
        <v>135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56</v>
      </c>
      <c r="B79" s="15" t="s">
        <v>399</v>
      </c>
      <c r="C79">
        <v>175</v>
      </c>
      <c r="D79">
        <v>151</v>
      </c>
      <c r="E79" s="17" t="s">
        <v>5</v>
      </c>
      <c r="F79">
        <f ca="1">IFERROR(IF(A79="","",OFFSET(Results!$Z$1,MATCH(A79,Results!$A:$A,0)-1,0)),"")</f>
        <v>135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141</v>
      </c>
      <c r="B80" s="15" t="s">
        <v>73</v>
      </c>
      <c r="C80">
        <v>192</v>
      </c>
      <c r="D80">
        <v>151</v>
      </c>
      <c r="E80" s="17" t="s">
        <v>5</v>
      </c>
      <c r="F80">
        <f ca="1">IFERROR(IF(A80="","",OFFSET(Results!$Z$1,MATCH(A80,Results!$A:$A,0)-1,0)),"")</f>
        <v>40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433</v>
      </c>
      <c r="B81" s="15" t="s">
        <v>81</v>
      </c>
      <c r="C81">
        <v>10000</v>
      </c>
      <c r="D81">
        <v>601</v>
      </c>
      <c r="E81" s="17" t="s">
        <v>5</v>
      </c>
      <c r="F81">
        <f ca="1">IFERROR(IF(A81="","",OFFSET(Results!$Z$1,MATCH(A81,Results!$A:$A,0)-1,0)),"")</f>
        <v>135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142</v>
      </c>
      <c r="B82" s="15" t="s">
        <v>67</v>
      </c>
      <c r="C82">
        <v>128</v>
      </c>
      <c r="D82">
        <v>91</v>
      </c>
      <c r="E82" s="17" t="s">
        <v>5</v>
      </c>
      <c r="F82">
        <f ca="1">IFERROR(IF(A82="","",OFFSET(Results!$Z$1,MATCH(A82,Results!$A:$A,0)-1,0)),"")</f>
        <v>103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143</v>
      </c>
      <c r="B83" s="15" t="s">
        <v>33</v>
      </c>
      <c r="C83">
        <v>357</v>
      </c>
      <c r="D83">
        <v>351</v>
      </c>
      <c r="E83" s="17" t="s">
        <v>5</v>
      </c>
      <c r="F83">
        <f ca="1">IFERROR(IF(A83="","",OFFSET(Results!$Z$1,MATCH(A83,Results!$A:$A,0)-1,0)),"")</f>
        <v>7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434</v>
      </c>
      <c r="B84" s="15" t="s">
        <v>119</v>
      </c>
      <c r="C84">
        <v>114</v>
      </c>
      <c r="D84">
        <v>81</v>
      </c>
      <c r="E84" s="17" t="s">
        <v>5</v>
      </c>
      <c r="F84">
        <f ca="1">IFERROR(IF(A84="","",OFFSET(Results!$Z$1,MATCH(A84,Results!$A:$A,0)-1,0)),"")</f>
        <v>145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144</v>
      </c>
      <c r="B85" s="15" t="s">
        <v>397</v>
      </c>
      <c r="C85">
        <v>476</v>
      </c>
      <c r="D85">
        <v>301</v>
      </c>
      <c r="E85" s="17" t="s">
        <v>5</v>
      </c>
      <c r="F85">
        <f ca="1">IFERROR(IF(A85="","",OFFSET(Results!$Z$1,MATCH(A85,Results!$A:$A,0)-1,0)),"")</f>
        <v>58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246</v>
      </c>
      <c r="B86" s="15" t="s">
        <v>280</v>
      </c>
      <c r="C86">
        <v>204</v>
      </c>
      <c r="D86">
        <v>151</v>
      </c>
      <c r="E86" s="17" t="s">
        <v>5</v>
      </c>
      <c r="F86">
        <f ca="1">IFERROR(IF(A86="","",OFFSET(Results!$Z$1,MATCH(A86,Results!$A:$A,0)-1,0)),"")</f>
        <v>16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247</v>
      </c>
      <c r="B87" s="15" t="s">
        <v>277</v>
      </c>
      <c r="C87">
        <v>79</v>
      </c>
      <c r="D87">
        <v>81</v>
      </c>
      <c r="E87" s="17" t="s">
        <v>5</v>
      </c>
      <c r="F87">
        <f ca="1">IFERROR(IF(A87="","",OFFSET(Results!$Z$1,MATCH(A87,Results!$A:$A,0)-1,0)),"")</f>
        <v>16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248</v>
      </c>
      <c r="B88" s="15" t="s">
        <v>44</v>
      </c>
      <c r="C88">
        <v>385</v>
      </c>
      <c r="D88">
        <v>101</v>
      </c>
      <c r="E88" s="17" t="s">
        <v>5</v>
      </c>
      <c r="F88">
        <f ca="1">IFERROR(IF(A88="","",OFFSET(Results!$Z$1,MATCH(A88,Results!$A:$A,0)-1,0)),"")</f>
        <v>103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249</v>
      </c>
      <c r="B89" s="15" t="s">
        <v>402</v>
      </c>
      <c r="C89">
        <v>103</v>
      </c>
      <c r="D89">
        <v>86</v>
      </c>
      <c r="E89" s="17" t="s">
        <v>5</v>
      </c>
      <c r="F89">
        <f ca="1">IFERROR(IF(A89="","",OFFSET(Results!$Z$1,MATCH(A89,Results!$A:$A,0)-1,0)),"")</f>
        <v>103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250</v>
      </c>
      <c r="B90" s="15" t="s">
        <v>121</v>
      </c>
      <c r="C90">
        <v>108</v>
      </c>
      <c r="D90">
        <v>67</v>
      </c>
      <c r="E90" s="17" t="s">
        <v>5</v>
      </c>
      <c r="F90">
        <f ca="1">IFERROR(IF(A90="","",OFFSET(Results!$Z$1,MATCH(A90,Results!$A:$A,0)-1,0)),"")</f>
        <v>103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105</v>
      </c>
      <c r="B91" s="15" t="s">
        <v>41</v>
      </c>
      <c r="C91">
        <v>500</v>
      </c>
      <c r="D91">
        <v>251</v>
      </c>
      <c r="E91" s="17" t="s">
        <v>5</v>
      </c>
      <c r="F91">
        <f ca="1">IFERROR(IF(A91="","",OFFSET(Results!$Z$1,MATCH(A91,Results!$A:$A,0)-1,0)),"")</f>
        <v>58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145</v>
      </c>
      <c r="B92" s="15" t="s">
        <v>393</v>
      </c>
      <c r="C92">
        <v>156</v>
      </c>
      <c r="D92">
        <v>126</v>
      </c>
      <c r="E92" s="17" t="s">
        <v>5</v>
      </c>
      <c r="F92">
        <f ca="1">IFERROR(IF(A92="","",OFFSET(Results!$Z$1,MATCH(A92,Results!$A:$A,0)-1,0)),"")</f>
        <v>40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435</v>
      </c>
      <c r="B93" s="15" t="s">
        <v>390</v>
      </c>
      <c r="C93">
        <v>75</v>
      </c>
      <c r="D93">
        <v>41</v>
      </c>
      <c r="E93" s="17" t="s">
        <v>5</v>
      </c>
      <c r="F93">
        <f ca="1">IFERROR(IF(A93="","",OFFSET(Results!$Z$1,MATCH(A93,Results!$A:$A,0)-1,0)),"")</f>
        <v>58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106</v>
      </c>
      <c r="B94" s="15" t="s">
        <v>203</v>
      </c>
      <c r="C94">
        <v>196</v>
      </c>
      <c r="D94">
        <v>101</v>
      </c>
      <c r="E94" s="17" t="s">
        <v>5</v>
      </c>
      <c r="F94">
        <f ca="1">IFERROR(IF(A94="","",OFFSET(Results!$Z$1,MATCH(A94,Results!$A:$A,0)-1,0)),"")</f>
        <v>58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146</v>
      </c>
      <c r="B95" s="15" t="s">
        <v>79</v>
      </c>
      <c r="C95">
        <v>417</v>
      </c>
      <c r="D95">
        <v>301</v>
      </c>
      <c r="E95" s="17" t="s">
        <v>5</v>
      </c>
      <c r="F95">
        <f ca="1">IFERROR(IF(A95="","",OFFSET(Results!$Z$1,MATCH(A95,Results!$A:$A,0)-1,0)),"")</f>
        <v>84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436</v>
      </c>
      <c r="B96" s="15" t="s">
        <v>1079</v>
      </c>
      <c r="C96">
        <v>167</v>
      </c>
      <c r="D96">
        <v>101</v>
      </c>
      <c r="E96" s="17" t="s">
        <v>5</v>
      </c>
      <c r="F96">
        <f ca="1">IFERROR(IF(A96="","",OFFSET(Results!$Z$1,MATCH(A96,Results!$A:$A,0)-1,0)),"")</f>
        <v>58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251</v>
      </c>
      <c r="B97" s="15" t="s">
        <v>303</v>
      </c>
      <c r="C97">
        <v>159</v>
      </c>
      <c r="D97">
        <v>151</v>
      </c>
      <c r="E97" s="17" t="s">
        <v>5</v>
      </c>
      <c r="F97">
        <f ca="1">IFERROR(IF(A97="","",OFFSET(Results!$Z$1,MATCH(A97,Results!$A:$A,0)-1,0)),"")</f>
        <v>84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437</v>
      </c>
      <c r="B98" s="15" t="s">
        <v>186</v>
      </c>
      <c r="C98">
        <v>75</v>
      </c>
      <c r="D98">
        <v>51</v>
      </c>
      <c r="E98" s="17" t="s">
        <v>5</v>
      </c>
      <c r="F98">
        <f ca="1">IFERROR(IF(A98="","",OFFSET(Results!$Z$1,MATCH(A98,Results!$A:$A,0)-1,0)),"")</f>
        <v>26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438</v>
      </c>
      <c r="B99" s="15" t="s">
        <v>48</v>
      </c>
      <c r="C99">
        <v>345</v>
      </c>
      <c r="D99">
        <v>301</v>
      </c>
      <c r="E99" s="17" t="s">
        <v>5</v>
      </c>
      <c r="F99">
        <f ca="1">IFERROR(IF(A99="","",OFFSET(Results!$Z$1,MATCH(A99,Results!$A:$A,0)-1,0)),"")</f>
        <v>103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147</v>
      </c>
      <c r="B100" s="15" t="s">
        <v>60</v>
      </c>
      <c r="C100">
        <v>294</v>
      </c>
      <c r="D100">
        <v>276</v>
      </c>
      <c r="E100" s="17" t="s">
        <v>5</v>
      </c>
      <c r="F100">
        <f ca="1">IFERROR(IF(A100="","",OFFSET(Results!$Z$1,MATCH(A100,Results!$A:$A,0)-1,0)),"")</f>
        <v>84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252</v>
      </c>
      <c r="B101" s="15" t="s">
        <v>402</v>
      </c>
      <c r="C101">
        <v>103</v>
      </c>
      <c r="D101">
        <v>81</v>
      </c>
      <c r="E101" s="17" t="s">
        <v>5</v>
      </c>
      <c r="F101">
        <f ca="1">IFERROR(IF(A101="","",OFFSET(Results!$Z$1,MATCH(A101,Results!$A:$A,0)-1,0)),"")</f>
        <v>84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253</v>
      </c>
      <c r="B102" s="15" t="s">
        <v>71</v>
      </c>
      <c r="C102">
        <v>109</v>
      </c>
      <c r="D102">
        <v>91</v>
      </c>
      <c r="E102" s="17" t="s">
        <v>5</v>
      </c>
      <c r="F102">
        <f ca="1">IFERROR(IF(A102="","",OFFSET(Results!$Z$1,MATCH(A102,Results!$A:$A,0)-1,0)),"")</f>
        <v>16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439</v>
      </c>
      <c r="B103" s="15" t="s">
        <v>39</v>
      </c>
      <c r="C103">
        <v>313</v>
      </c>
      <c r="D103">
        <v>151</v>
      </c>
      <c r="E103" s="17" t="s">
        <v>5</v>
      </c>
      <c r="F103">
        <f ca="1">IFERROR(IF(A103="","",OFFSET(Results!$Z$1,MATCH(A103,Results!$A:$A,0)-1,0)),"")</f>
        <v>84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40</v>
      </c>
      <c r="B104" s="15" t="s">
        <v>481</v>
      </c>
      <c r="C104">
        <v>154</v>
      </c>
      <c r="D104">
        <v>101</v>
      </c>
      <c r="E104" s="17" t="s">
        <v>5</v>
      </c>
      <c r="F104">
        <f ca="1">IFERROR(IF(A104="","",OFFSET(Results!$Z$1,MATCH(A104,Results!$A:$A,0)-1,0)),"")</f>
        <v>40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255</v>
      </c>
      <c r="B105" s="15" t="s">
        <v>1080</v>
      </c>
      <c r="C105">
        <v>65</v>
      </c>
      <c r="D105">
        <v>36</v>
      </c>
      <c r="E105" s="17" t="s">
        <v>5</v>
      </c>
      <c r="F105">
        <f ca="1">IFERROR(IF(A105="","",OFFSET(Results!$Z$1,MATCH(A105,Results!$A:$A,0)-1,0)),"")</f>
        <v>2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148</v>
      </c>
      <c r="B106" s="15" t="s">
        <v>1077</v>
      </c>
      <c r="C106">
        <v>147</v>
      </c>
      <c r="D106">
        <v>151</v>
      </c>
      <c r="E106" s="17" t="s">
        <v>5</v>
      </c>
      <c r="F106">
        <f ca="1">IFERROR(IF(A106="","",OFFSET(Results!$Z$1,MATCH(A106,Results!$A:$A,0)-1,0)),"")</f>
        <v>103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149</v>
      </c>
      <c r="B107" s="15" t="s">
        <v>38</v>
      </c>
      <c r="C107">
        <v>3333</v>
      </c>
      <c r="D107">
        <v>601</v>
      </c>
      <c r="E107" s="17" t="s">
        <v>5</v>
      </c>
      <c r="F107">
        <f ca="1">IFERROR(IF(A107="","",OFFSET(Results!$Z$1,MATCH(A107,Results!$A:$A,0)-1,0)),"")</f>
        <v>154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108</v>
      </c>
      <c r="B108" s="15" t="s">
        <v>403</v>
      </c>
      <c r="C108">
        <v>81</v>
      </c>
      <c r="D108">
        <v>61</v>
      </c>
      <c r="E108" s="17" t="s">
        <v>5</v>
      </c>
      <c r="F108">
        <f ca="1">IFERROR(IF(A108="","",OFFSET(Results!$Z$1,MATCH(A108,Results!$A:$A,0)-1,0)),"")</f>
        <v>26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150</v>
      </c>
      <c r="B109" s="15" t="s">
        <v>72</v>
      </c>
      <c r="C109">
        <v>333</v>
      </c>
      <c r="D109">
        <v>376</v>
      </c>
      <c r="E109" s="17" t="s">
        <v>5</v>
      </c>
      <c r="F109">
        <f ca="1">IFERROR(IF(A109="","",OFFSET(Results!$Z$1,MATCH(A109,Results!$A:$A,0)-1,0)),"")</f>
        <v>58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440</v>
      </c>
      <c r="B110" s="15" t="s">
        <v>31</v>
      </c>
      <c r="C110">
        <v>435</v>
      </c>
      <c r="D110">
        <v>251</v>
      </c>
      <c r="E110" s="17" t="s">
        <v>5</v>
      </c>
      <c r="F110">
        <f ca="1">IFERROR(IF(A110="","",OFFSET(Results!$Z$1,MATCH(A110,Results!$A:$A,0)-1,0)),"")</f>
        <v>58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151</v>
      </c>
      <c r="B111" s="15" t="s">
        <v>78</v>
      </c>
      <c r="C111">
        <v>250</v>
      </c>
      <c r="D111">
        <v>276</v>
      </c>
      <c r="E111" s="17" t="s">
        <v>5</v>
      </c>
      <c r="F111">
        <f ca="1">IFERROR(IF(A111="","",OFFSET(Results!$Z$1,MATCH(A111,Results!$A:$A,0)-1,0)),"")</f>
        <v>40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109</v>
      </c>
      <c r="B112" s="15" t="s">
        <v>177</v>
      </c>
      <c r="C112">
        <v>100</v>
      </c>
      <c r="D112">
        <v>81</v>
      </c>
      <c r="E112" s="17" t="s">
        <v>5</v>
      </c>
      <c r="F112">
        <f ca="1">IFERROR(IF(A112="","",OFFSET(Results!$Z$1,MATCH(A112,Results!$A:$A,0)-1,0)),"")</f>
        <v>58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257</v>
      </c>
      <c r="B113" s="15" t="s">
        <v>399</v>
      </c>
      <c r="C113">
        <v>175</v>
      </c>
      <c r="D113">
        <v>151</v>
      </c>
      <c r="E113" s="17" t="s">
        <v>5</v>
      </c>
      <c r="F113">
        <f ca="1">IFERROR(IF(A113="","",OFFSET(Results!$Z$1,MATCH(A113,Results!$A:$A,0)-1,0)),"")</f>
        <v>58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259</v>
      </c>
      <c r="B114" s="15" t="s">
        <v>395</v>
      </c>
      <c r="C114">
        <v>86</v>
      </c>
      <c r="D114">
        <v>81</v>
      </c>
      <c r="E114" s="17" t="s">
        <v>5</v>
      </c>
      <c r="F114">
        <f ca="1">IFERROR(IF(A114="","",OFFSET(Results!$Z$1,MATCH(A114,Results!$A:$A,0)-1,0)),"")</f>
        <v>103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442</v>
      </c>
      <c r="B115" s="15" t="s">
        <v>81</v>
      </c>
      <c r="C115">
        <v>10000</v>
      </c>
      <c r="D115">
        <v>501</v>
      </c>
      <c r="E115" s="17" t="s">
        <v>5</v>
      </c>
      <c r="F115">
        <f ca="1">IFERROR(IF(A115="","",OFFSET(Results!$Z$1,MATCH(A115,Results!$A:$A,0)-1,0)),"")</f>
        <v>84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260</v>
      </c>
      <c r="B116" s="15" t="s">
        <v>398</v>
      </c>
      <c r="C116">
        <v>172</v>
      </c>
      <c r="D116">
        <v>101</v>
      </c>
      <c r="E116" s="17" t="s">
        <v>5</v>
      </c>
      <c r="F116">
        <f ca="1">IFERROR(IF(A116="","",OFFSET(Results!$Z$1,MATCH(A116,Results!$A:$A,0)-1,0)),"")</f>
        <v>103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443</v>
      </c>
      <c r="B117" s="15" t="s">
        <v>1081</v>
      </c>
      <c r="C117">
        <v>49</v>
      </c>
      <c r="D117">
        <v>26</v>
      </c>
      <c r="E117" s="17" t="s">
        <v>5</v>
      </c>
      <c r="F117">
        <f ca="1">IFERROR(IF(A117="","",OFFSET(Results!$Z$1,MATCH(A117,Results!$A:$A,0)-1,0)),"")</f>
        <v>16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444</v>
      </c>
      <c r="B118" s="15" t="s">
        <v>81</v>
      </c>
      <c r="C118">
        <v>10000</v>
      </c>
      <c r="D118">
        <v>501</v>
      </c>
      <c r="E118" s="17" t="s">
        <v>5</v>
      </c>
      <c r="F118">
        <f ca="1">IFERROR(IF(A118="","",OFFSET(Results!$Z$1,MATCH(A118,Results!$A:$A,0)-1,0)),"")</f>
        <v>150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152</v>
      </c>
      <c r="B119" s="15" t="s">
        <v>64</v>
      </c>
      <c r="C119">
        <v>208</v>
      </c>
      <c r="D119">
        <v>276</v>
      </c>
      <c r="E119" s="17" t="s">
        <v>24</v>
      </c>
      <c r="F119">
        <f ca="1">IFERROR(IF(A119="","",OFFSET(Results!$Z$1,MATCH(A119,Results!$A:$A,0)-1,0)),"")</f>
        <v>26</v>
      </c>
      <c r="G119" s="6">
        <f t="shared" ca="1" si="3"/>
        <v>-0.1</v>
      </c>
      <c r="H119" t="str">
        <f ca="1">IF(E119="","",OFFSET([2]LPGA!$AL$1,MATCH(A119,[2]LPGA!$E$1:$E$500,0)-1,0))</f>
        <v>Bet365: 275/1, 5pl, 1/4</v>
      </c>
    </row>
    <row r="120" spans="1:8" x14ac:dyDescent="0.25">
      <c r="A120" t="s">
        <v>445</v>
      </c>
      <c r="B120" s="15" t="s">
        <v>1079</v>
      </c>
      <c r="C120">
        <v>167</v>
      </c>
      <c r="D120">
        <v>176</v>
      </c>
      <c r="E120" s="17" t="s">
        <v>5</v>
      </c>
      <c r="F120">
        <f ca="1">IFERROR(IF(A120="","",OFFSET(Results!$Z$1,MATCH(A120,Results!$A:$A,0)-1,0)),"")</f>
        <v>84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446</v>
      </c>
      <c r="B121" s="15" t="s">
        <v>481</v>
      </c>
      <c r="C121">
        <v>154</v>
      </c>
      <c r="D121">
        <v>101</v>
      </c>
      <c r="E121" s="17" t="s">
        <v>5</v>
      </c>
      <c r="F121">
        <f ca="1">IFERROR(IF(A121="","",OFFSET(Results!$Z$1,MATCH(A121,Results!$A:$A,0)-1,0)),"")</f>
        <v>103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153</v>
      </c>
      <c r="B122" s="15" t="s">
        <v>74</v>
      </c>
      <c r="C122">
        <v>227</v>
      </c>
      <c r="D122">
        <v>276</v>
      </c>
      <c r="E122" s="17" t="s">
        <v>24</v>
      </c>
      <c r="F122">
        <f ca="1">IFERROR(IF(A122="","",OFFSET(Results!$Z$1,MATCH(A122,Results!$A:$A,0)-1,0)),"")</f>
        <v>26</v>
      </c>
      <c r="G122" s="6">
        <f t="shared" ca="1" si="3"/>
        <v>-0.1</v>
      </c>
      <c r="H122" t="str">
        <f ca="1">IF(E122="","",OFFSET([2]LPGA!$AL$1,MATCH(A122,[2]LPGA!$E$1:$E$500,0)-1,0))</f>
        <v>Bet365: 275/1, 5pl, 1/4</v>
      </c>
    </row>
    <row r="123" spans="1:8" x14ac:dyDescent="0.25">
      <c r="A123" t="s">
        <v>110</v>
      </c>
      <c r="B123" s="15" t="s">
        <v>77</v>
      </c>
      <c r="C123">
        <v>278</v>
      </c>
      <c r="D123">
        <v>226</v>
      </c>
      <c r="E123" s="17" t="s">
        <v>5</v>
      </c>
      <c r="F123">
        <f ca="1">IFERROR(IF(A123="","",OFFSET(Results!$Z$1,MATCH(A123,Results!$A:$A,0)-1,0)),"")</f>
        <v>58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447</v>
      </c>
      <c r="B124" s="15" t="s">
        <v>66</v>
      </c>
      <c r="C124">
        <v>244</v>
      </c>
      <c r="D124">
        <v>226</v>
      </c>
      <c r="E124" s="17" t="s">
        <v>5</v>
      </c>
      <c r="F124">
        <f ca="1">IFERROR(IF(A124="","",OFFSET(Results!$Z$1,MATCH(A124,Results!$A:$A,0)-1,0)),"")</f>
        <v>7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154</v>
      </c>
      <c r="B125" s="15" t="s">
        <v>48</v>
      </c>
      <c r="C125">
        <v>345</v>
      </c>
      <c r="D125">
        <v>301</v>
      </c>
      <c r="E125" s="17" t="s">
        <v>5</v>
      </c>
      <c r="F125">
        <f ca="1">IFERROR(IF(A125="","",OFFSET(Results!$Z$1,MATCH(A125,Results!$A:$A,0)-1,0)),"")</f>
        <v>40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43</v>
      </c>
      <c r="B126" s="15" t="s">
        <v>197</v>
      </c>
      <c r="C126">
        <v>85</v>
      </c>
      <c r="D126">
        <v>51</v>
      </c>
      <c r="E126" s="17" t="s">
        <v>5</v>
      </c>
      <c r="F126">
        <f ca="1">IFERROR(IF(A126="","",OFFSET(Results!$Z$1,MATCH(A126,Results!$A:$A,0)-1,0)),"")</f>
        <v>3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155</v>
      </c>
      <c r="B127" s="15" t="s">
        <v>203</v>
      </c>
      <c r="C127">
        <v>196</v>
      </c>
      <c r="D127">
        <v>151</v>
      </c>
      <c r="E127" s="17" t="s">
        <v>5</v>
      </c>
      <c r="F127">
        <f ca="1">IFERROR(IF(A127="","",OFFSET(Results!$Z$1,MATCH(A127,Results!$A:$A,0)-1,0)),"")</f>
        <v>40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448</v>
      </c>
      <c r="B128" s="15" t="s">
        <v>58</v>
      </c>
      <c r="C128">
        <v>169</v>
      </c>
      <c r="D128">
        <v>91</v>
      </c>
      <c r="E128" s="17" t="s">
        <v>5</v>
      </c>
      <c r="F128">
        <f ca="1">IFERROR(IF(A128="","",OFFSET(Results!$Z$1,MATCH(A128,Results!$A:$A,0)-1,0)),"")</f>
        <v>16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156</v>
      </c>
      <c r="B129" s="15" t="s">
        <v>53</v>
      </c>
      <c r="C129">
        <v>233</v>
      </c>
      <c r="D129">
        <v>251</v>
      </c>
      <c r="E129" s="17" t="s">
        <v>5</v>
      </c>
      <c r="F129">
        <f ca="1">IFERROR(IF(A129="","",OFFSET(Results!$Z$1,MATCH(A129,Results!$A:$A,0)-1,0)),"")</f>
        <v>26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449</v>
      </c>
      <c r="B130" s="15" t="s">
        <v>189</v>
      </c>
      <c r="C130">
        <v>49</v>
      </c>
      <c r="D130">
        <v>34</v>
      </c>
      <c r="E130" s="17" t="s">
        <v>5</v>
      </c>
      <c r="F130">
        <f ca="1">IFERROR(IF(A130="","",OFFSET(Results!$Z$1,MATCH(A130,Results!$A:$A,0)-1,0)),"")</f>
        <v>84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261</v>
      </c>
      <c r="B131" s="15" t="s">
        <v>53</v>
      </c>
      <c r="C131">
        <v>233</v>
      </c>
      <c r="D131">
        <v>226</v>
      </c>
      <c r="E131" s="17" t="s">
        <v>5</v>
      </c>
      <c r="F131">
        <f ca="1">IFERROR(IF(A131="","",OFFSET(Results!$Z$1,MATCH(A131,Results!$A:$A,0)-1,0)),"")</f>
        <v>58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111</v>
      </c>
      <c r="B132" s="15" t="s">
        <v>1077</v>
      </c>
      <c r="C132">
        <v>147</v>
      </c>
      <c r="D132">
        <v>101</v>
      </c>
      <c r="E132" s="17" t="s">
        <v>5</v>
      </c>
      <c r="F132">
        <f ca="1">IFERROR(IF(A132="","",OFFSET(Results!$Z$1,MATCH(A132,Results!$A:$A,0)-1,0)),"")</f>
        <v>84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450</v>
      </c>
      <c r="B133" s="15" t="s">
        <v>63</v>
      </c>
      <c r="C133">
        <v>5000</v>
      </c>
      <c r="D133">
        <v>601</v>
      </c>
      <c r="E133" s="17" t="s">
        <v>5</v>
      </c>
      <c r="F133">
        <f ca="1">IFERROR(IF(A133="","",OFFSET(Results!$Z$1,MATCH(A133,Results!$A:$A,0)-1,0)),"")</f>
        <v>145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262</v>
      </c>
      <c r="B134" s="15" t="s">
        <v>1082</v>
      </c>
      <c r="C134">
        <v>93</v>
      </c>
      <c r="D134">
        <v>91</v>
      </c>
      <c r="E134" s="17" t="s">
        <v>5</v>
      </c>
      <c r="F134">
        <f ca="1">IFERROR(IF(A134="","",OFFSET(Results!$Z$1,MATCH(A134,Results!$A:$A,0)-1,0)),"")</f>
        <v>135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263</v>
      </c>
      <c r="B135" s="15" t="s">
        <v>42</v>
      </c>
      <c r="C135">
        <v>714</v>
      </c>
      <c r="D135">
        <v>501</v>
      </c>
      <c r="E135" s="17" t="s">
        <v>5</v>
      </c>
      <c r="F135">
        <f ca="1">IFERROR(IF(A135="","",OFFSET(Results!$Z$1,MATCH(A135,Results!$A:$A,0)-1,0)),"")</f>
        <v>58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451</v>
      </c>
      <c r="B136" s="15" t="s">
        <v>84</v>
      </c>
      <c r="C136">
        <v>119</v>
      </c>
      <c r="D136">
        <v>81</v>
      </c>
      <c r="E136" s="17" t="s">
        <v>5</v>
      </c>
      <c r="F136">
        <f ca="1">IFERROR(IF(A136="","",OFFSET(Results!$Z$1,MATCH(A136,Results!$A:$A,0)-1,0)),"")</f>
        <v>58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452</v>
      </c>
      <c r="B137" s="15" t="s">
        <v>228</v>
      </c>
      <c r="C137">
        <v>164</v>
      </c>
      <c r="D137">
        <v>91</v>
      </c>
      <c r="E137" s="17" t="s">
        <v>5</v>
      </c>
      <c r="F137">
        <f ca="1">IFERROR(IF(A137="","",OFFSET(Results!$Z$1,MATCH(A137,Results!$A:$A,0)-1,0)),"")</f>
        <v>150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453</v>
      </c>
      <c r="B138" s="15" t="s">
        <v>69</v>
      </c>
      <c r="C138">
        <v>111</v>
      </c>
      <c r="D138">
        <v>67</v>
      </c>
      <c r="E138" s="17" t="s">
        <v>5</v>
      </c>
      <c r="F138">
        <f ca="1">IFERROR(IF(A138="","",OFFSET(Results!$Z$1,MATCH(A138,Results!$A:$A,0)-1,0)),"")</f>
        <v>7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157</v>
      </c>
      <c r="B139" s="15" t="s">
        <v>310</v>
      </c>
      <c r="C139">
        <v>69</v>
      </c>
      <c r="D139">
        <v>56</v>
      </c>
      <c r="E139" s="17" t="s">
        <v>5</v>
      </c>
      <c r="F139">
        <f ca="1">IFERROR(IF(A139="","",OFFSET(Results!$Z$1,MATCH(A139,Results!$A:$A,0)-1,0)),"")</f>
        <v>3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158</v>
      </c>
      <c r="B140" s="15" t="s">
        <v>53</v>
      </c>
      <c r="C140">
        <v>233</v>
      </c>
      <c r="D140">
        <v>151</v>
      </c>
      <c r="E140" s="17" t="s">
        <v>5</v>
      </c>
      <c r="F140">
        <f ca="1">IFERROR(IF(A140="","",OFFSET(Results!$Z$1,MATCH(A140,Results!$A:$A,0)-1,0)),"")</f>
        <v>16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455</v>
      </c>
      <c r="B141" s="15" t="s">
        <v>41</v>
      </c>
      <c r="C141">
        <v>500</v>
      </c>
      <c r="D141">
        <v>251</v>
      </c>
      <c r="E141" s="17" t="s">
        <v>5</v>
      </c>
      <c r="F141">
        <f ca="1">IFERROR(IF(A141="","",OFFSET(Results!$Z$1,MATCH(A141,Results!$A:$A,0)-1,0)),"")</f>
        <v>84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159</v>
      </c>
      <c r="B142" s="15" t="s">
        <v>75</v>
      </c>
      <c r="C142">
        <v>400</v>
      </c>
      <c r="D142">
        <v>501</v>
      </c>
      <c r="E142" s="17" t="s">
        <v>24</v>
      </c>
      <c r="F142">
        <f ca="1">IFERROR(IF(A142="","",OFFSET(Results!$Z$1,MATCH(A142,Results!$A:$A,0)-1,0)),"")</f>
        <v>119</v>
      </c>
      <c r="G142" s="6">
        <f t="shared" ca="1" si="4"/>
        <v>-0.1</v>
      </c>
      <c r="H142" t="str">
        <f ca="1">IF(E142="","",OFFSET([2]LPGA!$AL$1,MATCH(A142,[2]LPGA!$E$1:$E$500,0)-1,0))</f>
        <v>QuinnBet: 500/1, 5pl, 1/4</v>
      </c>
    </row>
    <row r="143" spans="1:8" x14ac:dyDescent="0.25">
      <c r="A143" t="s">
        <v>265</v>
      </c>
      <c r="B143" s="15" t="s">
        <v>1083</v>
      </c>
      <c r="C143">
        <v>110</v>
      </c>
      <c r="D143">
        <v>91</v>
      </c>
      <c r="E143" s="17" t="s">
        <v>5</v>
      </c>
      <c r="F143">
        <f ca="1">IFERROR(IF(A143="","",OFFSET(Results!$Z$1,MATCH(A143,Results!$A:$A,0)-1,0)),"")</f>
        <v>16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456</v>
      </c>
      <c r="B144" s="15" t="s">
        <v>177</v>
      </c>
      <c r="C144">
        <v>100</v>
      </c>
      <c r="D144">
        <v>101</v>
      </c>
      <c r="E144" s="17" t="s">
        <v>5</v>
      </c>
      <c r="F144">
        <f ca="1">IFERROR(IF(A144="","",OFFSET(Results!$Z$1,MATCH(A144,Results!$A:$A,0)-1,0)),"")</f>
        <v>119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85</v>
      </c>
      <c r="B145" s="15" t="s">
        <v>397</v>
      </c>
      <c r="C145">
        <v>476</v>
      </c>
      <c r="D145">
        <v>401</v>
      </c>
      <c r="E145" s="17" t="s">
        <v>5</v>
      </c>
      <c r="F145">
        <f ca="1">IFERROR(IF(A145="","",OFFSET(Results!$Z$1,MATCH(A145,Results!$A:$A,0)-1,0)),"")</f>
        <v>84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86</v>
      </c>
      <c r="B146" s="15" t="s">
        <v>481</v>
      </c>
      <c r="C146">
        <v>154</v>
      </c>
      <c r="D146">
        <v>126</v>
      </c>
      <c r="E146" s="17" t="s">
        <v>5</v>
      </c>
      <c r="F146">
        <f ca="1">IFERROR(IF(A146="","",OFFSET(Results!$Z$1,MATCH(A146,Results!$A:$A,0)-1,0)),"")</f>
        <v>58</v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266</v>
      </c>
      <c r="B147" s="15" t="s">
        <v>481</v>
      </c>
      <c r="C147">
        <v>154</v>
      </c>
      <c r="D147">
        <v>151</v>
      </c>
      <c r="E147" s="17" t="s">
        <v>5</v>
      </c>
      <c r="F147">
        <f ca="1">IFERROR(IF(A147="","",OFFSET(Results!$Z$1,MATCH(A147,Results!$A:$A,0)-1,0)),"")</f>
        <v>84</v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160</v>
      </c>
      <c r="B148" s="15" t="s">
        <v>73</v>
      </c>
      <c r="C148">
        <v>192</v>
      </c>
      <c r="D148">
        <v>151</v>
      </c>
      <c r="E148" s="17" t="s">
        <v>5</v>
      </c>
      <c r="F148">
        <f ca="1">IFERROR(IF(A148="","",OFFSET(Results!$Z$1,MATCH(A148,Results!$A:$A,0)-1,0)),"")</f>
        <v>119</v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161</v>
      </c>
      <c r="B149" s="15" t="s">
        <v>68</v>
      </c>
      <c r="C149">
        <v>213</v>
      </c>
      <c r="D149">
        <v>151</v>
      </c>
      <c r="E149" s="17" t="s">
        <v>5</v>
      </c>
      <c r="F149">
        <f ca="1">IFERROR(IF(A149="","",OFFSET(Results!$Z$1,MATCH(A149,Results!$A:$A,0)-1,0)),"")</f>
        <v>16</v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267</v>
      </c>
      <c r="B150" s="15" t="s">
        <v>34</v>
      </c>
      <c r="C150">
        <v>1111</v>
      </c>
      <c r="D150">
        <v>501</v>
      </c>
      <c r="E150" s="17" t="s">
        <v>5</v>
      </c>
      <c r="F150">
        <f ca="1">IFERROR(IF(A150="","",OFFSET(Results!$Z$1,MATCH(A150,Results!$A:$A,0)-1,0)),"")</f>
        <v>58</v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268</v>
      </c>
      <c r="B151" s="15" t="s">
        <v>208</v>
      </c>
      <c r="C151">
        <v>79</v>
      </c>
      <c r="D151">
        <v>56</v>
      </c>
      <c r="E151" s="17" t="s">
        <v>5</v>
      </c>
      <c r="F151">
        <f ca="1">IFERROR(IF(A151="","",OFFSET(Results!$Z$1,MATCH(A151,Results!$A:$A,0)-1,0)),"")</f>
        <v>3</v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457</v>
      </c>
      <c r="B152" s="15" t="s">
        <v>174</v>
      </c>
      <c r="C152">
        <v>96</v>
      </c>
      <c r="D152">
        <v>67</v>
      </c>
      <c r="E152" s="17" t="s">
        <v>5</v>
      </c>
      <c r="F152">
        <f ca="1">IFERROR(IF(A152="","",OFFSET(Results!$Z$1,MATCH(A152,Results!$A:$A,0)-1,0)),"")</f>
        <v>7</v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162</v>
      </c>
      <c r="B153" s="15" t="s">
        <v>1078</v>
      </c>
      <c r="C153">
        <v>303</v>
      </c>
      <c r="D153">
        <v>501</v>
      </c>
      <c r="E153" s="17" t="s">
        <v>24</v>
      </c>
      <c r="F153">
        <f ca="1">IFERROR(IF(A153="","",OFFSET(Results!$Z$1,MATCH(A153,Results!$A:$A,0)-1,0)),"")</f>
        <v>119</v>
      </c>
      <c r="G153" s="6">
        <f t="shared" ca="1" si="4"/>
        <v>-0.1</v>
      </c>
      <c r="H153" t="str">
        <f ca="1">IF(E153="","",OFFSET([2]LPGA!$AL$1,MATCH(A153,[2]LPGA!$E$1:$E$500,0)-1,0))</f>
        <v>QuinnBet: 500/1, 5pl, 1/4</v>
      </c>
    </row>
    <row r="154" spans="1:8" x14ac:dyDescent="0.25">
      <c r="A154" t="s">
        <v>458</v>
      </c>
      <c r="B154" s="15" t="s">
        <v>82</v>
      </c>
      <c r="C154">
        <v>122</v>
      </c>
      <c r="D154">
        <v>91</v>
      </c>
      <c r="E154" s="17" t="s">
        <v>5</v>
      </c>
      <c r="F154">
        <f ca="1">IFERROR(IF(A154="","",OFFSET(Results!$Z$1,MATCH(A154,Results!$A:$A,0)-1,0)),"")</f>
        <v>103</v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459</v>
      </c>
      <c r="B155" s="15" t="s">
        <v>44</v>
      </c>
      <c r="C155">
        <v>385</v>
      </c>
      <c r="D155">
        <v>151</v>
      </c>
      <c r="E155" s="17" t="s">
        <v>5</v>
      </c>
      <c r="F155">
        <f ca="1">IFERROR(IF(A155="","",OFFSET(Results!$Z$1,MATCH(A155,Results!$A:$A,0)-1,0)),"")</f>
        <v>135</v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112</v>
      </c>
      <c r="B156" s="15" t="s">
        <v>397</v>
      </c>
      <c r="C156">
        <v>476</v>
      </c>
      <c r="D156">
        <v>376</v>
      </c>
      <c r="E156" s="17" t="s">
        <v>5</v>
      </c>
      <c r="F156">
        <f ca="1">IFERROR(IF(A156="","",OFFSET(Results!$Z$1,MATCH(A156,Results!$A:$A,0)-1,0)),"")</f>
        <v>7</v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163</v>
      </c>
      <c r="B157" s="15" t="s">
        <v>1084</v>
      </c>
      <c r="C157">
        <v>189</v>
      </c>
      <c r="D157">
        <v>151</v>
      </c>
      <c r="E157" s="17" t="s">
        <v>5</v>
      </c>
      <c r="F157">
        <f ca="1">IFERROR(IF(A157="","",OFFSET(Results!$Z$1,MATCH(A157,Results!$A:$A,0)-1,0)),"")</f>
        <v>119</v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Suji Kim</v>
      </c>
      <c r="B2" s="15" t="str">
        <f ca="1">IFERROR(OFFSET(Win!B$1,MATCH(1,Picks!F:F,0)-1,0),"")</f>
        <v>0.97%</v>
      </c>
      <c r="C2" s="16">
        <f ca="1">IFERROR(OFFSET(Win!C$1,MATCH(1,Picks!F:F,0)-1,0),"")</f>
        <v>103</v>
      </c>
      <c r="D2" s="16">
        <f ca="1">IFERROR(OFFSET(Win!D$1,MATCH(1,Picks!F:F,0)-1,0),"")</f>
        <v>201</v>
      </c>
      <c r="E2" s="17" t="str">
        <f ca="1">IFERROR(OFFSET(Win!E$1,MATCH(1,Picks!F:F,0)-1,0),"")</f>
        <v>0.50%</v>
      </c>
      <c r="F2">
        <f ca="1">IFERROR(OFFSET(Picks!G$1,MATCH(1,Picks!F:F,0)-1,0),"")</f>
        <v>110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200/1, 5pl, 1/4</v>
      </c>
    </row>
    <row r="3" spans="1:8" x14ac:dyDescent="0.25">
      <c r="A3" t="str">
        <f ca="1">CONCATENATE("WIN: ",IFERROR(OFFSET(Picks!A$1,MATCH(2,Picks!F:F,0)-1,0),""))</f>
        <v>WIN: Ina Yoon</v>
      </c>
      <c r="B3" s="15" t="str">
        <f ca="1">IFERROR(OFFSET(Win!B$1,MATCH(2,Picks!F:F,0)-1,0),"")</f>
        <v>1.27%</v>
      </c>
      <c r="C3" s="16">
        <f ca="1">IFERROR(OFFSET(Win!C$1,MATCH(2,Picks!F:F,0)-1,0),"")</f>
        <v>79</v>
      </c>
      <c r="D3" s="16">
        <f ca="1">IFERROR(OFFSET(Win!D$1,MATCH(2,Picks!F:F,0)-1,0),"")</f>
        <v>101</v>
      </c>
      <c r="E3" s="17" t="str">
        <f ca="1">IFERROR(OFFSET(Win!E$1,MATCH(2,Picks!F:F,0)-1,0),"")</f>
        <v>0.30%</v>
      </c>
      <c r="F3">
        <f ca="1">IFERROR(OFFSET(Picks!G$1,MATCH(2,Picks!F:F,0)-1,0),"")</f>
        <v>95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100/1, 5pl, 1/4</v>
      </c>
    </row>
    <row r="4" spans="1:8" x14ac:dyDescent="0.25">
      <c r="A4" t="str">
        <f ca="1">CONCATENATE("WIN: ",IFERROR(OFFSET(Picks!A$1,MATCH(3,Picks!F:F,0)-1,0),""))</f>
        <v>WIN: Brooke M. Henderson</v>
      </c>
      <c r="B4" s="15" t="str">
        <f ca="1">IFERROR(OFFSET(Win!B$1,MATCH(3,Picks!F:F,0)-1,0),"")</f>
        <v>1.66%</v>
      </c>
      <c r="C4" s="16">
        <f ca="1">IFERROR(OFFSET(Win!C$1,MATCH(3,Picks!F:F,0)-1,0),"")</f>
        <v>60</v>
      </c>
      <c r="D4" s="16">
        <f ca="1">IFERROR(OFFSET(Win!D$1,MATCH(3,Picks!F:F,0)-1,0),"")</f>
        <v>67</v>
      </c>
      <c r="E4" s="17" t="str">
        <f ca="1">IFERROR(OFFSET(Win!E$1,MATCH(3,Picks!F:F,0)-1,0),"")</f>
        <v>0.20%</v>
      </c>
      <c r="F4">
        <f ca="1">IFERROR(OFFSET(Picks!G$1,MATCH(3,Picks!F:F,0)-1,0),"")</f>
        <v>36</v>
      </c>
      <c r="G4" s="6">
        <f ca="1">IFERROR(OFFSET(Picks!H$1,MATCH(3,Picks!F:F,0)-1,0),"")</f>
        <v>-2</v>
      </c>
      <c r="H4" t="str">
        <f ca="1">IFERROR(OFFSET(Win!H$1,MATCH(3,Picks!F:F,0)-1,0),"")</f>
        <v>BetVictor: 66/1, 5pl, 1/4</v>
      </c>
    </row>
    <row r="5" spans="1:8" x14ac:dyDescent="0.25">
      <c r="A5" t="str">
        <f ca="1">CONCATENATE("FRL: ",IFERROR(OFFSET(Picks!M$1,MATCH(1,Picks!R:R,0)-1,0),""))</f>
        <v>FRL: Caroline Inglis</v>
      </c>
      <c r="B5" s="15" t="str">
        <f ca="1">IFERROR(IF(OFFSET(FRL!B$1,MATCH(1,Picks!R:R,0)-1,0)=0,"",OFFSET(FRL!B$1,MATCH(1,Picks!R:R,0)-1,0)),"")</f>
        <v>0.35%</v>
      </c>
      <c r="C5" s="16">
        <f ca="1">IFERROR(IF(OFFSET(FRL!C$1,MATCH(1,Picks!R:R,0)-1,0)=0,"",OFFSET(FRL!C$1,MATCH(1,Picks!R:R,0)-1,0)),"")</f>
        <v>286</v>
      </c>
      <c r="D5" s="16">
        <f ca="1">IFERROR(IF(OFFSET(FRL!D$1,MATCH(1,Picks!R:R,0)-1,0)=0,"",OFFSET(FRL!D$1,MATCH(1,Picks!R:R,0)-1,0)),"")</f>
        <v>501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103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500/1, 5pl, 1/4</v>
      </c>
    </row>
    <row r="6" spans="1:8" x14ac:dyDescent="0.25">
      <c r="A6" t="str">
        <f ca="1">CONCATENATE("FRL: ",IFERROR(OFFSET(Picks!M$1,MATCH(2,Picks!R:R,0)-1,0),""))</f>
        <v>FRL: Jiwon Jeon</v>
      </c>
      <c r="B6" s="15" t="str">
        <f ca="1">IFERROR(IF(OFFSET(FRL!B$1,MATCH(2,Picks!R:R,0)-1,0)=0,"",OFFSET(FRL!B$1,MATCH(2,Picks!R:R,0)-1,0)),"")</f>
        <v>0.43%</v>
      </c>
      <c r="C6" s="16">
        <f ca="1">IFERROR(IF(OFFSET(FRL!C$1,MATCH(2,Picks!R:R,0)-1,0)=0,"",OFFSET(FRL!C$1,MATCH(2,Picks!R:R,0)-1,0)),"")</f>
        <v>233</v>
      </c>
      <c r="D6" s="16">
        <f ca="1">IFERROR(IF(OFFSET(FRL!D$1,MATCH(2,Picks!R:R,0)-1,0)=0,"",OFFSET(FRL!D$1,MATCH(2,Picks!R:R,0)-1,0)),"")</f>
        <v>276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119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275/1, 5pl, 1/4</v>
      </c>
    </row>
    <row r="7" spans="1:8" x14ac:dyDescent="0.25">
      <c r="A7" t="str">
        <f ca="1">CONCATENATE("FRL: ",IFERROR(OFFSET(Picks!M$1,MATCH(3,Picks!R:R,0)-1,0),""))</f>
        <v>FRL: Olivia Cowan</v>
      </c>
      <c r="B7" s="15" t="str">
        <f ca="1">IFERROR(IF(OFFSET(FRL!B$1,MATCH(3,Picks!R:R,0)-1,0)=0,"",OFFSET(FRL!B$1,MATCH(3,Picks!R:R,0)-1,0)),"")</f>
        <v>0.48%</v>
      </c>
      <c r="C7" s="16">
        <f ca="1">IFERROR(IF(OFFSET(FRL!C$1,MATCH(3,Picks!R:R,0)-1,0)=0,"",OFFSET(FRL!C$1,MATCH(3,Picks!R:R,0)-1,0)),"")</f>
        <v>208</v>
      </c>
      <c r="D7" s="16">
        <f ca="1">IFERROR(IF(OFFSET(FRL!D$1,MATCH(3,Picks!R:R,0)-1,0)=0,"",OFFSET(FRL!D$1,MATCH(3,Picks!R:R,0)-1,0)),"")</f>
        <v>276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26</v>
      </c>
      <c r="G7" s="6">
        <f ca="1">IF(F7="","",IFERROR(OFFSET(Picks!T$1,MATCH(3,Picks!R:R,0)-1,0),""))</f>
        <v>-2</v>
      </c>
      <c r="H7" t="str">
        <f ca="1">IFERROR(OFFSET(FRL!H$1,MATCH(3,Picks!R:R,0)-1,0),"")</f>
        <v>Bet365: 275/1,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2025-06-23T02:02:39Z</dcterms:modified>
</cp:coreProperties>
</file>